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My Works\Python Projects\hecKPI\data\"/>
    </mc:Choice>
  </mc:AlternateContent>
  <xr:revisionPtr revIDLastSave="0" documentId="13_ncr:1_{6F6E9BAB-8FBD-4F03-9A36-2800869E4282}" xr6:coauthVersionLast="37" xr6:coauthVersionMax="37" xr10:uidLastSave="{00000000-0000-0000-0000-000000000000}"/>
  <bookViews>
    <workbookView xWindow="0" yWindow="0" windowWidth="28800" windowHeight="12105" tabRatio="720" xr2:uid="{F03897A6-AEEF-4BC7-B0E9-475DF6F94983}"/>
  </bookViews>
  <sheets>
    <sheet name="业绩展望2" sheetId="27" r:id="rId1"/>
    <sheet name="业绩展望" sheetId="1" r:id="rId2"/>
    <sheet name="部门人员级别情况" sheetId="3" r:id="rId3"/>
    <sheet name="部门人员情况" sheetId="2" r:id="rId4"/>
    <sheet name="人员利用率（1-3）" sheetId="4" r:id="rId5"/>
    <sheet name="部门项目绩效(ORIGINAL)" sheetId="5" r:id="rId6"/>
    <sheet name="部门项目绩效 (HEAD)" sheetId="12" r:id="rId7"/>
    <sheet name="收入利润构成（按部门）" sheetId="13" r:id="rId8"/>
    <sheet name="损益占比构成（含移动）" sheetId="14" r:id="rId9"/>
    <sheet name="损益占比构成（不含移动）" sheetId="15" r:id="rId10"/>
    <sheet name="远程项目绩效分析" sheetId="9" r:id="rId11"/>
    <sheet name="远程项目绩效" sheetId="8" r:id="rId12"/>
    <sheet name="事业部业绩总览" sheetId="6" r:id="rId13"/>
    <sheet name="业绩总览" sheetId="7" r:id="rId14"/>
    <sheet name="部门经营总体（1.01）" sheetId="10" r:id="rId15"/>
    <sheet name="负毛利项目" sheetId="16" r:id="rId16"/>
    <sheet name="已开票未收款项目" sheetId="17" r:id="rId17"/>
    <sheet name="各区应收款" sheetId="18" r:id="rId18"/>
    <sheet name="项目基础信息（5.01）" sheetId="19" r:id="rId19"/>
    <sheet name="新开项目分析" sheetId="20" r:id="rId20"/>
    <sheet name="各区新开项目平均单价" sheetId="21" r:id="rId21"/>
    <sheet name="项目费用汇总（3.05）" sheetId="22" r:id="rId22"/>
    <sheet name="预销售费用明细（3.06）" sheetId="23" r:id="rId23"/>
    <sheet name="预销售费用分布分析" sheetId="24" r:id="rId24"/>
    <sheet name="管理费用明细" sheetId="25" r:id="rId25"/>
    <sheet name="Sheet22" sheetId="26" r:id="rId26"/>
  </sheets>
  <definedNames>
    <definedName name="_xlnm._FilterDatabase" localSheetId="3" hidden="1">部门人员情况!$A$1:$P$402</definedName>
    <definedName name="_xlnm._FilterDatabase" localSheetId="6" hidden="1">'部门项目绩效 (HEAD)'!$A$1:$BT$264</definedName>
    <definedName name="_xlnm._FilterDatabase" localSheetId="5" hidden="1">'部门项目绩效(ORIGINAL)'!$A$2:$BT$265</definedName>
    <definedName name="_xlnm._FilterDatabase" localSheetId="15" hidden="1">负毛利项目!$A$1:$BT$234</definedName>
    <definedName name="_xlnm._FilterDatabase" localSheetId="21" hidden="1">'项目费用汇总（3.05）'!$A$2:$BE$189</definedName>
    <definedName name="_xlnm._FilterDatabase" localSheetId="18" hidden="1">'项目基础信息（5.01）'!$A$1:$AJ$55</definedName>
    <definedName name="_xlnm._FilterDatabase" localSheetId="16" hidden="1">已开票未收款项目!$A$1:$AO$52</definedName>
    <definedName name="_xlnm._FilterDatabase" localSheetId="11" hidden="1">远程项目绩效!$A$1:$BU$102</definedName>
  </definedNames>
  <calcPr calcId="179021"/>
  <pivotCaches>
    <pivotCache cacheId="0" r:id="rId27"/>
    <pivotCache cacheId="1" r:id="rId28"/>
    <pivotCache cacheId="2" r:id="rId29"/>
    <pivotCache cacheId="3" r:id="rId30"/>
    <pivotCache cacheId="4" r:id="rId31"/>
    <pivotCache cacheId="5" r:id="rId32"/>
    <pivotCache cacheId="6" r:id="rId3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5" i="26" l="1"/>
  <c r="V3" i="19"/>
  <c r="V4" i="19"/>
  <c r="V5" i="19"/>
  <c r="V6" i="19"/>
  <c r="V7" i="19"/>
  <c r="V8" i="19"/>
  <c r="V9" i="19"/>
  <c r="V10" i="19"/>
  <c r="V11" i="19"/>
  <c r="V12" i="19"/>
  <c r="V13" i="19"/>
  <c r="V14" i="19"/>
  <c r="V15" i="19"/>
  <c r="V16" i="19"/>
  <c r="V17" i="19"/>
  <c r="V18" i="19"/>
  <c r="V19" i="19"/>
  <c r="V20" i="19"/>
  <c r="V21" i="19"/>
  <c r="V22" i="19"/>
  <c r="V23" i="19"/>
  <c r="V24" i="19"/>
  <c r="V25" i="19"/>
  <c r="V26" i="19"/>
  <c r="V27" i="19"/>
  <c r="V28" i="19"/>
  <c r="V29" i="19"/>
  <c r="V30" i="19"/>
  <c r="V31" i="19"/>
  <c r="V32" i="19"/>
  <c r="V33" i="19"/>
  <c r="V34" i="19"/>
  <c r="V35" i="19"/>
  <c r="V36" i="19"/>
  <c r="V37" i="19"/>
  <c r="V38" i="19"/>
  <c r="V39" i="19"/>
  <c r="V40" i="19"/>
  <c r="V41" i="19"/>
  <c r="V42" i="19"/>
  <c r="V43" i="19"/>
  <c r="V44" i="19"/>
  <c r="V45" i="19"/>
  <c r="V46" i="19"/>
  <c r="V47" i="19"/>
  <c r="V48" i="19"/>
  <c r="V49" i="19"/>
  <c r="V50" i="19"/>
  <c r="V51" i="19"/>
  <c r="V52" i="19"/>
  <c r="V53" i="19"/>
  <c r="V54" i="19"/>
  <c r="V55" i="19"/>
  <c r="V2" i="19"/>
  <c r="D20" i="21"/>
  <c r="D21" i="21"/>
  <c r="D22" i="21"/>
  <c r="D23" i="21"/>
  <c r="D24" i="21"/>
  <c r="D19" i="21"/>
  <c r="K3" i="19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49" i="19"/>
  <c r="K50" i="19"/>
  <c r="K51" i="19"/>
  <c r="K52" i="19"/>
  <c r="K53" i="19"/>
  <c r="K54" i="19"/>
  <c r="K55" i="19"/>
  <c r="K2" i="19"/>
  <c r="U2" i="17" l="1"/>
  <c r="U3" i="17"/>
  <c r="U4" i="17"/>
  <c r="U5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27" i="17"/>
  <c r="U28" i="17"/>
  <c r="U29" i="17"/>
  <c r="U30" i="17"/>
  <c r="U31" i="17"/>
  <c r="U32" i="17"/>
  <c r="U33" i="17"/>
  <c r="U34" i="17"/>
  <c r="U35" i="17"/>
  <c r="U36" i="17"/>
  <c r="U37" i="17"/>
  <c r="U38" i="17"/>
  <c r="U39" i="17"/>
  <c r="U40" i="17"/>
  <c r="U41" i="17"/>
  <c r="U42" i="17"/>
  <c r="U43" i="17"/>
  <c r="U44" i="17"/>
  <c r="U45" i="17"/>
  <c r="U46" i="17"/>
  <c r="U47" i="17"/>
  <c r="U48" i="17"/>
  <c r="U49" i="17"/>
  <c r="U50" i="17"/>
  <c r="U51" i="17"/>
  <c r="U52" i="17"/>
  <c r="T2" i="17"/>
  <c r="T3" i="17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44" i="17"/>
  <c r="T45" i="17"/>
  <c r="T46" i="17"/>
  <c r="T47" i="17"/>
  <c r="T48" i="17"/>
  <c r="T49" i="17"/>
  <c r="T50" i="17"/>
  <c r="T51" i="17"/>
  <c r="T52" i="17"/>
  <c r="H12" i="15"/>
  <c r="I5" i="15" s="1"/>
  <c r="F12" i="15"/>
  <c r="G12" i="15" s="1"/>
  <c r="D12" i="15"/>
  <c r="B12" i="15"/>
  <c r="C8" i="15" s="1"/>
  <c r="J11" i="15"/>
  <c r="G11" i="15"/>
  <c r="C11" i="15"/>
  <c r="E10" i="15"/>
  <c r="J9" i="15"/>
  <c r="E9" i="15"/>
  <c r="J8" i="15"/>
  <c r="E8" i="15"/>
  <c r="J7" i="15"/>
  <c r="G7" i="15"/>
  <c r="J6" i="15"/>
  <c r="G6" i="15"/>
  <c r="C6" i="15"/>
  <c r="J5" i="15"/>
  <c r="G5" i="15"/>
  <c r="E4" i="15"/>
  <c r="G3" i="15"/>
  <c r="C3" i="15"/>
  <c r="E2" i="15"/>
  <c r="I13" i="14"/>
  <c r="I3" i="14"/>
  <c r="I4" i="14"/>
  <c r="I5" i="14"/>
  <c r="I6" i="14"/>
  <c r="I7" i="14"/>
  <c r="I8" i="14"/>
  <c r="I9" i="14"/>
  <c r="I10" i="14"/>
  <c r="I11" i="14"/>
  <c r="I12" i="14"/>
  <c r="I2" i="14"/>
  <c r="G13" i="14"/>
  <c r="G3" i="14"/>
  <c r="G4" i="14"/>
  <c r="G5" i="14"/>
  <c r="G6" i="14"/>
  <c r="G7" i="14"/>
  <c r="G8" i="14"/>
  <c r="G9" i="14"/>
  <c r="G10" i="14"/>
  <c r="G11" i="14"/>
  <c r="G12" i="14"/>
  <c r="G2" i="14"/>
  <c r="C13" i="14"/>
  <c r="E2" i="14"/>
  <c r="C3" i="14"/>
  <c r="C4" i="14"/>
  <c r="C5" i="14"/>
  <c r="C6" i="14"/>
  <c r="C7" i="14"/>
  <c r="C8" i="14"/>
  <c r="C9" i="14"/>
  <c r="C10" i="14"/>
  <c r="C11" i="14"/>
  <c r="C12" i="14"/>
  <c r="C2" i="14"/>
  <c r="D13" i="14"/>
  <c r="E3" i="14" s="1"/>
  <c r="F13" i="14"/>
  <c r="H13" i="14"/>
  <c r="B13" i="14"/>
  <c r="J5" i="14"/>
  <c r="J6" i="14"/>
  <c r="J7" i="14"/>
  <c r="J8" i="14"/>
  <c r="J9" i="14"/>
  <c r="J11" i="14"/>
  <c r="B3" i="4"/>
  <c r="B4" i="4"/>
  <c r="B5" i="4"/>
  <c r="B7" i="4"/>
  <c r="B6" i="4"/>
  <c r="B8" i="4"/>
  <c r="B9" i="4"/>
  <c r="B10" i="4"/>
  <c r="B11" i="4"/>
  <c r="B12" i="4"/>
  <c r="B2" i="4"/>
  <c r="E8" i="1"/>
  <c r="E10" i="1" s="1"/>
  <c r="F8" i="1"/>
  <c r="F10" i="1" s="1"/>
  <c r="F12" i="1" s="1"/>
  <c r="D8" i="1"/>
  <c r="D10" i="1" s="1"/>
  <c r="C9" i="15" l="1"/>
  <c r="C4" i="15"/>
  <c r="I4" i="15"/>
  <c r="C12" i="15"/>
  <c r="I10" i="15"/>
  <c r="C7" i="15"/>
  <c r="C2" i="15"/>
  <c r="C5" i="15"/>
  <c r="C10" i="15"/>
  <c r="I2" i="15"/>
  <c r="I9" i="15"/>
  <c r="I7" i="15"/>
  <c r="I12" i="15"/>
  <c r="G2" i="15"/>
  <c r="G4" i="15"/>
  <c r="E6" i="15"/>
  <c r="G9" i="15"/>
  <c r="E11" i="15"/>
  <c r="I6" i="15"/>
  <c r="I11" i="15"/>
  <c r="E3" i="15"/>
  <c r="E5" i="15"/>
  <c r="G8" i="15"/>
  <c r="E12" i="15"/>
  <c r="I8" i="15"/>
  <c r="I3" i="15"/>
  <c r="E7" i="15"/>
  <c r="G10" i="15"/>
  <c r="E10" i="14"/>
  <c r="E9" i="14"/>
  <c r="E8" i="14"/>
  <c r="E7" i="14"/>
  <c r="E13" i="14"/>
  <c r="E6" i="14"/>
  <c r="E5" i="14"/>
  <c r="E12" i="14"/>
  <c r="E4" i="14"/>
  <c r="E11" i="14"/>
  <c r="G11" i="1"/>
  <c r="H11" i="1"/>
  <c r="I11" i="1"/>
  <c r="J11" i="1"/>
  <c r="K11" i="1"/>
  <c r="L11" i="1"/>
  <c r="M11" i="1"/>
  <c r="N11" i="1"/>
  <c r="O11" i="1"/>
  <c r="E20" i="1" l="1"/>
  <c r="E13" i="1"/>
  <c r="E12" i="1"/>
  <c r="C2" i="1"/>
  <c r="C3" i="1"/>
  <c r="C4" i="1"/>
  <c r="C5" i="1"/>
  <c r="C6" i="1"/>
  <c r="C7" i="1"/>
  <c r="C8" i="1"/>
  <c r="C9" i="1"/>
  <c r="C10" i="1"/>
  <c r="C11" i="1"/>
  <c r="D13" i="1"/>
  <c r="C14" i="1"/>
  <c r="C15" i="1"/>
  <c r="C16" i="1"/>
  <c r="C17" i="1"/>
  <c r="C18" i="1"/>
  <c r="C19" i="1"/>
  <c r="D20" i="1"/>
  <c r="C21" i="1"/>
  <c r="C13" i="1" l="1"/>
  <c r="C12" i="1"/>
  <c r="C25" i="1"/>
  <c r="C20" i="1"/>
  <c r="D12" i="1"/>
  <c r="C26" i="1"/>
  <c r="C27" i="1" l="1"/>
</calcChain>
</file>

<file path=xl/sharedStrings.xml><?xml version="1.0" encoding="utf-8"?>
<sst xmlns="http://schemas.openxmlformats.org/spreadsheetml/2006/main" count="64535" uniqueCount="4527">
  <si>
    <t>全年汇总</t>
  </si>
  <si>
    <t>1月份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</si>
  <si>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</si>
  <si>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</si>
  <si>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</si>
  <si>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</si>
  <si>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</si>
  <si>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</si>
  <si>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</si>
  <si>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</si>
  <si>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</si>
  <si>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</si>
  <si>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</si>
  <si>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在手项目收入</t>
  </si>
  <si>
    <t>已发生</t>
  </si>
  <si>
    <t>预测-未来月份</t>
  </si>
  <si>
    <t>借入</t>
  </si>
  <si>
    <t>借出</t>
  </si>
  <si>
    <t>高赢率商机收入</t>
  </si>
  <si>
    <t>高确定性收入汇总</t>
  </si>
  <si>
    <t>成本</t>
  </si>
  <si>
    <t>毛利额</t>
  </si>
  <si>
    <t>毛利率</t>
  </si>
  <si>
    <t>缺口分析</t>
  </si>
  <si>
    <t>收入指标</t>
  </si>
  <si>
    <t>收入缺口</t>
  </si>
  <si>
    <t>毛利指标</t>
  </si>
  <si>
    <t>毛利缺口</t>
  </si>
  <si>
    <t>已发生</t>
    <phoneticPr fontId="4" type="noConversion"/>
  </si>
  <si>
    <t>预测-未来月份</t>
    <phoneticPr fontId="4" type="noConversion"/>
  </si>
  <si>
    <t>借入</t>
    <phoneticPr fontId="4" type="noConversion"/>
  </si>
  <si>
    <t>其他分拆收入</t>
    <phoneticPr fontId="4" type="noConversion"/>
  </si>
  <si>
    <t>借出</t>
    <phoneticPr fontId="4" type="noConversion"/>
  </si>
  <si>
    <t>中移动项目收入</t>
    <phoneticPr fontId="4" type="noConversion"/>
  </si>
  <si>
    <t>中移动项目成本</t>
    <phoneticPr fontId="4" type="noConversion"/>
  </si>
  <si>
    <t>中移动项目毛利额</t>
    <phoneticPr fontId="4" type="noConversion"/>
  </si>
  <si>
    <t>中移动项目毛利率</t>
    <phoneticPr fontId="4" type="noConversion"/>
  </si>
  <si>
    <t>当前部门</t>
  </si>
  <si>
    <t>姓名</t>
  </si>
  <si>
    <t>工号</t>
  </si>
  <si>
    <t>员工组</t>
  </si>
  <si>
    <t>SAP员工状态</t>
  </si>
  <si>
    <t>查询状态</t>
  </si>
  <si>
    <t>级别</t>
  </si>
  <si>
    <t>折算系数</t>
  </si>
  <si>
    <t>入职年数</t>
  </si>
  <si>
    <t>入职日期</t>
  </si>
  <si>
    <t>实习日期</t>
  </si>
  <si>
    <t>转正日期</t>
  </si>
  <si>
    <t>开始日期</t>
  </si>
  <si>
    <t>结束日期</t>
  </si>
  <si>
    <t>历史级别</t>
  </si>
  <si>
    <t>历史所在部门</t>
  </si>
  <si>
    <t>王玉勇</t>
  </si>
  <si>
    <t>131</t>
  </si>
  <si>
    <t>正式员工</t>
  </si>
  <si>
    <t>在职</t>
  </si>
  <si>
    <t>Hflyer 13</t>
  </si>
  <si>
    <t>2019-01-01</t>
  </si>
  <si>
    <t>汉得信息/交付事业中心/共享中台事业部</t>
  </si>
  <si>
    <t>陶三红</t>
  </si>
  <si>
    <t>173</t>
  </si>
  <si>
    <t>2001-08-01</t>
  </si>
  <si>
    <t>汉得信息/交付事业中心/共享中台事业部/运营中心</t>
  </si>
  <si>
    <t>李红新</t>
  </si>
  <si>
    <t>218</t>
  </si>
  <si>
    <t>2002-02-22</t>
  </si>
  <si>
    <t>汉得信息/交付事业中心/共享中台事业部/共享中台交付中心/南区</t>
  </si>
  <si>
    <t>李艳林</t>
  </si>
  <si>
    <t>299</t>
  </si>
  <si>
    <t>Hflyer 11</t>
  </si>
  <si>
    <t>2003-01-02</t>
  </si>
  <si>
    <t>汉得信息/交付事业中心/共享中台事业部/产品中心/产品方案中心</t>
  </si>
  <si>
    <t>丁春香</t>
  </si>
  <si>
    <t>334</t>
  </si>
  <si>
    <t>Hflyer 12</t>
  </si>
  <si>
    <t>2003-05-06</t>
  </si>
  <si>
    <t>李少连</t>
  </si>
  <si>
    <t>369</t>
  </si>
  <si>
    <t>2003-08-04</t>
  </si>
  <si>
    <t>汉得信息/交付事业中心/共享中台事业部/共享中台交付中心</t>
  </si>
  <si>
    <t>魏晓康</t>
  </si>
  <si>
    <t>788</t>
  </si>
  <si>
    <t>2005-07-01</t>
  </si>
  <si>
    <t>2005-10-01</t>
  </si>
  <si>
    <t>胡刚</t>
  </si>
  <si>
    <t>1504</t>
  </si>
  <si>
    <t>2007-08-31</t>
  </si>
  <si>
    <t>2007-11-30</t>
  </si>
  <si>
    <t>2018-10-01</t>
  </si>
  <si>
    <t>曾子均</t>
  </si>
  <si>
    <t>1537</t>
  </si>
  <si>
    <t>Hflyer 14</t>
  </si>
  <si>
    <t>2007-11-27</t>
  </si>
  <si>
    <t>2008-01-27</t>
  </si>
  <si>
    <t>2018-01-01</t>
  </si>
  <si>
    <t>汉得信息/交付事业中心/共享中台事业部/共享中台交付中心/集中交付</t>
  </si>
  <si>
    <t>王可</t>
  </si>
  <si>
    <t>1811</t>
  </si>
  <si>
    <t>2008-08-01</t>
  </si>
  <si>
    <t>2008-10-31</t>
  </si>
  <si>
    <t>汉得信息/交付事业中心/共享中台事业部/运营中心/PMO</t>
  </si>
  <si>
    <t>赵小磊</t>
  </si>
  <si>
    <t>1686</t>
  </si>
  <si>
    <t>高斯</t>
  </si>
  <si>
    <t>1684</t>
  </si>
  <si>
    <t>汉得信息/交付事业中心/共享中台事业部/交付技术中心/北区技术部</t>
  </si>
  <si>
    <t>张磊</t>
  </si>
  <si>
    <t>1966</t>
  </si>
  <si>
    <t>戴波</t>
  </si>
  <si>
    <t>1693</t>
  </si>
  <si>
    <t>汉得信息/交付事业中心/共享中台事业部/运维中心</t>
  </si>
  <si>
    <t>赵鹤</t>
  </si>
  <si>
    <t>1692</t>
  </si>
  <si>
    <t>汉得信息/交付事业中心/共享中台事业部/产品中心/产品技术部</t>
  </si>
  <si>
    <t>唐晶晶</t>
  </si>
  <si>
    <t>2196</t>
  </si>
  <si>
    <t>2009-07-20</t>
  </si>
  <si>
    <t>2010-01-19</t>
  </si>
  <si>
    <t>汉得信息/交付事业中心/共享中台事业部/顾问资源中心</t>
  </si>
  <si>
    <t>王伯韬</t>
  </si>
  <si>
    <t>2485</t>
  </si>
  <si>
    <t>2010-07-05</t>
  </si>
  <si>
    <t>2010-07-04</t>
  </si>
  <si>
    <t>2011-01-04</t>
  </si>
  <si>
    <t>汉得信息/交付事业中心/共享中台事业部/交付技术中心/南区技术部</t>
  </si>
  <si>
    <t>周秀华</t>
  </si>
  <si>
    <t>2665</t>
  </si>
  <si>
    <t>Hflyer 10</t>
  </si>
  <si>
    <t>2010-08-23</t>
  </si>
  <si>
    <t>2010-11-23</t>
  </si>
  <si>
    <t>汉得信息/交付事业中心/共享中台事业部/共享中台交付中心/北区</t>
  </si>
  <si>
    <t>朱恒仪</t>
  </si>
  <si>
    <t>3036</t>
  </si>
  <si>
    <t>2011-08-01</t>
  </si>
  <si>
    <t>2011-02-28</t>
  </si>
  <si>
    <t>2011-10-31</t>
  </si>
  <si>
    <t>周皓</t>
  </si>
  <si>
    <t>3067</t>
  </si>
  <si>
    <t>2011-07-01</t>
  </si>
  <si>
    <t>2011-03-08</t>
  </si>
  <si>
    <t>2011-07-31</t>
  </si>
  <si>
    <t>王高波</t>
  </si>
  <si>
    <t>3113</t>
  </si>
  <si>
    <t>2011-03-21</t>
  </si>
  <si>
    <t>赵珑</t>
  </si>
  <si>
    <t>3193</t>
  </si>
  <si>
    <t>2011-04-22</t>
  </si>
  <si>
    <t>2011-08-31</t>
  </si>
  <si>
    <t>离职</t>
  </si>
  <si>
    <t>2019-01-16</t>
  </si>
  <si>
    <t>牟玉石</t>
  </si>
  <si>
    <t>3232</t>
  </si>
  <si>
    <t>2011-05-23</t>
  </si>
  <si>
    <t>2011-08-23</t>
  </si>
  <si>
    <t>谈刘霞</t>
  </si>
  <si>
    <t>3276</t>
  </si>
  <si>
    <t>2011-06-27</t>
  </si>
  <si>
    <t>2011-06-08</t>
  </si>
  <si>
    <t>2011-12-15</t>
  </si>
  <si>
    <t>郭信</t>
  </si>
  <si>
    <t>3526</t>
  </si>
  <si>
    <t>2011-07-08</t>
  </si>
  <si>
    <t>2012-01-31</t>
  </si>
  <si>
    <t>汉得信息/交付事业中心/共享中台事业部/中移动报账</t>
  </si>
  <si>
    <t>兰盾</t>
  </si>
  <si>
    <t>3621</t>
  </si>
  <si>
    <t>2012-08-01</t>
  </si>
  <si>
    <t>2012-07-02</t>
  </si>
  <si>
    <t>2013-01-31</t>
  </si>
  <si>
    <t>段建</t>
  </si>
  <si>
    <t>3793</t>
  </si>
  <si>
    <t>钟文杰</t>
  </si>
  <si>
    <t>3803</t>
  </si>
  <si>
    <t>2011-07-07</t>
  </si>
  <si>
    <t>李明星</t>
  </si>
  <si>
    <t>3805</t>
  </si>
  <si>
    <t>张连富</t>
  </si>
  <si>
    <t>3864</t>
  </si>
  <si>
    <t>2011-07-09</t>
  </si>
  <si>
    <t>2011-07-11</t>
  </si>
  <si>
    <t>2011-10-09</t>
  </si>
  <si>
    <t>汉得信息/交付事业中心/共享中台事业部/交付技术中心/东区技术部</t>
  </si>
  <si>
    <t>夏小波</t>
  </si>
  <si>
    <t>4007</t>
  </si>
  <si>
    <t>2011-10-25</t>
  </si>
  <si>
    <t>2012-04-25</t>
  </si>
  <si>
    <t>朱凡</t>
  </si>
  <si>
    <t>4251</t>
  </si>
  <si>
    <t>2012-03-13</t>
  </si>
  <si>
    <t>2012-06-12</t>
  </si>
  <si>
    <t>汉得信息/交付事业中心/共享中台事业部/共享中台交付中心/东区</t>
  </si>
  <si>
    <t>安莎莎</t>
  </si>
  <si>
    <t>4947</t>
  </si>
  <si>
    <t>2012-12-03</t>
  </si>
  <si>
    <t>2013-03-01</t>
  </si>
  <si>
    <t>汉得信息/交付事业中心/共享中台事业部/互联网创新</t>
  </si>
  <si>
    <t>吴磊</t>
  </si>
  <si>
    <t>5035</t>
  </si>
  <si>
    <t>2013-01-14</t>
  </si>
  <si>
    <t>2013-05-12</t>
  </si>
  <si>
    <t>马建建</t>
  </si>
  <si>
    <t>5120</t>
  </si>
  <si>
    <t>2013-08-01</t>
  </si>
  <si>
    <t>2013-03-11</t>
  </si>
  <si>
    <t>2013-10-31</t>
  </si>
  <si>
    <t>汉得信息/交付事业中心/共享中台事业部/运维中心/武汉中心</t>
  </si>
  <si>
    <t>范启华</t>
  </si>
  <si>
    <t>5350</t>
  </si>
  <si>
    <t>Hflyer 9</t>
  </si>
  <si>
    <t>2013-05-02</t>
  </si>
  <si>
    <t>2013-11-01</t>
  </si>
  <si>
    <t>王玉骄</t>
  </si>
  <si>
    <t>5352</t>
  </si>
  <si>
    <t>娄宗奇</t>
  </si>
  <si>
    <t>5356</t>
  </si>
  <si>
    <t>邓阳</t>
  </si>
  <si>
    <t>5358</t>
  </si>
  <si>
    <t>梁汉雄</t>
  </si>
  <si>
    <t>5361</t>
  </si>
  <si>
    <t>2013-05-01</t>
  </si>
  <si>
    <t>2013-07-27</t>
  </si>
  <si>
    <t>2018-12-25</t>
  </si>
  <si>
    <t>高赛</t>
  </si>
  <si>
    <t>5530</t>
  </si>
  <si>
    <t>2013-07-15</t>
  </si>
  <si>
    <t>2014-01-31</t>
  </si>
  <si>
    <t>汉得信息/汉得甄领/技术中心</t>
  </si>
  <si>
    <t>张宏哲</t>
  </si>
  <si>
    <t>5660</t>
  </si>
  <si>
    <t>Hflyer 8</t>
  </si>
  <si>
    <t>2013-07-30</t>
  </si>
  <si>
    <t>2019-02-01</t>
  </si>
  <si>
    <t>2019-01-31</t>
  </si>
  <si>
    <t>邝镇江</t>
  </si>
  <si>
    <t>5710</t>
  </si>
  <si>
    <t>2013-09-01</t>
  </si>
  <si>
    <t>2013-11-30</t>
  </si>
  <si>
    <t>邢超</t>
  </si>
  <si>
    <t>5739</t>
  </si>
  <si>
    <t>2014-08-01</t>
  </si>
  <si>
    <t>2013-10-08</t>
  </si>
  <si>
    <t>2014-10-07</t>
  </si>
  <si>
    <t>王亚斌</t>
  </si>
  <si>
    <t>5859</t>
  </si>
  <si>
    <t>2014-01-01</t>
  </si>
  <si>
    <t>2014-03-31</t>
  </si>
  <si>
    <t>孙胥成</t>
  </si>
  <si>
    <t>5909</t>
  </si>
  <si>
    <t>2014-02-19</t>
  </si>
  <si>
    <t>2014-11-06</t>
  </si>
  <si>
    <t>刘志阳</t>
  </si>
  <si>
    <t>5973</t>
  </si>
  <si>
    <t>2014-03-10</t>
  </si>
  <si>
    <t>2014-10-31</t>
  </si>
  <si>
    <t>唐宝</t>
  </si>
  <si>
    <t>6012</t>
  </si>
  <si>
    <t>2014-12-31</t>
  </si>
  <si>
    <t>汉得信息/交付事业中心/共享中台事业部/售前顾问部</t>
  </si>
  <si>
    <t>李春龙</t>
  </si>
  <si>
    <t>6228</t>
  </si>
  <si>
    <t>2014-05-12</t>
  </si>
  <si>
    <t>2014-08-10</t>
  </si>
  <si>
    <t>胡泽靖</t>
  </si>
  <si>
    <t>6606</t>
  </si>
  <si>
    <t>2014-07-07</t>
  </si>
  <si>
    <t>2014-11-30</t>
  </si>
  <si>
    <t>张涵</t>
  </si>
  <si>
    <t>6611</t>
  </si>
  <si>
    <t>秦健</t>
  </si>
  <si>
    <t>6675</t>
  </si>
  <si>
    <t>2015-02-01</t>
  </si>
  <si>
    <t>彭磊</t>
  </si>
  <si>
    <t>7207</t>
  </si>
  <si>
    <t>2015-08-01</t>
  </si>
  <si>
    <t>2014-11-17</t>
  </si>
  <si>
    <t>2015-10-31</t>
  </si>
  <si>
    <t>瞿媛媛</t>
  </si>
  <si>
    <t>7208</t>
  </si>
  <si>
    <t>莫荣业</t>
  </si>
  <si>
    <t>7343</t>
  </si>
  <si>
    <t>2015-01-12</t>
  </si>
  <si>
    <t>2015-04-11</t>
  </si>
  <si>
    <t>邹伯乐</t>
  </si>
  <si>
    <t>7486</t>
  </si>
  <si>
    <t>2015-03-16</t>
  </si>
  <si>
    <t>2015-11-30</t>
  </si>
  <si>
    <t>汉得信息/交付事业中心/共享中台事业部/技术研究组</t>
  </si>
  <si>
    <t>江许政</t>
  </si>
  <si>
    <t>7487</t>
  </si>
  <si>
    <t>吴文</t>
  </si>
  <si>
    <t>7488</t>
  </si>
  <si>
    <t>赵辉</t>
  </si>
  <si>
    <t>7492</t>
  </si>
  <si>
    <t>方齐</t>
  </si>
  <si>
    <t>7497</t>
  </si>
  <si>
    <t>李斌</t>
  </si>
  <si>
    <t>7498</t>
  </si>
  <si>
    <t>王正翔</t>
  </si>
  <si>
    <t>7551</t>
  </si>
  <si>
    <t>2016-08-01</t>
  </si>
  <si>
    <t>2015-03-23</t>
  </si>
  <si>
    <t>李昌健</t>
  </si>
  <si>
    <t>7552</t>
  </si>
  <si>
    <t>史袁鑫</t>
  </si>
  <si>
    <t>7721</t>
  </si>
  <si>
    <t>2015-04-13</t>
  </si>
  <si>
    <t>张东阳</t>
  </si>
  <si>
    <t>8301</t>
  </si>
  <si>
    <t>2015-07-15</t>
  </si>
  <si>
    <t>2016-01-14</t>
  </si>
  <si>
    <t>杨小万</t>
  </si>
  <si>
    <t>8302</t>
  </si>
  <si>
    <t>高凡</t>
  </si>
  <si>
    <t>8303</t>
  </si>
  <si>
    <t>2016-01-15</t>
  </si>
  <si>
    <t>黄秀枝</t>
  </si>
  <si>
    <t>8320</t>
  </si>
  <si>
    <t>叶丽彬</t>
  </si>
  <si>
    <t>8321</t>
  </si>
  <si>
    <t>马定伟</t>
  </si>
  <si>
    <t>8325</t>
  </si>
  <si>
    <t>2016-01-31</t>
  </si>
  <si>
    <t>唐宇</t>
  </si>
  <si>
    <t>8367</t>
  </si>
  <si>
    <t>刘媛</t>
  </si>
  <si>
    <t>8078</t>
  </si>
  <si>
    <t>赵德</t>
  </si>
  <si>
    <t>8798</t>
  </si>
  <si>
    <t>2015-08-04</t>
  </si>
  <si>
    <t>2015-11-02</t>
  </si>
  <si>
    <t>2019-03-15</t>
  </si>
  <si>
    <t>曹克</t>
  </si>
  <si>
    <t>9206</t>
  </si>
  <si>
    <t>Hflyer 7</t>
  </si>
  <si>
    <t>2017-08-01</t>
  </si>
  <si>
    <t>2015-10-23</t>
  </si>
  <si>
    <t>黄程明</t>
  </si>
  <si>
    <t>9209</t>
  </si>
  <si>
    <t>张鑫焱</t>
  </si>
  <si>
    <t>9210</t>
  </si>
  <si>
    <t>张红晨</t>
  </si>
  <si>
    <t>9211</t>
  </si>
  <si>
    <t>管应超</t>
  </si>
  <si>
    <t>9251</t>
  </si>
  <si>
    <t>2015-11-11</t>
  </si>
  <si>
    <t>2016-02-09</t>
  </si>
  <si>
    <t>段立群</t>
  </si>
  <si>
    <t>9405</t>
  </si>
  <si>
    <t>2015-11-25</t>
  </si>
  <si>
    <t>杨敏</t>
  </si>
  <si>
    <t>9438</t>
  </si>
  <si>
    <t>2015-11-09</t>
  </si>
  <si>
    <t>2016-07-31</t>
  </si>
  <si>
    <t>周小青</t>
  </si>
  <si>
    <t>9695</t>
  </si>
  <si>
    <t>2016-03-09</t>
  </si>
  <si>
    <t>2016-10-31</t>
  </si>
  <si>
    <t>何文盟</t>
  </si>
  <si>
    <t>9735</t>
  </si>
  <si>
    <t>2017-01-31</t>
  </si>
  <si>
    <t>杨邹</t>
  </si>
  <si>
    <t>9736</t>
  </si>
  <si>
    <t>2016-11-27</t>
  </si>
  <si>
    <t>张艺凡</t>
  </si>
  <si>
    <t>9739</t>
  </si>
  <si>
    <t>2016-11-13</t>
  </si>
  <si>
    <t>谢伟微</t>
  </si>
  <si>
    <t>9754</t>
  </si>
  <si>
    <t>蒙玉华</t>
  </si>
  <si>
    <t>9759</t>
  </si>
  <si>
    <t>蒋欣</t>
  </si>
  <si>
    <t>9793</t>
  </si>
  <si>
    <t>戴航</t>
  </si>
  <si>
    <t>9812</t>
  </si>
  <si>
    <t>王磊</t>
  </si>
  <si>
    <t>9905</t>
  </si>
  <si>
    <t>2016-03-07</t>
  </si>
  <si>
    <t>2016-08-06</t>
  </si>
  <si>
    <t>周通</t>
  </si>
  <si>
    <t>9907</t>
  </si>
  <si>
    <t>2016-09-06</t>
  </si>
  <si>
    <t>赵帆</t>
  </si>
  <si>
    <t>10233</t>
  </si>
  <si>
    <t>2016-04-11</t>
  </si>
  <si>
    <t>2016-07-10</t>
  </si>
  <si>
    <t>邓正磊</t>
  </si>
  <si>
    <t>10166</t>
  </si>
  <si>
    <t>2016-04-12</t>
  </si>
  <si>
    <t>刘莎</t>
  </si>
  <si>
    <t>10379</t>
  </si>
  <si>
    <t>2016-04-27</t>
  </si>
  <si>
    <t>黄思</t>
  </si>
  <si>
    <t>10195</t>
  </si>
  <si>
    <t>2016-05-04</t>
  </si>
  <si>
    <t>2016-11-04</t>
  </si>
  <si>
    <t>谢逸杰</t>
  </si>
  <si>
    <t>10407</t>
  </si>
  <si>
    <t>2016-11-30</t>
  </si>
  <si>
    <t>银莉</t>
  </si>
  <si>
    <t>10408</t>
  </si>
  <si>
    <t>刘美燕</t>
  </si>
  <si>
    <t>10753</t>
  </si>
  <si>
    <t>2016-07-13</t>
  </si>
  <si>
    <t>柯彦钦</t>
  </si>
  <si>
    <t>10770</t>
  </si>
  <si>
    <t>2016-11-01</t>
  </si>
  <si>
    <t>邓昕</t>
  </si>
  <si>
    <t>10791</t>
  </si>
  <si>
    <t>2017-02-01</t>
  </si>
  <si>
    <t>张祥楠</t>
  </si>
  <si>
    <t>10808</t>
  </si>
  <si>
    <t>傅勇</t>
  </si>
  <si>
    <t>11129</t>
  </si>
  <si>
    <t>2016-07-18</t>
  </si>
  <si>
    <t>樊碧鹏</t>
  </si>
  <si>
    <t>11130</t>
  </si>
  <si>
    <t>王文杰</t>
  </si>
  <si>
    <t>11131</t>
  </si>
  <si>
    <t>郁佳鸣</t>
  </si>
  <si>
    <t>11133</t>
  </si>
  <si>
    <t>郭夏</t>
  </si>
  <si>
    <t>11134</t>
  </si>
  <si>
    <t>许修祥</t>
  </si>
  <si>
    <t>11136</t>
  </si>
  <si>
    <t>陈灿金</t>
  </si>
  <si>
    <t>11137</t>
  </si>
  <si>
    <t>王燕</t>
  </si>
  <si>
    <t>11141</t>
  </si>
  <si>
    <t>陈祥翔</t>
  </si>
  <si>
    <t>11142</t>
  </si>
  <si>
    <t>徐智昊</t>
  </si>
  <si>
    <t>11143</t>
  </si>
  <si>
    <t>2019-03-07</t>
  </si>
  <si>
    <t>薛兴陆</t>
  </si>
  <si>
    <t>11144</t>
  </si>
  <si>
    <t>孙璇</t>
  </si>
  <si>
    <t>11148</t>
  </si>
  <si>
    <t>张泽昊</t>
  </si>
  <si>
    <t>11150</t>
  </si>
  <si>
    <t>陈子琪</t>
  </si>
  <si>
    <t>11151</t>
  </si>
  <si>
    <t>张晶晶</t>
  </si>
  <si>
    <t>11169</t>
  </si>
  <si>
    <t>张艺</t>
  </si>
  <si>
    <t>11171</t>
  </si>
  <si>
    <t>2017-02-07</t>
  </si>
  <si>
    <t>李希波</t>
  </si>
  <si>
    <t>11271</t>
  </si>
  <si>
    <t>喻慧明</t>
  </si>
  <si>
    <t>11274</t>
  </si>
  <si>
    <t>2017-07-31</t>
  </si>
  <si>
    <t>李春红</t>
  </si>
  <si>
    <t>11275</t>
  </si>
  <si>
    <t>翟永涛</t>
  </si>
  <si>
    <t>11342</t>
  </si>
  <si>
    <t>汉得信息/交付事业中心/共享中台事业部/运维中心/上海中心</t>
  </si>
  <si>
    <t>吴田</t>
  </si>
  <si>
    <t>11347</t>
  </si>
  <si>
    <t>杨爽</t>
  </si>
  <si>
    <t>11357</t>
  </si>
  <si>
    <t>刘佳敏</t>
  </si>
  <si>
    <t>11584</t>
  </si>
  <si>
    <t>2016-07-05</t>
  </si>
  <si>
    <t>2016-11-03</t>
  </si>
  <si>
    <t>申雷灵</t>
  </si>
  <si>
    <t>11585</t>
  </si>
  <si>
    <t>贵玉婷</t>
  </si>
  <si>
    <t>12730</t>
  </si>
  <si>
    <t>2016-11-21</t>
  </si>
  <si>
    <t>2017-09-29</t>
  </si>
  <si>
    <t>王传俊</t>
  </si>
  <si>
    <t>12731</t>
  </si>
  <si>
    <t>Hflyer 6</t>
  </si>
  <si>
    <t>郭健</t>
  </si>
  <si>
    <t>12737</t>
  </si>
  <si>
    <t>2018-09-01</t>
  </si>
  <si>
    <t>廖成友</t>
  </si>
  <si>
    <t>12813</t>
  </si>
  <si>
    <t>2017-11-30</t>
  </si>
  <si>
    <t>王子明</t>
  </si>
  <si>
    <t>13002</t>
  </si>
  <si>
    <t>2016-12-08</t>
  </si>
  <si>
    <t>2017-10-31</t>
  </si>
  <si>
    <t>徐昭</t>
  </si>
  <si>
    <t>13003</t>
  </si>
  <si>
    <t>阮阿三</t>
  </si>
  <si>
    <t>13021</t>
  </si>
  <si>
    <t>2016-12-12</t>
  </si>
  <si>
    <t>2017-09-30</t>
  </si>
  <si>
    <t>杨波</t>
  </si>
  <si>
    <t>13022</t>
  </si>
  <si>
    <t>姚冉</t>
  </si>
  <si>
    <t>13104</t>
  </si>
  <si>
    <t>2016-12-26</t>
  </si>
  <si>
    <t>2018-07-01</t>
  </si>
  <si>
    <t>彭成达</t>
  </si>
  <si>
    <t>13126</t>
  </si>
  <si>
    <t>2016-12-28</t>
  </si>
  <si>
    <t>丁盼莉</t>
  </si>
  <si>
    <t>13426</t>
  </si>
  <si>
    <t>2017-03-08</t>
  </si>
  <si>
    <t>2017-11-27</t>
  </si>
  <si>
    <t>田雪</t>
  </si>
  <si>
    <t>13429</t>
  </si>
  <si>
    <t>2017-11-01</t>
  </si>
  <si>
    <t>杨楚楚</t>
  </si>
  <si>
    <t>13437</t>
  </si>
  <si>
    <t>李坚</t>
  </si>
  <si>
    <t>13491</t>
  </si>
  <si>
    <t>2017-12-31</t>
  </si>
  <si>
    <t>李梁</t>
  </si>
  <si>
    <t>13499</t>
  </si>
  <si>
    <t>王斌</t>
  </si>
  <si>
    <t>13512</t>
  </si>
  <si>
    <t>王玥涵</t>
  </si>
  <si>
    <t>14205</t>
  </si>
  <si>
    <t>2017-04-01</t>
  </si>
  <si>
    <t>2017-08-24</t>
  </si>
  <si>
    <t>贾钰</t>
  </si>
  <si>
    <t>14218</t>
  </si>
  <si>
    <t>2017-04-17</t>
  </si>
  <si>
    <t>2019-01-30</t>
  </si>
  <si>
    <t>曹瑜珂</t>
  </si>
  <si>
    <t>14602</t>
  </si>
  <si>
    <t>2017-06-01</t>
  </si>
  <si>
    <t>宋迎春</t>
  </si>
  <si>
    <t>14713</t>
  </si>
  <si>
    <t>2017-06-13</t>
  </si>
  <si>
    <t>2017-12-11</t>
  </si>
  <si>
    <t>段洋</t>
  </si>
  <si>
    <t>14740</t>
  </si>
  <si>
    <t>2018-08-01</t>
  </si>
  <si>
    <t>2017-06-19</t>
  </si>
  <si>
    <t>2018-10-25</t>
  </si>
  <si>
    <t>刘孔红</t>
  </si>
  <si>
    <t>14746</t>
  </si>
  <si>
    <t>2019-03-08</t>
  </si>
  <si>
    <t>吴木水</t>
  </si>
  <si>
    <t>14903</t>
  </si>
  <si>
    <t>2017-07-17</t>
  </si>
  <si>
    <t>2018-01-31</t>
  </si>
  <si>
    <t>何婷莉</t>
  </si>
  <si>
    <t>14924</t>
  </si>
  <si>
    <t>试用员工</t>
  </si>
  <si>
    <t>2018-01-12</t>
  </si>
  <si>
    <t>2018-02-01</t>
  </si>
  <si>
    <t>孙财</t>
  </si>
  <si>
    <t>14934</t>
  </si>
  <si>
    <t>张怡然</t>
  </si>
  <si>
    <t>14948</t>
  </si>
  <si>
    <t>2017-07-10</t>
  </si>
  <si>
    <t>2018-01-19</t>
  </si>
  <si>
    <t>黎旭</t>
  </si>
  <si>
    <t>14953</t>
  </si>
  <si>
    <t>韩硕</t>
  </si>
  <si>
    <t>14969</t>
  </si>
  <si>
    <t>李雨晴</t>
  </si>
  <si>
    <t>14976</t>
  </si>
  <si>
    <t>2018-01-20</t>
  </si>
  <si>
    <t>张万智</t>
  </si>
  <si>
    <t>15000</t>
  </si>
  <si>
    <t>杨颖</t>
  </si>
  <si>
    <t>15021</t>
  </si>
  <si>
    <t>2018-01-21</t>
  </si>
  <si>
    <t>肖磊</t>
  </si>
  <si>
    <t>15043</t>
  </si>
  <si>
    <t>马康</t>
  </si>
  <si>
    <t>15044</t>
  </si>
  <si>
    <t>何志文</t>
  </si>
  <si>
    <t>15048</t>
  </si>
  <si>
    <t>张兵</t>
  </si>
  <si>
    <t>15070</t>
  </si>
  <si>
    <t>常雨潇</t>
  </si>
  <si>
    <t>15175</t>
  </si>
  <si>
    <t>夏祥</t>
  </si>
  <si>
    <t>15177</t>
  </si>
  <si>
    <t>尹力</t>
  </si>
  <si>
    <t>15210</t>
  </si>
  <si>
    <t>郝泽</t>
  </si>
  <si>
    <t>15236</t>
  </si>
  <si>
    <t>张杨</t>
  </si>
  <si>
    <t>15268</t>
  </si>
  <si>
    <t>张陈娇</t>
  </si>
  <si>
    <t>15277</t>
  </si>
  <si>
    <t>张鑫</t>
  </si>
  <si>
    <t>15281</t>
  </si>
  <si>
    <t>2018-02-26</t>
  </si>
  <si>
    <t>刘竟臣</t>
  </si>
  <si>
    <t>15296</t>
  </si>
  <si>
    <t>赵一</t>
  </si>
  <si>
    <t>15325</t>
  </si>
  <si>
    <t>2019-02-28</t>
  </si>
  <si>
    <t>孙慧</t>
  </si>
  <si>
    <t>15326</t>
  </si>
  <si>
    <t>石锐</t>
  </si>
  <si>
    <t>15327</t>
  </si>
  <si>
    <t>梅山通</t>
  </si>
  <si>
    <t>15333</t>
  </si>
  <si>
    <t>宰一元</t>
  </si>
  <si>
    <t>15371</t>
  </si>
  <si>
    <t>2018-01-24</t>
  </si>
  <si>
    <t>张丽谯</t>
  </si>
  <si>
    <t>15382</t>
  </si>
  <si>
    <t>程丹丹</t>
  </si>
  <si>
    <t>15384</t>
  </si>
  <si>
    <t>王雪峰</t>
  </si>
  <si>
    <t>15458</t>
  </si>
  <si>
    <t>石磊</t>
  </si>
  <si>
    <t>15461</t>
  </si>
  <si>
    <t>何林峰</t>
  </si>
  <si>
    <t>15468</t>
  </si>
  <si>
    <t>孙丹</t>
  </si>
  <si>
    <t>15487</t>
  </si>
  <si>
    <t>2017-10-08</t>
  </si>
  <si>
    <t>朱炯</t>
  </si>
  <si>
    <t>15489</t>
  </si>
  <si>
    <t>余亮</t>
  </si>
  <si>
    <t>15604</t>
  </si>
  <si>
    <t>刘衍希</t>
  </si>
  <si>
    <t>15606</t>
  </si>
  <si>
    <t>童宽</t>
  </si>
  <si>
    <t>15626</t>
  </si>
  <si>
    <t>鲁琦</t>
  </si>
  <si>
    <t>15630</t>
  </si>
  <si>
    <t>2018-01-28</t>
  </si>
  <si>
    <t>赖小团</t>
  </si>
  <si>
    <t>15755</t>
  </si>
  <si>
    <t>刘斌</t>
  </si>
  <si>
    <t>15801</t>
  </si>
  <si>
    <t>艾志俊</t>
  </si>
  <si>
    <t>15842</t>
  </si>
  <si>
    <t>赵鹤琪</t>
  </si>
  <si>
    <t>15850</t>
  </si>
  <si>
    <t>刘书文</t>
  </si>
  <si>
    <t>15861</t>
  </si>
  <si>
    <t>廖源</t>
  </si>
  <si>
    <t>15869</t>
  </si>
  <si>
    <t>2018-02-27</t>
  </si>
  <si>
    <t>刘爽</t>
  </si>
  <si>
    <t>15874</t>
  </si>
  <si>
    <t>郭文强</t>
  </si>
  <si>
    <t>15880</t>
  </si>
  <si>
    <t>黄文</t>
  </si>
  <si>
    <t>15978</t>
  </si>
  <si>
    <t>陈维</t>
  </si>
  <si>
    <t>15983</t>
  </si>
  <si>
    <t>苏存艳</t>
  </si>
  <si>
    <t>16047</t>
  </si>
  <si>
    <t>毛秀龙</t>
  </si>
  <si>
    <t>16071</t>
  </si>
  <si>
    <t>臧帅</t>
  </si>
  <si>
    <t>16075</t>
  </si>
  <si>
    <t>阮俊杰</t>
  </si>
  <si>
    <t>16133</t>
  </si>
  <si>
    <t>洪福君</t>
  </si>
  <si>
    <t>16137</t>
  </si>
  <si>
    <t>戴晟</t>
  </si>
  <si>
    <t>16160</t>
  </si>
  <si>
    <t>游贤林</t>
  </si>
  <si>
    <t>16188</t>
  </si>
  <si>
    <t>刘克明</t>
  </si>
  <si>
    <t>16193</t>
  </si>
  <si>
    <t>黎巾汕</t>
  </si>
  <si>
    <t>16201</t>
  </si>
  <si>
    <t>余瑾</t>
  </si>
  <si>
    <t>16205</t>
  </si>
  <si>
    <t>戴超</t>
  </si>
  <si>
    <t>16206</t>
  </si>
  <si>
    <t>王佳</t>
  </si>
  <si>
    <t>16229</t>
  </si>
  <si>
    <t>耿雪晨</t>
  </si>
  <si>
    <t>16295</t>
  </si>
  <si>
    <t>2018-01-29</t>
  </si>
  <si>
    <t>尹亮华</t>
  </si>
  <si>
    <t>16384</t>
  </si>
  <si>
    <t>罗祥</t>
  </si>
  <si>
    <t>16392</t>
  </si>
  <si>
    <t>戴滨琦</t>
  </si>
  <si>
    <t>16393</t>
  </si>
  <si>
    <t>2018-08-28</t>
  </si>
  <si>
    <t>张适</t>
  </si>
  <si>
    <t>16440</t>
  </si>
  <si>
    <t>李根</t>
  </si>
  <si>
    <t>16568</t>
  </si>
  <si>
    <t>邢稼霖</t>
  </si>
  <si>
    <t>15504</t>
  </si>
  <si>
    <t>2018-07-31</t>
  </si>
  <si>
    <t>张扬</t>
  </si>
  <si>
    <t>15875</t>
  </si>
  <si>
    <t>班宇田</t>
  </si>
  <si>
    <t>14891</t>
  </si>
  <si>
    <t>向平</t>
  </si>
  <si>
    <t>16514</t>
  </si>
  <si>
    <t>张鹏剑</t>
  </si>
  <si>
    <t>16515</t>
  </si>
  <si>
    <t>郭婷婷</t>
  </si>
  <si>
    <t>16683</t>
  </si>
  <si>
    <t>2017-08-07</t>
  </si>
  <si>
    <t>毛烨烽</t>
  </si>
  <si>
    <t>16719</t>
  </si>
  <si>
    <t>2017-08-14</t>
  </si>
  <si>
    <t>2018-02-13</t>
  </si>
  <si>
    <t>高天</t>
  </si>
  <si>
    <t>16795</t>
  </si>
  <si>
    <t>2017-08-28</t>
  </si>
  <si>
    <t>杨哲</t>
  </si>
  <si>
    <t>17166</t>
  </si>
  <si>
    <t>Hflyer 5</t>
  </si>
  <si>
    <t>2017-11-20</t>
  </si>
  <si>
    <t>2018-05-19</t>
  </si>
  <si>
    <t>罗冲</t>
  </si>
  <si>
    <t>17223</t>
  </si>
  <si>
    <t>2018-10-31</t>
  </si>
  <si>
    <t>2018-12-03</t>
  </si>
  <si>
    <t>宋佳丽</t>
  </si>
  <si>
    <t>17225</t>
  </si>
  <si>
    <t>代常乐</t>
  </si>
  <si>
    <t>17227</t>
  </si>
  <si>
    <t>王新诚</t>
  </si>
  <si>
    <t>17233</t>
  </si>
  <si>
    <t>2018-11-30</t>
  </si>
  <si>
    <t>2018-12-05</t>
  </si>
  <si>
    <t>郭圳林</t>
  </si>
  <si>
    <t>17234</t>
  </si>
  <si>
    <t>李俊燕</t>
  </si>
  <si>
    <t>17250</t>
  </si>
  <si>
    <t>廖立强</t>
  </si>
  <si>
    <t>17260</t>
  </si>
  <si>
    <t>王仲钰</t>
  </si>
  <si>
    <t>17281</t>
  </si>
  <si>
    <t>2018-09-30</t>
  </si>
  <si>
    <t>黄莹</t>
  </si>
  <si>
    <t>17591</t>
  </si>
  <si>
    <t>2018-01-22</t>
  </si>
  <si>
    <t>2018-07-18</t>
  </si>
  <si>
    <t>胡主有</t>
  </si>
  <si>
    <t>17624</t>
  </si>
  <si>
    <t>2018-04-30</t>
  </si>
  <si>
    <t>甘宇轩</t>
  </si>
  <si>
    <t>17744</t>
  </si>
  <si>
    <t>2018-03-01</t>
  </si>
  <si>
    <t>2018-07-30</t>
  </si>
  <si>
    <t>黄聃</t>
  </si>
  <si>
    <t>17838</t>
  </si>
  <si>
    <t>2018-03-12</t>
  </si>
  <si>
    <t>蔡梅莹</t>
  </si>
  <si>
    <t>17842</t>
  </si>
  <si>
    <t>刘梦贤</t>
  </si>
  <si>
    <t>17843</t>
  </si>
  <si>
    <t>程帅</t>
  </si>
  <si>
    <t>17923</t>
  </si>
  <si>
    <t>王江</t>
  </si>
  <si>
    <t>17924</t>
  </si>
  <si>
    <t>栾猛</t>
  </si>
  <si>
    <t>17931</t>
  </si>
  <si>
    <t>2018-10-21</t>
  </si>
  <si>
    <t>唐洁</t>
  </si>
  <si>
    <t>17968</t>
  </si>
  <si>
    <t>2018-03-05</t>
  </si>
  <si>
    <t>2018-09-04</t>
  </si>
  <si>
    <t>谢强强</t>
  </si>
  <si>
    <t>18107</t>
  </si>
  <si>
    <t>2018-03-19</t>
  </si>
  <si>
    <t>2018-09-19</t>
  </si>
  <si>
    <t>任桂</t>
  </si>
  <si>
    <t>18148</t>
  </si>
  <si>
    <t>2018-03-21</t>
  </si>
  <si>
    <t>张禹</t>
  </si>
  <si>
    <t>18162</t>
  </si>
  <si>
    <t>2018-03-26</t>
  </si>
  <si>
    <t>成实</t>
  </si>
  <si>
    <t>18201</t>
  </si>
  <si>
    <t>2018-06-30</t>
  </si>
  <si>
    <t>张泽森</t>
  </si>
  <si>
    <t>18323</t>
  </si>
  <si>
    <t>2018-04-09</t>
  </si>
  <si>
    <t>2018-08-08</t>
  </si>
  <si>
    <t>李小婷</t>
  </si>
  <si>
    <t>18338</t>
  </si>
  <si>
    <t>2018-04-08</t>
  </si>
  <si>
    <t>2018-05-22</t>
  </si>
  <si>
    <t>吴玉雪</t>
  </si>
  <si>
    <t>18360</t>
  </si>
  <si>
    <t>2018-04-10</t>
  </si>
  <si>
    <t>吕乔丹</t>
  </si>
  <si>
    <t>18477</t>
  </si>
  <si>
    <t>2018-07-05</t>
  </si>
  <si>
    <t>王宇婷</t>
  </si>
  <si>
    <t>18478</t>
  </si>
  <si>
    <t>2018-04-16</t>
  </si>
  <si>
    <t>2018-08-31</t>
  </si>
  <si>
    <t>陶振亭</t>
  </si>
  <si>
    <t>18480</t>
  </si>
  <si>
    <t>2018-10-15</t>
  </si>
  <si>
    <t>兰天培</t>
  </si>
  <si>
    <t>18591</t>
  </si>
  <si>
    <t>2018-05-04</t>
  </si>
  <si>
    <t>钟玉贤</t>
  </si>
  <si>
    <t>18730</t>
  </si>
  <si>
    <t>2018-05-03</t>
  </si>
  <si>
    <t>2018-08-05</t>
  </si>
  <si>
    <t>郭勇</t>
  </si>
  <si>
    <t>18805</t>
  </si>
  <si>
    <t>2018-05-17</t>
  </si>
  <si>
    <t>2018-10-14</t>
  </si>
  <si>
    <t>汉得信息/交付事业中心/共享中台事业部/共享中台交付中心/实习生组</t>
  </si>
  <si>
    <t>侯杰</t>
  </si>
  <si>
    <t>18873</t>
  </si>
  <si>
    <t>实习生</t>
  </si>
  <si>
    <t>2018-05-02</t>
  </si>
  <si>
    <t>黄英</t>
  </si>
  <si>
    <t>18898</t>
  </si>
  <si>
    <t>2018-05-21</t>
  </si>
  <si>
    <t>2018-08-20</t>
  </si>
  <si>
    <t>郭美文</t>
  </si>
  <si>
    <t>19004</t>
  </si>
  <si>
    <t>2018-06-01</t>
  </si>
  <si>
    <t>黄凤</t>
  </si>
  <si>
    <t>19045</t>
  </si>
  <si>
    <t>2018-06-11</t>
  </si>
  <si>
    <t>2018-12-31</t>
  </si>
  <si>
    <t>钟亚男</t>
  </si>
  <si>
    <t>19132</t>
  </si>
  <si>
    <t>2018-06-19</t>
  </si>
  <si>
    <t>冯星</t>
  </si>
  <si>
    <t>19215</t>
  </si>
  <si>
    <t>2018-07-12</t>
  </si>
  <si>
    <t>汉得信息/交付事业中心/共享中台事业部/交付技术中心/技术实习生组</t>
  </si>
  <si>
    <t>邢银妮</t>
  </si>
  <si>
    <t>19254</t>
  </si>
  <si>
    <t>Hflyer 4</t>
  </si>
  <si>
    <t>董成浩</t>
  </si>
  <si>
    <t>19255</t>
  </si>
  <si>
    <t>周金宝</t>
  </si>
  <si>
    <t>19257</t>
  </si>
  <si>
    <t>2019-01-14</t>
  </si>
  <si>
    <t>张稳</t>
  </si>
  <si>
    <t>19263</t>
  </si>
  <si>
    <t>王亚琪</t>
  </si>
  <si>
    <t>19270</t>
  </si>
  <si>
    <t>焦沁沁</t>
  </si>
  <si>
    <t>19279</t>
  </si>
  <si>
    <t>2018-07-09</t>
  </si>
  <si>
    <t>曲苑玮</t>
  </si>
  <si>
    <t>19287</t>
  </si>
  <si>
    <t>杨聪</t>
  </si>
  <si>
    <t>19401</t>
  </si>
  <si>
    <t>代若蕾</t>
  </si>
  <si>
    <t>19408</t>
  </si>
  <si>
    <t>吴浪</t>
  </si>
  <si>
    <t>19439</t>
  </si>
  <si>
    <t>张怀勋</t>
  </si>
  <si>
    <t>19448</t>
  </si>
  <si>
    <t>刘雅瑜</t>
  </si>
  <si>
    <t>19465</t>
  </si>
  <si>
    <t>龚益强</t>
  </si>
  <si>
    <t>19466</t>
  </si>
  <si>
    <t>毛波</t>
  </si>
  <si>
    <t>19473</t>
  </si>
  <si>
    <t>江宽宽</t>
  </si>
  <si>
    <t>19474</t>
  </si>
  <si>
    <t>孙睿</t>
  </si>
  <si>
    <t>19478</t>
  </si>
  <si>
    <t>崔珊</t>
  </si>
  <si>
    <t>19518</t>
  </si>
  <si>
    <t>包慧文</t>
  </si>
  <si>
    <t>19537</t>
  </si>
  <si>
    <t>叶馨蓓</t>
  </si>
  <si>
    <t>19551</t>
  </si>
  <si>
    <t>吴凡</t>
  </si>
  <si>
    <t>19589</t>
  </si>
  <si>
    <t>缪扬洋</t>
  </si>
  <si>
    <t>19638</t>
  </si>
  <si>
    <t>查梦均</t>
  </si>
  <si>
    <t>19652</t>
  </si>
  <si>
    <t>卢俊凯</t>
  </si>
  <si>
    <t>19666</t>
  </si>
  <si>
    <t>白永鹏</t>
  </si>
  <si>
    <t>19673</t>
  </si>
  <si>
    <t>白佳音</t>
  </si>
  <si>
    <t>19702</t>
  </si>
  <si>
    <t>王月</t>
  </si>
  <si>
    <t>19738</t>
  </si>
  <si>
    <t>邢乐</t>
  </si>
  <si>
    <t>19769</t>
  </si>
  <si>
    <t>贺春雨</t>
  </si>
  <si>
    <t>19786</t>
  </si>
  <si>
    <t>田枭麟</t>
  </si>
  <si>
    <t>19801</t>
  </si>
  <si>
    <t>19802</t>
  </si>
  <si>
    <t>柳鹏</t>
  </si>
  <si>
    <t>19812</t>
  </si>
  <si>
    <t>段瑜</t>
  </si>
  <si>
    <t>19833</t>
  </si>
  <si>
    <t>张璞</t>
  </si>
  <si>
    <t>19835</t>
  </si>
  <si>
    <t>2019-01-25</t>
  </si>
  <si>
    <t>唐雨航</t>
  </si>
  <si>
    <t>19889</t>
  </si>
  <si>
    <t>邓雪</t>
  </si>
  <si>
    <t>19924</t>
  </si>
  <si>
    <t>杨浩</t>
  </si>
  <si>
    <t>19931</t>
  </si>
  <si>
    <t>居洋</t>
  </si>
  <si>
    <t>19935</t>
  </si>
  <si>
    <t>顾润华</t>
  </si>
  <si>
    <t>19944</t>
  </si>
  <si>
    <t>康娜</t>
  </si>
  <si>
    <t>19953</t>
  </si>
  <si>
    <t>邓小玉</t>
  </si>
  <si>
    <t>19964</t>
  </si>
  <si>
    <t>王亮</t>
  </si>
  <si>
    <t>19966</t>
  </si>
  <si>
    <t>王永华</t>
  </si>
  <si>
    <t>20006</t>
  </si>
  <si>
    <t>李梦迪</t>
  </si>
  <si>
    <t>20007</t>
  </si>
  <si>
    <t>2019-01-24</t>
  </si>
  <si>
    <t>侯向南</t>
  </si>
  <si>
    <t>20040</t>
  </si>
  <si>
    <t>王芸</t>
  </si>
  <si>
    <t>20041</t>
  </si>
  <si>
    <t>袁斌</t>
  </si>
  <si>
    <t>20044</t>
  </si>
  <si>
    <t>杨圣威</t>
  </si>
  <si>
    <t>20045</t>
  </si>
  <si>
    <t>高敏</t>
  </si>
  <si>
    <t>20051</t>
  </si>
  <si>
    <t>胡丽</t>
  </si>
  <si>
    <t>20063</t>
  </si>
  <si>
    <t>柒婷</t>
  </si>
  <si>
    <t>20067</t>
  </si>
  <si>
    <t>敦一鸣</t>
  </si>
  <si>
    <t>20068</t>
  </si>
  <si>
    <t>刘巧燕</t>
  </si>
  <si>
    <t>20083</t>
  </si>
  <si>
    <t>罗平</t>
  </si>
  <si>
    <t>20084</t>
  </si>
  <si>
    <t>冯婷婷</t>
  </si>
  <si>
    <t>20098</t>
  </si>
  <si>
    <t>梁文骁</t>
  </si>
  <si>
    <t>20146</t>
  </si>
  <si>
    <t>张宏妍</t>
  </si>
  <si>
    <t>20194</t>
  </si>
  <si>
    <t>张倩倩</t>
  </si>
  <si>
    <t>20255</t>
  </si>
  <si>
    <t>崔烨</t>
  </si>
  <si>
    <t>20276</t>
  </si>
  <si>
    <t>李开宠</t>
  </si>
  <si>
    <t>20318</t>
  </si>
  <si>
    <t>彭新江</t>
  </si>
  <si>
    <t>20421</t>
  </si>
  <si>
    <t>刘本霞</t>
  </si>
  <si>
    <t>20422</t>
  </si>
  <si>
    <t>黄抒鹏</t>
  </si>
  <si>
    <t>20424</t>
  </si>
  <si>
    <t>丛焓如</t>
  </si>
  <si>
    <t>20439</t>
  </si>
  <si>
    <t>2019-01-15</t>
  </si>
  <si>
    <t>陈思一</t>
  </si>
  <si>
    <t>20448</t>
  </si>
  <si>
    <t>尚雅晴</t>
  </si>
  <si>
    <t>20453</t>
  </si>
  <si>
    <t>王浩</t>
  </si>
  <si>
    <t>20455</t>
  </si>
  <si>
    <t>胡馨</t>
  </si>
  <si>
    <t>20465</t>
  </si>
  <si>
    <t>程淑玉</t>
  </si>
  <si>
    <t>20480</t>
  </si>
  <si>
    <t>晏雨霞</t>
  </si>
  <si>
    <t>20486</t>
  </si>
  <si>
    <t>王素</t>
  </si>
  <si>
    <t>20498</t>
  </si>
  <si>
    <t>黄伟</t>
  </si>
  <si>
    <t>20500</t>
  </si>
  <si>
    <t>段芳萍</t>
  </si>
  <si>
    <t>20502</t>
  </si>
  <si>
    <t>郭培林</t>
  </si>
  <si>
    <t>20507</t>
  </si>
  <si>
    <t>田丽玉</t>
  </si>
  <si>
    <t>20515</t>
  </si>
  <si>
    <t>王丹妮</t>
  </si>
  <si>
    <t>20522</t>
  </si>
  <si>
    <t>姚远</t>
  </si>
  <si>
    <t>20526</t>
  </si>
  <si>
    <t>田凯</t>
  </si>
  <si>
    <t>20532</t>
  </si>
  <si>
    <t>单子炎</t>
  </si>
  <si>
    <t>20533</t>
  </si>
  <si>
    <t>乔雪茹</t>
  </si>
  <si>
    <t>20539</t>
  </si>
  <si>
    <t>闫悦新</t>
  </si>
  <si>
    <t>20544</t>
  </si>
  <si>
    <t>南江雪</t>
  </si>
  <si>
    <t>20545</t>
  </si>
  <si>
    <t>周沅</t>
  </si>
  <si>
    <t>20546</t>
  </si>
  <si>
    <t>杨健</t>
  </si>
  <si>
    <t>20549</t>
  </si>
  <si>
    <t>李文苹</t>
  </si>
  <si>
    <t>20550</t>
  </si>
  <si>
    <t>王思宇</t>
  </si>
  <si>
    <t>20551</t>
  </si>
  <si>
    <t>冯娟娟</t>
  </si>
  <si>
    <t>20552</t>
  </si>
  <si>
    <t>罗文运</t>
  </si>
  <si>
    <t>20554</t>
  </si>
  <si>
    <t>回新颖</t>
  </si>
  <si>
    <t>20556</t>
  </si>
  <si>
    <t>隋金</t>
  </si>
  <si>
    <t>20557</t>
  </si>
  <si>
    <t>2019-01-18</t>
  </si>
  <si>
    <t>姜茂强</t>
  </si>
  <si>
    <t>20559</t>
  </si>
  <si>
    <t>李帅领</t>
  </si>
  <si>
    <t>20561</t>
  </si>
  <si>
    <t>宋丹</t>
  </si>
  <si>
    <t>20562</t>
  </si>
  <si>
    <t>刘迪</t>
  </si>
  <si>
    <t>20567</t>
  </si>
  <si>
    <t>陈以恒</t>
  </si>
  <si>
    <t>20569</t>
  </si>
  <si>
    <t>2019-01-27</t>
  </si>
  <si>
    <t>陈亚楠</t>
  </si>
  <si>
    <t>20570</t>
  </si>
  <si>
    <t>刘佳欣</t>
  </si>
  <si>
    <t>20571</t>
  </si>
  <si>
    <t>蔡高宇</t>
  </si>
  <si>
    <t>20572</t>
  </si>
  <si>
    <t>孔可心</t>
  </si>
  <si>
    <t>20573</t>
  </si>
  <si>
    <t>丛培林</t>
  </si>
  <si>
    <t>20580</t>
  </si>
  <si>
    <t>2019-01-28</t>
  </si>
  <si>
    <t>王楚琪</t>
  </si>
  <si>
    <t>20581</t>
  </si>
  <si>
    <t>康彤</t>
  </si>
  <si>
    <t>20583</t>
  </si>
  <si>
    <t>侯思羽</t>
  </si>
  <si>
    <t>20591</t>
  </si>
  <si>
    <t>陈苏</t>
  </si>
  <si>
    <t>20593</t>
  </si>
  <si>
    <t>陈晓宇</t>
  </si>
  <si>
    <t>20617</t>
  </si>
  <si>
    <t>张振</t>
  </si>
  <si>
    <t>20623</t>
  </si>
  <si>
    <t>陈虹霖</t>
  </si>
  <si>
    <t>20627</t>
  </si>
  <si>
    <t>阿依加里合·成斯汗</t>
  </si>
  <si>
    <t>20643</t>
  </si>
  <si>
    <t>苑笑言</t>
  </si>
  <si>
    <t>20757</t>
  </si>
  <si>
    <t>吴伟程</t>
  </si>
  <si>
    <t>20760</t>
  </si>
  <si>
    <t>路辉</t>
  </si>
  <si>
    <t>20764</t>
  </si>
  <si>
    <t>付锋文</t>
  </si>
  <si>
    <t>20772</t>
  </si>
  <si>
    <t>陈志豪</t>
  </si>
  <si>
    <t>20776</t>
  </si>
  <si>
    <t>陈姜锋</t>
  </si>
  <si>
    <t>20793</t>
  </si>
  <si>
    <t>戴祥</t>
  </si>
  <si>
    <t>20844</t>
  </si>
  <si>
    <t>胡梦君</t>
  </si>
  <si>
    <t>20845</t>
  </si>
  <si>
    <t>张轩</t>
  </si>
  <si>
    <t>20858</t>
  </si>
  <si>
    <t>黄鑫</t>
  </si>
  <si>
    <t>20859</t>
  </si>
  <si>
    <t>赖冬梅</t>
  </si>
  <si>
    <t>20860</t>
  </si>
  <si>
    <t>黄文强</t>
  </si>
  <si>
    <t>20909</t>
  </si>
  <si>
    <t>2018-07-02</t>
  </si>
  <si>
    <t>冯其林</t>
  </si>
  <si>
    <t>21145</t>
  </si>
  <si>
    <t>2018-07-16</t>
  </si>
  <si>
    <t>任鸿飞</t>
  </si>
  <si>
    <t>21163</t>
  </si>
  <si>
    <t>2018-07-20</t>
  </si>
  <si>
    <t>汤素艳</t>
  </si>
  <si>
    <t>21249</t>
  </si>
  <si>
    <t>方锐明</t>
  </si>
  <si>
    <t>21412</t>
  </si>
  <si>
    <t>2018-09-11</t>
  </si>
  <si>
    <t>吴秀先</t>
  </si>
  <si>
    <t>21428</t>
  </si>
  <si>
    <t>2018-09-10</t>
  </si>
  <si>
    <t>王群</t>
  </si>
  <si>
    <t>21519</t>
  </si>
  <si>
    <t>2018-06-27</t>
  </si>
  <si>
    <t>2018-09-29</t>
  </si>
  <si>
    <t>叶红柳</t>
  </si>
  <si>
    <t>21582</t>
  </si>
  <si>
    <t>2018-10-10</t>
  </si>
  <si>
    <t>彭希伟</t>
  </si>
  <si>
    <t>21586</t>
  </si>
  <si>
    <t>何莹</t>
  </si>
  <si>
    <t>22129</t>
  </si>
  <si>
    <t>2018-12-24</t>
  </si>
  <si>
    <t>2019-06-24</t>
  </si>
  <si>
    <t>张海平</t>
  </si>
  <si>
    <t>22215</t>
  </si>
  <si>
    <t>2019-07-24</t>
  </si>
  <si>
    <t>2019-01-23</t>
  </si>
  <si>
    <t>行标签</t>
  </si>
  <si>
    <t>(空白)</t>
  </si>
  <si>
    <t>总计</t>
  </si>
  <si>
    <t>计数项:级别</t>
  </si>
  <si>
    <t>部门</t>
  </si>
  <si>
    <t>休假</t>
  </si>
  <si>
    <t>售前</t>
  </si>
  <si>
    <t>收费</t>
  </si>
  <si>
    <t>利用率</t>
  </si>
  <si>
    <t>共享中台事业部</t>
  </si>
  <si>
    <t>8.6%</t>
  </si>
  <si>
    <t>0%</t>
  </si>
  <si>
    <t>.3%</t>
  </si>
  <si>
    <t>62.3%</t>
  </si>
  <si>
    <t>.2%</t>
  </si>
  <si>
    <t>69.5%</t>
  </si>
  <si>
    <t>9.9%</t>
  </si>
  <si>
    <t>100%</t>
  </si>
  <si>
    <t>90.9%</t>
  </si>
  <si>
    <t>1.7%</t>
  </si>
  <si>
    <t>35.4%</t>
  </si>
  <si>
    <t>70.5%</t>
  </si>
  <si>
    <t>88.5%</t>
  </si>
  <si>
    <t>75.9%</t>
  </si>
  <si>
    <t>10%</t>
  </si>
  <si>
    <t>父项目名称</t>
  </si>
  <si>
    <t>父项目编号</t>
  </si>
  <si>
    <t>子项目编号</t>
  </si>
  <si>
    <t>子项目名称</t>
  </si>
  <si>
    <t>父项目经理</t>
  </si>
  <si>
    <t>客户经营部</t>
  </si>
  <si>
    <t>客户名称</t>
  </si>
  <si>
    <t>最终客户</t>
  </si>
  <si>
    <t>子项目经理</t>
  </si>
  <si>
    <t>所属部门</t>
  </si>
  <si>
    <t>合同编号</t>
  </si>
  <si>
    <t>无合同天数</t>
  </si>
  <si>
    <t>计费类型</t>
  </si>
  <si>
    <t>项目主产品</t>
  </si>
  <si>
    <t>基本情况（与金额有关的除单价外，单位为W）</t>
  </si>
  <si>
    <t>年初至今YTD实际发生情况（与金额有关单位为W）</t>
  </si>
  <si>
    <t>期初至今PTD实际发生情况（与金额有关单位为W）</t>
  </si>
  <si>
    <t>项目开始至今PJTD实际发生情况（与金额有关单位为W）</t>
  </si>
  <si>
    <t>至年底ETC预测（与金额有关单位为W）</t>
  </si>
  <si>
    <t>合同总额</t>
  </si>
  <si>
    <t>本币税后</t>
  </si>
  <si>
    <t>年前确认</t>
  </si>
  <si>
    <t>年初余额</t>
  </si>
  <si>
    <t>合同单价</t>
  </si>
  <si>
    <t>预算单价</t>
  </si>
  <si>
    <t>预算毛利率</t>
  </si>
  <si>
    <t>历史毛利率</t>
  </si>
  <si>
    <t>收入</t>
  </si>
  <si>
    <t>人天成本</t>
  </si>
  <si>
    <t>现场人天</t>
  </si>
  <si>
    <t>外协人天</t>
  </si>
  <si>
    <t>远程人天</t>
  </si>
  <si>
    <t>项目费用</t>
  </si>
  <si>
    <t>已开票</t>
  </si>
  <si>
    <t>税</t>
  </si>
  <si>
    <t>已收款</t>
  </si>
  <si>
    <t>人天均收入</t>
  </si>
  <si>
    <t>人天均差旅费</t>
  </si>
  <si>
    <t>人天均报销</t>
  </si>
  <si>
    <t>含税收入</t>
  </si>
  <si>
    <t>人天数</t>
  </si>
  <si>
    <t>字节跳动-合同管理项目</t>
  </si>
  <si>
    <t>P3F037D-01</t>
  </si>
  <si>
    <t>P3F037D-01-Z01</t>
  </si>
  <si>
    <t>字节跳动-合同管理项目-今日头条合同管理项目</t>
  </si>
  <si>
    <t>经营事业中心.互联网与服务业事业部.行业经营华北区</t>
  </si>
  <si>
    <t>北京字节跳动科技有限公司</t>
  </si>
  <si>
    <t>交付事业中心.共享中台事业部.互联网创新</t>
  </si>
  <si>
    <t>里程碑</t>
  </si>
  <si>
    <t>服务-咨询实施.汉得产品.HEC费控系统</t>
  </si>
  <si>
    <t>44.7%</t>
  </si>
  <si>
    <t>36.8%</t>
  </si>
  <si>
    <t>沈阳黎明-费控项目</t>
  </si>
  <si>
    <t>P33005D-24</t>
  </si>
  <si>
    <t>P33005D-24-Z01</t>
  </si>
  <si>
    <t>沈阳黎明-费控项目-沈阳黎明费控项目</t>
  </si>
  <si>
    <t>经营事业中心.高科技行业事业部.经营三组</t>
  </si>
  <si>
    <t>沈阳黎明航空发动机集团物资公司</t>
  </si>
  <si>
    <t>交付事业中心.共享中台事业部.共享中台交付中心.北区</t>
  </si>
  <si>
    <t>28.3%</t>
  </si>
  <si>
    <t>8.5%</t>
  </si>
  <si>
    <t>汉得内部项目HEC3.0优化和升级研发项目</t>
  </si>
  <si>
    <t>RH0001D-110</t>
  </si>
  <si>
    <t>汉得内部项目HEC3.0优化和升级研发项目-1</t>
  </si>
  <si>
    <t>交付事业中心.共享中台事业部</t>
  </si>
  <si>
    <t>上海汉得信息技术股份有限公司</t>
  </si>
  <si>
    <t>不收费</t>
  </si>
  <si>
    <t>利安人寿-费控系统二期项目</t>
  </si>
  <si>
    <t>P9A025D-01</t>
  </si>
  <si>
    <t>P9A025D-01-Z01</t>
  </si>
  <si>
    <t>利安人寿-费控系统二期项目-利安人寿费控系统二期项目</t>
  </si>
  <si>
    <t>汉得融晶.融晶客户经营部.金融客户经营1部</t>
  </si>
  <si>
    <t>利安人寿保险股份有限公司</t>
  </si>
  <si>
    <t>51.6%</t>
  </si>
  <si>
    <t>31.9%</t>
  </si>
  <si>
    <t>北京自如信息科技有限公司-框架协议</t>
  </si>
  <si>
    <t>1000SP0620170070</t>
  </si>
  <si>
    <t>1000SP0620170070-Z02</t>
  </si>
  <si>
    <t>北京自如信息科技有限公司-框架协议-HEC</t>
  </si>
  <si>
    <t>邱玮</t>
  </si>
  <si>
    <t>北京自如信息科技有限公司</t>
  </si>
  <si>
    <t>交付事业中心.共享中台事业部.共享中台交付中心.集中交付</t>
  </si>
  <si>
    <t>S201711001725-1</t>
  </si>
  <si>
    <t>T/M</t>
  </si>
  <si>
    <t>服务-运维.多产品运维.缺省</t>
  </si>
  <si>
    <t>79.8%</t>
  </si>
  <si>
    <t>78.8%</t>
  </si>
  <si>
    <t>渤海人寿-2017HEC优化项目</t>
  </si>
  <si>
    <t>P3A040K-06</t>
  </si>
  <si>
    <t>P3A040K-06-Z02</t>
  </si>
  <si>
    <t>渤海人寿-2017HEC优化项目-运维</t>
  </si>
  <si>
    <t>渤海人寿保险股份有限公司</t>
  </si>
  <si>
    <t>渤海银行股份有限公司</t>
  </si>
  <si>
    <t>交付事业中心.共享中台事业部.运维中心.武汉中心</t>
  </si>
  <si>
    <t>INITS201901014201-1</t>
  </si>
  <si>
    <t>服务-运维.汉得产品.缺省</t>
  </si>
  <si>
    <t>上海汇众-HEC变更管理项目</t>
  </si>
  <si>
    <t>P1E014D-31</t>
  </si>
  <si>
    <t>P1E014D-31-Z01</t>
  </si>
  <si>
    <t>上海汇众-HEC变更管理项目-1</t>
  </si>
  <si>
    <t>经营事业中心.华东制造事业部.58业务组</t>
  </si>
  <si>
    <t>上海汇众汽车制造有限公司</t>
  </si>
  <si>
    <t>S201806006905-1</t>
  </si>
  <si>
    <t>63.6%</t>
  </si>
  <si>
    <t>62.8%</t>
  </si>
  <si>
    <t>62.4%</t>
  </si>
  <si>
    <t>大地保险-人天外包-开发项目17</t>
  </si>
  <si>
    <t>P1A011K-16</t>
  </si>
  <si>
    <t>P1A011K-16-Z01</t>
  </si>
  <si>
    <t>大地保险-人天外包-开发项目17-费控</t>
  </si>
  <si>
    <t>中国大地财产保险股份有限公司</t>
  </si>
  <si>
    <t>交付事业中心.共享中台事业部.共享中台交付中心.东区</t>
  </si>
  <si>
    <t>S16515-1</t>
  </si>
  <si>
    <t>服务-咨询实施.Oracle.EBS ERP</t>
  </si>
  <si>
    <t>7.3%</t>
  </si>
  <si>
    <t>21.4%</t>
  </si>
  <si>
    <t>20.5%</t>
  </si>
  <si>
    <t>航天晨光股份有限公司-财务共享实施实施项目</t>
  </si>
  <si>
    <t>1000SP0220170142</t>
  </si>
  <si>
    <t>1000SP0220170142-Z01</t>
  </si>
  <si>
    <t>航天晨光股份有限公司-财务共享实施实施项目-1</t>
  </si>
  <si>
    <t>陈卓</t>
  </si>
  <si>
    <t>经营事业中心.高科技行业事业部.经营二组</t>
  </si>
  <si>
    <t>航天晨光股份有限公司</t>
  </si>
  <si>
    <t>S201712002383-1</t>
  </si>
  <si>
    <t>服务-咨询实施.其他服务.缺省</t>
  </si>
  <si>
    <t>39.8%</t>
  </si>
  <si>
    <t>45.4%</t>
  </si>
  <si>
    <t>41.5%</t>
  </si>
  <si>
    <t>45.1%</t>
  </si>
  <si>
    <t>日照钢铁有限公司-JAVA/移动开发项目</t>
  </si>
  <si>
    <t>1000SP0820170017</t>
  </si>
  <si>
    <t>1000SP0820170017-Z01</t>
  </si>
  <si>
    <t>日照钢铁有限公司-JAVA/移动开发项目-1</t>
  </si>
  <si>
    <t>经营事业中心.华北制造事业部.98业务组</t>
  </si>
  <si>
    <t>日照钢铁有限公司</t>
  </si>
  <si>
    <t>S201710001142-1</t>
  </si>
  <si>
    <t>服务-咨询实施.人力外包.JAVA</t>
  </si>
  <si>
    <t>36.1%</t>
  </si>
  <si>
    <t>5.8%</t>
  </si>
  <si>
    <t>中远海运物流-费用报账平台项目</t>
  </si>
  <si>
    <t>1000SP0220170043</t>
  </si>
  <si>
    <t>1000SP0220170043-Z01</t>
  </si>
  <si>
    <t>中远海运物流-费用报账平台项目-1</t>
  </si>
  <si>
    <t>中远海运科技（北京）有限公司</t>
  </si>
  <si>
    <t>中远海运物流有限公司</t>
  </si>
  <si>
    <t>S201808008299-1</t>
  </si>
  <si>
    <t>24.6%</t>
  </si>
  <si>
    <t>15%</t>
  </si>
  <si>
    <t>16%</t>
  </si>
  <si>
    <t>太平保险-HEC-2017至2018年运维项目</t>
  </si>
  <si>
    <t>P1A003D-39</t>
  </si>
  <si>
    <t>P1A003D-39-Z01</t>
  </si>
  <si>
    <t>太平保险-HEC-2017至2018年运维项目-1</t>
  </si>
  <si>
    <t>中国太平保险集团有限责任公司</t>
  </si>
  <si>
    <t>S201709000211-1</t>
  </si>
  <si>
    <t>9.4%</t>
  </si>
  <si>
    <t>-2.9%</t>
  </si>
  <si>
    <t>-3.6%</t>
  </si>
  <si>
    <t>首钢-费控及财务共享-实施项目</t>
  </si>
  <si>
    <t>P3D004C-07</t>
  </si>
  <si>
    <t>P3D004C-07-Z02</t>
  </si>
  <si>
    <t>首钢-费控及财务共享-实施项目-首钢财务共享</t>
  </si>
  <si>
    <t>北京首钢自动化信息技术有限公司</t>
  </si>
  <si>
    <t>S15434-1</t>
  </si>
  <si>
    <t>3.7%</t>
  </si>
  <si>
    <t>-16.4%</t>
  </si>
  <si>
    <t>知乎-费控系统实施项目</t>
  </si>
  <si>
    <t>1000SP0220170101</t>
  </si>
  <si>
    <t>1000SP0220170101-Z01</t>
  </si>
  <si>
    <t>知乎-费控系统实施项目-1</t>
  </si>
  <si>
    <t>北京智者天下科技有限公司</t>
  </si>
  <si>
    <t>S201710001055-1</t>
  </si>
  <si>
    <t>59.3%</t>
  </si>
  <si>
    <t>47.1%</t>
  </si>
  <si>
    <t>四川沱牌舍得酒业股份有限公司-电子报账&amp;电子影像系统实施项目</t>
  </si>
  <si>
    <t>1000SP0220170102</t>
  </si>
  <si>
    <t>1000SP0220170102-Z01</t>
  </si>
  <si>
    <t>四川沱牌舍得酒业股份有限公司-电子报账&amp;电子影像系统实施项目-1</t>
  </si>
  <si>
    <t>经营事业中心.医药快消行业事业部.专家组</t>
  </si>
  <si>
    <t>舍得酒业股份有限公司</t>
  </si>
  <si>
    <t>S201711001681-1</t>
  </si>
  <si>
    <t>-4.7%</t>
  </si>
  <si>
    <t>1.8%</t>
  </si>
  <si>
    <t>三一重工-费控项目-实施项目</t>
  </si>
  <si>
    <t>P23028D-01</t>
  </si>
  <si>
    <t>P23028D-01-Z01</t>
  </si>
  <si>
    <t>三一重工-费控项目-实施项目-1</t>
  </si>
  <si>
    <t>经营事业中心.华南制造事业部.32业务组</t>
  </si>
  <si>
    <t>三一汽车制造有限公司</t>
  </si>
  <si>
    <t>三一集团有限公司</t>
  </si>
  <si>
    <t>交付事业中心.共享中台事业部.共享中台交付中心.南区</t>
  </si>
  <si>
    <t>B15907-1</t>
  </si>
  <si>
    <t>-22.1%</t>
  </si>
  <si>
    <t>-2%</t>
  </si>
  <si>
    <t>东方航空-财务共享-实施项目</t>
  </si>
  <si>
    <t>P15009O-06</t>
  </si>
  <si>
    <t>P15009O-06-Z01</t>
  </si>
  <si>
    <t>东方航空-财务共享-实施项目-1</t>
  </si>
  <si>
    <t>史峰天</t>
  </si>
  <si>
    <t>中国东方航空股份有限公司</t>
  </si>
  <si>
    <t>S14244-1</t>
  </si>
  <si>
    <t>服务-咨询实施.汉得产品.其他汉得产品</t>
  </si>
  <si>
    <t>-39%</t>
  </si>
  <si>
    <t>-25.7%</t>
  </si>
  <si>
    <t>腾讯音乐-HEC-实施项目</t>
  </si>
  <si>
    <t>P2F006D-26</t>
  </si>
  <si>
    <t>P2F006D-26-Z01</t>
  </si>
  <si>
    <t>腾讯音乐-HEC-实施项目-1</t>
  </si>
  <si>
    <t>经营事业中心.互联网与服务业事业部.行业经营华南区</t>
  </si>
  <si>
    <t>腾讯音乐娱乐（深圳）有限公司</t>
  </si>
  <si>
    <t>交付事业中心.共享中台事业部.共享中台交付中心.互联网</t>
  </si>
  <si>
    <t>Q13332-1</t>
  </si>
  <si>
    <t>37.8%</t>
  </si>
  <si>
    <t>37.7%</t>
  </si>
  <si>
    <t>四川移动-ERP外围系统集中化-实施项目</t>
  </si>
  <si>
    <t>P28001C-46</t>
  </si>
  <si>
    <t>P28001C-46-Z02</t>
  </si>
  <si>
    <t>四川移动-ERP外围系统集中化-实施项目-实施</t>
  </si>
  <si>
    <t>经营事业中心.电信行业事业部</t>
  </si>
  <si>
    <t>中国移动通信集团四川有限公司</t>
  </si>
  <si>
    <t>交付事业中心.共享中台事业部.中移动报账</t>
  </si>
  <si>
    <t>S12645-1</t>
  </si>
  <si>
    <t>26.3%</t>
  </si>
  <si>
    <t>预销售-HEC事业部</t>
  </si>
  <si>
    <t>SH0002-69</t>
  </si>
  <si>
    <t>SH0002-69-Z01</t>
  </si>
  <si>
    <t>易华录-企业资源管理平台实施项目</t>
  </si>
  <si>
    <t>P38011A-01</t>
  </si>
  <si>
    <t>P38011A-01-Z01</t>
  </si>
  <si>
    <t>易华录-企业资源管理平台实施项目-费控项目</t>
  </si>
  <si>
    <t>李伟</t>
  </si>
  <si>
    <t>经营事业中心.战略与流通事业部.流通行业事业部</t>
  </si>
  <si>
    <t>北京易华录信息技术股份有限公司</t>
  </si>
  <si>
    <t>S14692-1</t>
  </si>
  <si>
    <t>73.1%</t>
  </si>
  <si>
    <t>54.7%</t>
  </si>
  <si>
    <t>P3A040K-06-Z01</t>
  </si>
  <si>
    <t>渤海人寿-2017HEC优化项目-1</t>
  </si>
  <si>
    <t>56%</t>
  </si>
  <si>
    <t>55.9%</t>
  </si>
  <si>
    <t>97.2%</t>
  </si>
  <si>
    <t>汉得研发项目-费控事业部-HEC4.0研发项目</t>
  </si>
  <si>
    <t>DH0004-107</t>
  </si>
  <si>
    <t>DH0004-107-Z01</t>
  </si>
  <si>
    <t>汉得研发项目-费控事业部-HEC4.0研发项目-1</t>
  </si>
  <si>
    <t>好未来-网上报销系统二期项目</t>
  </si>
  <si>
    <t>P3G002D-04</t>
  </si>
  <si>
    <t>P3G002D-04-Z01</t>
  </si>
  <si>
    <t>好未来-网上报销系统二期项目-1</t>
  </si>
  <si>
    <t>北京世纪好未来教育科技有限公司</t>
  </si>
  <si>
    <t>S14392-1</t>
  </si>
  <si>
    <t>47.2%</t>
  </si>
  <si>
    <t>49.4%</t>
  </si>
  <si>
    <t>P15009O-06-Z04</t>
  </si>
  <si>
    <t>东方航空-财务共享-实施项目-东方航空-财务共享-实施项目-HEC</t>
  </si>
  <si>
    <t>3.1%</t>
  </si>
  <si>
    <t>广发银行-报账系统2017年-SSU优化</t>
  </si>
  <si>
    <t>P2A006K-27</t>
  </si>
  <si>
    <t>P2A006K-27-Z01</t>
  </si>
  <si>
    <t>广发银行-报账系统2017年-SSU优化-1</t>
  </si>
  <si>
    <t>汉得融晶.融晶客户经营部.金融客户经营2部</t>
  </si>
  <si>
    <t>广发银行股份有限公司</t>
  </si>
  <si>
    <t>S201712002422-1</t>
  </si>
  <si>
    <t>-30.5%</t>
  </si>
  <si>
    <t>-29.1%</t>
  </si>
  <si>
    <t>万达-集团财务核算系统升级项目三期</t>
  </si>
  <si>
    <t>P3I004A-07</t>
  </si>
  <si>
    <t>P3I004A-07-Z01</t>
  </si>
  <si>
    <t>万达-集团财务核算系统升级项目三期-1</t>
  </si>
  <si>
    <t>经营事业中心.公用事业行业事业部.房地产行业</t>
  </si>
  <si>
    <t>大连万达集团股份有限公司</t>
  </si>
  <si>
    <t>S201712002515-1</t>
  </si>
  <si>
    <t>服务-运维.Oracle.Oracle EBS运维</t>
  </si>
  <si>
    <t>7%</t>
  </si>
  <si>
    <t>东色日化-2018-2019运维项目</t>
  </si>
  <si>
    <t>1000SP0620180178</t>
  </si>
  <si>
    <t>1000SP0620180178-Z01</t>
  </si>
  <si>
    <t>东色日化-2018-2019运维项目-1</t>
  </si>
  <si>
    <t>经营事业中心.医药快消行业事业部</t>
  </si>
  <si>
    <t>上海东色日化有限公司</t>
  </si>
  <si>
    <t>S201804004955-1</t>
  </si>
  <si>
    <t>99%</t>
  </si>
  <si>
    <t>北京我爱我家房地产经纪有限公司-ERP实施项目</t>
  </si>
  <si>
    <t>1000SP0220180271</t>
  </si>
  <si>
    <t>1000SP0220180271-Z02</t>
  </si>
  <si>
    <t>北京我爱我家房地产经纪有限公司-ERP实施项目-2</t>
  </si>
  <si>
    <t>李晓博</t>
  </si>
  <si>
    <t>北京我爱我家房地产经纪有限公司</t>
  </si>
  <si>
    <t>S201804005093-1</t>
  </si>
  <si>
    <t>56.8%</t>
  </si>
  <si>
    <t>中荷人寿2018年HEC运维</t>
  </si>
  <si>
    <t>1000SP0620180265</t>
  </si>
  <si>
    <t>1000SP0620180265-Z01</t>
  </si>
  <si>
    <t>中荷人寿2018年HEC运维-1</t>
  </si>
  <si>
    <t>中荷人寿保险有限公司</t>
  </si>
  <si>
    <t>S201804004907-1</t>
  </si>
  <si>
    <t>北京自如信息科技有限公司-采购预算控制优化项目</t>
  </si>
  <si>
    <t>1000SP0520170046</t>
  </si>
  <si>
    <t>1000SP0520170046-Z01</t>
  </si>
  <si>
    <t>北京自如信息科技有限公司-采购预算控制优化项目-HEC</t>
  </si>
  <si>
    <t>S201712002640-1</t>
  </si>
  <si>
    <t>58.7%</t>
  </si>
  <si>
    <t>57.9%</t>
  </si>
  <si>
    <t>西交利物浦-2018ERP运维项目</t>
  </si>
  <si>
    <t>1000SP0620170051</t>
  </si>
  <si>
    <t>1000SP0620170051-Z02</t>
  </si>
  <si>
    <t>西交利物浦-2018ERP运维项目-费控</t>
  </si>
  <si>
    <t>陈斓欣</t>
  </si>
  <si>
    <t>西交利物浦大学</t>
  </si>
  <si>
    <t>S201711001704-1</t>
  </si>
  <si>
    <t>93.2%</t>
  </si>
  <si>
    <t>92.8%</t>
  </si>
  <si>
    <t>凡普金科-ERP系统落地项目</t>
  </si>
  <si>
    <t>1000SP0220180228</t>
  </si>
  <si>
    <t>1000SP0220180228-Z01</t>
  </si>
  <si>
    <t>凡普金科-ERP系统落地项目-费用与采购项目</t>
  </si>
  <si>
    <t>量化空间信息技术（北京）有限公司</t>
  </si>
  <si>
    <t>S201804004863-3;S201804004863-2</t>
  </si>
  <si>
    <t>28.2%</t>
  </si>
  <si>
    <t>32.9%</t>
  </si>
  <si>
    <t>32.6%</t>
  </si>
  <si>
    <t>天安财产保险股份有限公司-HEC项目</t>
  </si>
  <si>
    <t>1000SP0220180400</t>
  </si>
  <si>
    <t>1000SP0220180400-Z01</t>
  </si>
  <si>
    <t>天安财产保险股份有限公司-HEC项目-1</t>
  </si>
  <si>
    <t>天安财产保险股份有限公司</t>
  </si>
  <si>
    <t>S201805005731-2</t>
  </si>
  <si>
    <t>-2.7%</t>
  </si>
  <si>
    <t>Marktec-2018-2019运维项目</t>
  </si>
  <si>
    <t>1000SP0620180113</t>
  </si>
  <si>
    <t>1000SP0620180113-Z01</t>
  </si>
  <si>
    <t>Marktec-2018-2019运维项目-1</t>
  </si>
  <si>
    <t>码科泰克（上海）探伤设备有限公司</t>
  </si>
  <si>
    <t>S201802004063-1</t>
  </si>
  <si>
    <t>66%</t>
  </si>
  <si>
    <t>山东京博石油化工有限公司-HAP经营信息平台优化项目</t>
  </si>
  <si>
    <t>1000SP0520180136</t>
  </si>
  <si>
    <t>1000SP0520180136-Z01</t>
  </si>
  <si>
    <t>山东京博石油化工有限公司-HAP经营信息平台优化项目-1</t>
  </si>
  <si>
    <t>山东京博石油化工有限公司</t>
  </si>
  <si>
    <t>S201806006871-1</t>
  </si>
  <si>
    <t>62.7%</t>
  </si>
  <si>
    <t>58.3%</t>
  </si>
  <si>
    <t>56.5%</t>
  </si>
  <si>
    <t>中国农业机械化科学研究院-ERP运维项目-2018</t>
  </si>
  <si>
    <t>1000SP0620180181</t>
  </si>
  <si>
    <t>1000SP0620180181-Z01</t>
  </si>
  <si>
    <t>中国农业机械化科学研究院-ERP运维项目-2018-1</t>
  </si>
  <si>
    <t>中国农业机械化科学研究院</t>
  </si>
  <si>
    <t>S201803004479-1</t>
  </si>
  <si>
    <t>订单</t>
  </si>
  <si>
    <t>44%</t>
  </si>
  <si>
    <t>79.4%</t>
  </si>
  <si>
    <t>83.5%</t>
  </si>
  <si>
    <t>众诚汽车保险股份有限公司-2018年运维项目</t>
  </si>
  <si>
    <t>1000SP0620180274</t>
  </si>
  <si>
    <t>1000SP0620180274-Z01</t>
  </si>
  <si>
    <t>众诚汽车保险股份有限公司-2018年运维项目-HEC</t>
  </si>
  <si>
    <t>众诚汽车保险股份有限公司</t>
  </si>
  <si>
    <t>S201805006061-1</t>
  </si>
  <si>
    <t>汉得内部项目-18HEC集中交付远程开发项目</t>
  </si>
  <si>
    <t>1000IA0120180001</t>
  </si>
  <si>
    <t>1000IA0120180001-Z01</t>
  </si>
  <si>
    <t>汉得内部项目-18HEC集中交付远程开发项目-1</t>
  </si>
  <si>
    <t>1000IA0120180001-Z02</t>
  </si>
  <si>
    <t>汉得内部项目-18HEC集中交付远程开发项目-2</t>
  </si>
  <si>
    <t>-210.7%</t>
  </si>
  <si>
    <t>拖内二期-HEC推广项目</t>
  </si>
  <si>
    <t>1000SP0420180054</t>
  </si>
  <si>
    <t>1000SP0420180054-Z01</t>
  </si>
  <si>
    <t>拖内二期-HEC推广项目-1</t>
  </si>
  <si>
    <t>华域汽车车身零件（上海）有限公司</t>
  </si>
  <si>
    <t>S201807007027-1</t>
  </si>
  <si>
    <t>47.3%</t>
  </si>
  <si>
    <t>46.9%</t>
  </si>
  <si>
    <t>35.3%</t>
  </si>
  <si>
    <t>信泰人寿保险股份有限公司-EPM实施项目</t>
  </si>
  <si>
    <t>1000SP0220180438</t>
  </si>
  <si>
    <t>1000SP0220180438-Z02</t>
  </si>
  <si>
    <t>信泰人寿保险股份有限公司-EPM实施项目-合同&amp;共享</t>
  </si>
  <si>
    <t>陶华</t>
  </si>
  <si>
    <t>信泰人寿保险股份有限公司</t>
  </si>
  <si>
    <t>S201805006149-1;S201805006149-2</t>
  </si>
  <si>
    <t>91.4%</t>
  </si>
  <si>
    <t>93.9%</t>
  </si>
  <si>
    <t>贝壳时代-费控2018接口开发项目</t>
  </si>
  <si>
    <t>1000SP0220180468</t>
  </si>
  <si>
    <t>1000SP0220180468-Z01</t>
  </si>
  <si>
    <t>贝壳时代-费控2018接口开发项目-1</t>
  </si>
  <si>
    <t>北京贝壳时代网络科技有限公司</t>
  </si>
  <si>
    <t>S201806006709-1</t>
  </si>
  <si>
    <t>67.1%</t>
  </si>
  <si>
    <t>81.7%</t>
  </si>
  <si>
    <t>81.1%</t>
  </si>
  <si>
    <t>北方工业-2018ERP运维项目</t>
  </si>
  <si>
    <t>1000SP0620180248</t>
  </si>
  <si>
    <t>1000SP0620180248-Z02</t>
  </si>
  <si>
    <t>北方工业-2018ERP运维项目-HEC</t>
  </si>
  <si>
    <t>黄凯</t>
  </si>
  <si>
    <t>中国北方工业有限公司</t>
  </si>
  <si>
    <t>S201805005804-1</t>
  </si>
  <si>
    <t>19.6%</t>
  </si>
  <si>
    <t>16.1%</t>
  </si>
  <si>
    <t>日立电梯-费控系统平台实施项目</t>
  </si>
  <si>
    <t>1000SP0220180692</t>
  </si>
  <si>
    <t>1000SP0220180692-Z01</t>
  </si>
  <si>
    <t>日立电梯-费控系统平台实施项目-1</t>
  </si>
  <si>
    <t>经营事业中心.国际客户事业部.国际客户欧美与东南亚事业部.亚太事业部</t>
  </si>
  <si>
    <t>日立电梯（中国）有限公司</t>
  </si>
  <si>
    <t>S201809008607-1</t>
  </si>
  <si>
    <t>19.1%</t>
  </si>
  <si>
    <t>50.1%</t>
  </si>
  <si>
    <t>31.5%</t>
  </si>
  <si>
    <t>中山大学附属肿瘤医院-新政府会计制度实施项目</t>
  </si>
  <si>
    <t>1000SP0220180485</t>
  </si>
  <si>
    <t>1000SP0220180485-Z01</t>
  </si>
  <si>
    <t>中山大学附属肿瘤医院-新政府会计制度实施项目-1</t>
  </si>
  <si>
    <t>鼎医信息</t>
  </si>
  <si>
    <t>中国银行股份有限公司广东省分行</t>
  </si>
  <si>
    <t>中山大学附属肿瘤医院</t>
  </si>
  <si>
    <t>S201806006665-1</t>
  </si>
  <si>
    <t>66.5%</t>
  </si>
  <si>
    <t>47%</t>
  </si>
  <si>
    <t>63.9%</t>
  </si>
  <si>
    <t>中国第一汽车股份有限公司-投资管理系统实施项目</t>
  </si>
  <si>
    <t>1000SP0220180331</t>
  </si>
  <si>
    <t>1000SP0220180331-Z01</t>
  </si>
  <si>
    <t>中国第一汽车股份有限公司-投资管理系统实施项目-1</t>
  </si>
  <si>
    <t>中国第一汽车股份有限公司采购中心</t>
  </si>
  <si>
    <t>中国第一汽车股份有限公司</t>
  </si>
  <si>
    <t>S201804005151-1</t>
  </si>
  <si>
    <t>25.2%</t>
  </si>
  <si>
    <t>18.6%</t>
  </si>
  <si>
    <t>-6.6%</t>
  </si>
  <si>
    <t>32.1%</t>
  </si>
  <si>
    <t>太平人寿保险有限公司-费控优化人力外包项目</t>
  </si>
  <si>
    <t>1000SP1020180052</t>
  </si>
  <si>
    <t>1000SP1020180052-Z01</t>
  </si>
  <si>
    <t>太平人寿保险有限公司-费控优化人力外包项目-1</t>
  </si>
  <si>
    <t>太平人寿保险有限公司</t>
  </si>
  <si>
    <t>S201805005627-2</t>
  </si>
  <si>
    <t>76.4%</t>
  </si>
  <si>
    <t>75.6%</t>
  </si>
  <si>
    <t>株洲电机-战略投资管理信息化平台实施项目</t>
  </si>
  <si>
    <t>1000SP0220180656</t>
  </si>
  <si>
    <t>1000SP0220180656-Z01</t>
  </si>
  <si>
    <t>株洲电机-战略投资管理信息化平台实施项目-1</t>
  </si>
  <si>
    <t>中车株洲电机有限公司</t>
  </si>
  <si>
    <t>S201808008317-1</t>
  </si>
  <si>
    <t>38.2%</t>
  </si>
  <si>
    <t>38.8%</t>
  </si>
  <si>
    <t>长城财富（北京）投资管理有限公司-HEC远程项目</t>
  </si>
  <si>
    <t>1000SP0620180134</t>
  </si>
  <si>
    <t>1000SP0620180134-Z01</t>
  </si>
  <si>
    <t>长城财富（北京）投资管理有限公司-HEC远程项目-1</t>
  </si>
  <si>
    <t>长城财富（北京）投资管理有限公司</t>
  </si>
  <si>
    <t>S201802003625-1</t>
  </si>
  <si>
    <t>33.1%</t>
  </si>
  <si>
    <t>中集集团-2018MASERP运维项目</t>
  </si>
  <si>
    <t>1000SP0620170104</t>
  </si>
  <si>
    <t>1000SP0620170104-Z01</t>
  </si>
  <si>
    <t>中集集团-2018MASERP运维项目-1</t>
  </si>
  <si>
    <t>经营事业中心.华南制造事业部.31业务组</t>
  </si>
  <si>
    <t>深圳中集智能科技有限公司</t>
  </si>
  <si>
    <t>中国国际海运集装箱（集团）股份有限公司</t>
  </si>
  <si>
    <t>S201808008021-1</t>
  </si>
  <si>
    <t>21.5%</t>
  </si>
  <si>
    <t>32%</t>
  </si>
  <si>
    <t>首钢-财务共享实施项目-2</t>
  </si>
  <si>
    <t>1000SP0220180575</t>
  </si>
  <si>
    <t>1000SP0220180575-Z01</t>
  </si>
  <si>
    <t>首钢-财务共享实施项目-2-1</t>
  </si>
  <si>
    <t>首钢集团有限公司</t>
  </si>
  <si>
    <t>S201811009642-1</t>
  </si>
  <si>
    <t>服务-咨询实施.IT规划.缺省</t>
  </si>
  <si>
    <t>汉得内部项目-2018年HEC运维中心项目</t>
  </si>
  <si>
    <t>1000OF0220180001</t>
  </si>
  <si>
    <t>1000OF0220180001-Z01</t>
  </si>
  <si>
    <t>汉得内部项目-2018年HEC运维中心项目-1</t>
  </si>
  <si>
    <t>-2659.7%</t>
  </si>
  <si>
    <t>京博农化-成套销售及接口优化项目</t>
  </si>
  <si>
    <t>1000SP0520180082</t>
  </si>
  <si>
    <t>1000SP0520180082-Z01</t>
  </si>
  <si>
    <t>京博农化-成套销售及接口优化项目-1</t>
  </si>
  <si>
    <t>京博农化科技股份有限公司</t>
  </si>
  <si>
    <t>S201804005277-1</t>
  </si>
  <si>
    <t>48.9%</t>
  </si>
  <si>
    <t>63.7%</t>
  </si>
  <si>
    <t>东软-深圳地铁资产实物管理实施项目</t>
  </si>
  <si>
    <t>1000SP0220180406</t>
  </si>
  <si>
    <t>1000SP0220180406-Z01</t>
  </si>
  <si>
    <t>东软-深圳地铁资产实物管理实施项目-1</t>
  </si>
  <si>
    <t>经营事业中心.公用事业行业事业部.轨道交通行业</t>
  </si>
  <si>
    <t>东软集团股份有限公司</t>
  </si>
  <si>
    <t>S201806006684-1</t>
  </si>
  <si>
    <t>29.3%</t>
  </si>
  <si>
    <t>24.9%</t>
  </si>
  <si>
    <t>62.1%</t>
  </si>
  <si>
    <t>日立电梯-2018年-费控系统平台-项目实施</t>
  </si>
  <si>
    <t>1000PS0120180247</t>
  </si>
  <si>
    <t>1000PS0120180247-Z01</t>
  </si>
  <si>
    <t>日立电梯-2018年-费控系统平台-项目实施-1</t>
  </si>
  <si>
    <t>S201809008565-1</t>
  </si>
  <si>
    <t>产品销售-软件.汉得产品.HEC费控系统</t>
  </si>
  <si>
    <t>上海汇众汽车制造有限公司-IT一体化运维项目</t>
  </si>
  <si>
    <t>1000SP0620180394</t>
  </si>
  <si>
    <t>1000SP0620180394-Z02</t>
  </si>
  <si>
    <t>上海汇众汽车制造有限公司-IT一体化运维项目-HEC</t>
  </si>
  <si>
    <t>孙启明</t>
  </si>
  <si>
    <t>S201807007023-1</t>
  </si>
  <si>
    <t>83.3%</t>
  </si>
  <si>
    <t>83.2%</t>
  </si>
  <si>
    <t>中化国际-HEC优化三期项目</t>
  </si>
  <si>
    <t>1000SP0520180087</t>
  </si>
  <si>
    <t>1000SP0520180087-Z01</t>
  </si>
  <si>
    <t>中化国际-HEC优化三期项目-1</t>
  </si>
  <si>
    <t>经营事业中心.华东制造事业部.68业务组</t>
  </si>
  <si>
    <t>中化国际（控股）股份有限公司</t>
  </si>
  <si>
    <t>S201805005686-1</t>
  </si>
  <si>
    <t>60.7%</t>
  </si>
  <si>
    <t>55.2%</t>
  </si>
  <si>
    <t>58.5%</t>
  </si>
  <si>
    <t>拉扎斯-饿了么-采购/费控/实物资产-18年优化</t>
  </si>
  <si>
    <t>1000SP1020180007</t>
  </si>
  <si>
    <t>1000SP1020180007-Z01</t>
  </si>
  <si>
    <t>拉扎斯-饿了么-采购/费控/实物资产-18年优化-1</t>
  </si>
  <si>
    <t>经营事业中心.互联网与服务业事业部.行业经营华东区</t>
  </si>
  <si>
    <t>拉扎斯网络科技（上海）有限公司</t>
  </si>
  <si>
    <t>57.3%</t>
  </si>
  <si>
    <t>49.7%</t>
  </si>
  <si>
    <t>上海变速器-BCM自主对账项目</t>
  </si>
  <si>
    <t>1000SP0220180566</t>
  </si>
  <si>
    <t>1000SP0220180566-Z01</t>
  </si>
  <si>
    <t>上海变速器-BCM自主对账项目-BCM</t>
  </si>
  <si>
    <t>上海汽车变速器有限公司</t>
  </si>
  <si>
    <t>S201808007825-1</t>
  </si>
  <si>
    <t>48.1%</t>
  </si>
  <si>
    <t>永安保险-2018-2019-人天运维项目</t>
  </si>
  <si>
    <t>1000SP0620180488</t>
  </si>
  <si>
    <t>1000SP0620180488-Z02</t>
  </si>
  <si>
    <t>永安保险-2018-2019-人天运维项目-2</t>
  </si>
  <si>
    <t>涂爽</t>
  </si>
  <si>
    <t>永安财产保险股份有限公司</t>
  </si>
  <si>
    <t>交付事业中心.共享中台事业部.运维中心</t>
  </si>
  <si>
    <t>S201808008124-1</t>
  </si>
  <si>
    <t>广东粤海控股集团有限公司-财务系统实施项目</t>
  </si>
  <si>
    <t>1000SP0220180246</t>
  </si>
  <si>
    <t>1000SP0220180246-Z01</t>
  </si>
  <si>
    <t>广东粤海控股集团有限公司-财务系统实施项目-1</t>
  </si>
  <si>
    <t>经营事业中心.公用事业行业事业部.水气热行业</t>
  </si>
  <si>
    <t>广东粤海控股集团有限公司</t>
  </si>
  <si>
    <t>S201803004610-1;S201806006322-1;S201806006323-1</t>
  </si>
  <si>
    <t>54.5%</t>
  </si>
  <si>
    <t>51.8%</t>
  </si>
  <si>
    <t>50.7%</t>
  </si>
  <si>
    <t>链家地产-新公司推广项目</t>
  </si>
  <si>
    <t>1000SP0420180034</t>
  </si>
  <si>
    <t>1000SP0420180034-Z01</t>
  </si>
  <si>
    <t>链家地产-新公司推广项目-1</t>
  </si>
  <si>
    <t>北京链家房地产经纪有限公司</t>
  </si>
  <si>
    <t>S201805005684-1</t>
  </si>
  <si>
    <t>43.4%</t>
  </si>
  <si>
    <t>59.1%</t>
  </si>
  <si>
    <t>腾讯音乐-框架服务采购合同</t>
  </si>
  <si>
    <t>1000SP1020180001</t>
  </si>
  <si>
    <t>1000SP1020180001-Z02</t>
  </si>
  <si>
    <t>腾讯音乐-框架服务采购合同-HEC组</t>
  </si>
  <si>
    <t>石立夫</t>
  </si>
  <si>
    <t>S201712002628-1</t>
  </si>
  <si>
    <t>58.1%</t>
  </si>
  <si>
    <t>南山集团-资本性支出优化项目</t>
  </si>
  <si>
    <t>1000SP0520180200</t>
  </si>
  <si>
    <t>1000SP0520180200-Z01</t>
  </si>
  <si>
    <t>南山集团-资本性支出优化项目-1</t>
  </si>
  <si>
    <t>经营事业中心.华南制造事业部</t>
  </si>
  <si>
    <t>中国南山开发（集团）股份有限公司</t>
  </si>
  <si>
    <t>S201808008037-1</t>
  </si>
  <si>
    <t>37.1%</t>
  </si>
  <si>
    <t>46.8%</t>
  </si>
  <si>
    <t>36.9%</t>
  </si>
  <si>
    <t>青岛航空-EBS优化项目</t>
  </si>
  <si>
    <t>1000SP0520180088</t>
  </si>
  <si>
    <t>1000SP0520180088-Z01</t>
  </si>
  <si>
    <t>青岛航空-EBS优化项目-1</t>
  </si>
  <si>
    <t>青岛航空股份有限公司</t>
  </si>
  <si>
    <t>S201805005642-1</t>
  </si>
  <si>
    <t>99.4%</t>
  </si>
  <si>
    <t>深圳市云房网络科技有限公司-中台结算实施项目</t>
  </si>
  <si>
    <t>1000SP0220170026</t>
  </si>
  <si>
    <t>1000SP0220170026-Z02</t>
  </si>
  <si>
    <t>深圳市云房网络科技有限公司-中台结算实施项目-2</t>
  </si>
  <si>
    <t>深圳市云房网络科技有限公司</t>
  </si>
  <si>
    <t>S16440-1</t>
  </si>
  <si>
    <t>服务-咨询实施.汉得产品.汉得中台结算系统（HSCS）</t>
  </si>
  <si>
    <t>44.8%</t>
  </si>
  <si>
    <t>76.2%</t>
  </si>
  <si>
    <t>万家乐-费控&amp;银企直联实施项目</t>
  </si>
  <si>
    <t>1000SP0220180497</t>
  </si>
  <si>
    <t>1000SP0220180497-Z01</t>
  </si>
  <si>
    <t>万家乐-费控&amp;银企直联实施项目-1</t>
  </si>
  <si>
    <t>上海甄汇信息科技有限公司</t>
  </si>
  <si>
    <t>S201806006993-1</t>
  </si>
  <si>
    <t>49.8%</t>
  </si>
  <si>
    <t>56.3%</t>
  </si>
  <si>
    <t>北京世纪好未来教育科技有限公司-报账平台优化实施项目</t>
  </si>
  <si>
    <t>1000SP0220180589</t>
  </si>
  <si>
    <t>1000SP0220180589-Z01</t>
  </si>
  <si>
    <t>北京世纪好未来教育科技有限公司-报账平台优化实施项目-1</t>
  </si>
  <si>
    <t>S201807007703-1</t>
  </si>
  <si>
    <t>49.2%</t>
  </si>
  <si>
    <t>46.1%</t>
  </si>
  <si>
    <t>61.8%</t>
  </si>
  <si>
    <t>长城人寿2018-2019HEC运维项目-开口人天</t>
  </si>
  <si>
    <t>1000SP0820180148</t>
  </si>
  <si>
    <t>1000SP0820180148-Z01</t>
  </si>
  <si>
    <t>长城人寿2018-2019HEC运维项目-开口人天-1</t>
  </si>
  <si>
    <t>长城人寿保险股份有限公司</t>
  </si>
  <si>
    <t>S201808008154-1</t>
  </si>
  <si>
    <t>太平集团-HEC开发项目</t>
  </si>
  <si>
    <t>1000SP0820180145</t>
  </si>
  <si>
    <t>1000SP0820180145-Z01</t>
  </si>
  <si>
    <t>太平集团-HEC开发项目-1</t>
  </si>
  <si>
    <t>S201709000211-2</t>
  </si>
  <si>
    <t>90.4%</t>
  </si>
  <si>
    <t>株洲所-投资管理系统深化应用实施项目</t>
  </si>
  <si>
    <t>1000SP0220180314</t>
  </si>
  <si>
    <t>1000SP0220180314-Z01</t>
  </si>
  <si>
    <t>株洲所-投资管理系统深化应用实施项目-1</t>
  </si>
  <si>
    <t>中车株洲电力机车研究所有限公司</t>
  </si>
  <si>
    <t>S201805005675-1</t>
  </si>
  <si>
    <t>42.6%</t>
  </si>
  <si>
    <t>34.1%</t>
  </si>
  <si>
    <t>东软-深圳地铁ERP实施项目</t>
  </si>
  <si>
    <t>1000SP0220180066</t>
  </si>
  <si>
    <t>1000SP0220180066-Z01</t>
  </si>
  <si>
    <t>东软-深圳地铁ERP实施项目-集团财务</t>
  </si>
  <si>
    <t>S201803004590-1;S201803004590-2;S201803004590-3;S201803004590-4;S201803004590-5;S201803004590-6</t>
  </si>
  <si>
    <t>30.6%</t>
  </si>
  <si>
    <t>41%</t>
  </si>
  <si>
    <t>链家地产架构分离-实施项目</t>
  </si>
  <si>
    <t>1000SP0220180354</t>
  </si>
  <si>
    <t>1000SP0220180354-Z01</t>
  </si>
  <si>
    <t>链家地产架构分离-实施项目-1</t>
  </si>
  <si>
    <t>S201805005683-1</t>
  </si>
  <si>
    <t>天安财险2018年费控软件销售项目</t>
  </si>
  <si>
    <t>1000PS0120180171</t>
  </si>
  <si>
    <t>1000PS0120180171-Z01</t>
  </si>
  <si>
    <t>天安财险2018年费控软件销售项目-1</t>
  </si>
  <si>
    <t>S201805005731-1</t>
  </si>
  <si>
    <t>P28001C-46-Z03</t>
  </si>
  <si>
    <t>四川移动-ERP外围系统集中化-实施项目-广西省</t>
  </si>
  <si>
    <t>P28001C-46-Z04</t>
  </si>
  <si>
    <t>四川移动-ERP外围系统集中化-实施项目-四川省</t>
  </si>
  <si>
    <t>张汎舟</t>
  </si>
  <si>
    <t>P28001C-46-Z05</t>
  </si>
  <si>
    <t>四川移动-ERP外围系统集中化-实施项目-广东省</t>
  </si>
  <si>
    <t>可欢</t>
  </si>
  <si>
    <t>P28001C-46-Z06</t>
  </si>
  <si>
    <t>四川移动-ERP外围系统集中化-实施项目-江苏省</t>
  </si>
  <si>
    <t>海耀天</t>
  </si>
  <si>
    <t>P28001C-46-Z07</t>
  </si>
  <si>
    <t>四川移动-ERP外围系统集中化-实施项目-浙江省</t>
  </si>
  <si>
    <t>P28001C-46-Z08</t>
  </si>
  <si>
    <t>四川移动-ERP外围系统集中化-实施项目-天津市</t>
  </si>
  <si>
    <t>南山集团-运维项目-2018</t>
  </si>
  <si>
    <t>1000SP0620180306</t>
  </si>
  <si>
    <t>1000SP0620180306-Z02</t>
  </si>
  <si>
    <t>南山集团-运维项目-2018-费控</t>
  </si>
  <si>
    <t>赵嘉雪</t>
  </si>
  <si>
    <t>经营事业中心.华南制造事业部.35业务组</t>
  </si>
  <si>
    <t>S201805006013-1</t>
  </si>
  <si>
    <t>68.2%</t>
  </si>
  <si>
    <t>64.8%</t>
  </si>
  <si>
    <t>建信养老金管理有限责任公司-企业信息化平台对接项目</t>
  </si>
  <si>
    <t>1000SP0520180203</t>
  </si>
  <si>
    <t>1000SP0520180203-Z01</t>
  </si>
  <si>
    <t>建信养老金管理有限责任公司-企业信息化平台对接项目-1</t>
  </si>
  <si>
    <t>建信养老金管理有限责任公司</t>
  </si>
  <si>
    <t>S201809008641-1</t>
  </si>
  <si>
    <t>54.2%</t>
  </si>
  <si>
    <t>62.2%</t>
  </si>
  <si>
    <t>60.3%</t>
  </si>
  <si>
    <t>国电南自-EBS/BI/PLM/SRM运维人天项目</t>
  </si>
  <si>
    <t>1000SP0620180109</t>
  </si>
  <si>
    <t>1000SP0620180109-Z01</t>
  </si>
  <si>
    <t>国电南自-EBS/BI/PLM/SRM运维人天项目-ERP</t>
  </si>
  <si>
    <t>丁亮</t>
  </si>
  <si>
    <t>经营事业中心.华东制造事业部.69业务组</t>
  </si>
  <si>
    <t>国电南京自动化股份有限公司</t>
  </si>
  <si>
    <t>S201811009374-1</t>
  </si>
  <si>
    <t>服务-运维.Oracle.Oracle 多系统运维</t>
  </si>
  <si>
    <t>83.4%</t>
  </si>
  <si>
    <t>82.8%</t>
  </si>
  <si>
    <t>耐克体育（中国）有限公司-2018-2019运维项目</t>
  </si>
  <si>
    <t>1000SP0620180268</t>
  </si>
  <si>
    <t>1000SP0620180268-Z01</t>
  </si>
  <si>
    <t>耐克体育（中国）有限公司-2018-2019运维项目-1</t>
  </si>
  <si>
    <t>耐克体育（中国）有限公司</t>
  </si>
  <si>
    <t>S201805006025-1</t>
  </si>
  <si>
    <t>54.8%</t>
  </si>
  <si>
    <t>华润置地投资有限公司-长租公寓运营管理系统及 APP 实施项目</t>
  </si>
  <si>
    <t>1000SP0220180320</t>
  </si>
  <si>
    <t>1000SP0220180320-Z01</t>
  </si>
  <si>
    <t>华润置地投资有限公司-长租公寓运营管理系统及 APP 实施项目-1</t>
  </si>
  <si>
    <t>经营事业中心.战略与流通事业部.战略客户华润事业部</t>
  </si>
  <si>
    <t>华润置地投资有限公司</t>
  </si>
  <si>
    <t>S201804005079-1</t>
  </si>
  <si>
    <t>-46.9%</t>
  </si>
  <si>
    <t>-26.5%</t>
  </si>
  <si>
    <t>中国科学院计算机网络信息中心-新政府会计制度实施项目</t>
  </si>
  <si>
    <t>1000SP0220180487</t>
  </si>
  <si>
    <t>1000SP0220180487-Z01</t>
  </si>
  <si>
    <t>中国科学院计算机网络信息中心-新政府会计制度实施项目-1</t>
  </si>
  <si>
    <t>中国科学院计算机网络信息中心</t>
  </si>
  <si>
    <t>S201806006937-1;S201809008698-1</t>
  </si>
  <si>
    <t>31.1%</t>
  </si>
  <si>
    <t>51.9%</t>
  </si>
  <si>
    <t>上海长濑贸易有限公司-2018-2019运维项目</t>
  </si>
  <si>
    <t>1000SP0620180287</t>
  </si>
  <si>
    <t>1000SP0620180287-Z01</t>
  </si>
  <si>
    <t>上海长濑贸易有限公司-2018-2019运维项目-1</t>
  </si>
  <si>
    <t>上海长濑贸易有限公司</t>
  </si>
  <si>
    <t>S201806006440-1</t>
  </si>
  <si>
    <t>47.6%</t>
  </si>
  <si>
    <t>广汽丰田汽车有限公司-18年持续优化改善-运维项目</t>
  </si>
  <si>
    <t>1000SP0620180289</t>
  </si>
  <si>
    <t>1000SP0620180289-Z03</t>
  </si>
  <si>
    <t>广汽丰田汽车有限公司-18年持续优化改善-运维项目-HEC</t>
  </si>
  <si>
    <t>李树荣</t>
  </si>
  <si>
    <t>经营事业中心.高科技行业事业部.经营一组</t>
  </si>
  <si>
    <t>广汽丰田汽车有限公司</t>
  </si>
  <si>
    <t>S201805006134-1</t>
  </si>
  <si>
    <t>80.7%</t>
  </si>
  <si>
    <t>中国有色矿业集团有限公司-ERP运维与优化项目五期</t>
  </si>
  <si>
    <t>1000SP0620180365</t>
  </si>
  <si>
    <t>1000SP0620180365-Z01</t>
  </si>
  <si>
    <t>中国有色矿业集团有限公司-ERP运维与优化项目五期-1</t>
  </si>
  <si>
    <t>中国有色矿业集团有限公司</t>
  </si>
  <si>
    <t>S201807007038-1</t>
  </si>
  <si>
    <t>27.7%</t>
  </si>
  <si>
    <t>40.7%</t>
  </si>
  <si>
    <t>中化国际-HEC与闸门系统接口开发项目</t>
  </si>
  <si>
    <t>1000SP0820180152</t>
  </si>
  <si>
    <t>1000SP0820180152-Z01</t>
  </si>
  <si>
    <t>中化国际-HEC与闸门系统接口开发项目-1</t>
  </si>
  <si>
    <t>S201808008150-2</t>
  </si>
  <si>
    <t>51.5%</t>
  </si>
  <si>
    <t>美克家居-自管家三期项目</t>
  </si>
  <si>
    <t>1000SP0520180129</t>
  </si>
  <si>
    <t>1000SP0520180129-Z01</t>
  </si>
  <si>
    <t>美克家居-自管家三期项目-1</t>
  </si>
  <si>
    <t>经营事业中心.华北制造事业部.81业务组</t>
  </si>
  <si>
    <t>美克国际家居用品股份有限公司</t>
  </si>
  <si>
    <t>美克美家家具连锁有限公司</t>
  </si>
  <si>
    <t>S201807007089-1</t>
  </si>
  <si>
    <t>宁波诺丁汉大学-ERP/HEC实施项目-1</t>
  </si>
  <si>
    <t>1000SP0220180032</t>
  </si>
  <si>
    <t>1000SP0220180032-Z02</t>
  </si>
  <si>
    <t>宁波诺丁汉大学-ERP/HEC实施项目-1-2</t>
  </si>
  <si>
    <t>唐引影</t>
  </si>
  <si>
    <t>宁波诺丁汉大学</t>
  </si>
  <si>
    <t>S201801003055-1</t>
  </si>
  <si>
    <t>34.7%</t>
  </si>
  <si>
    <t>七天四季酒店（广州）有限公司-HEC服务器优化项目</t>
  </si>
  <si>
    <t>1000SP0620180028</t>
  </si>
  <si>
    <t>1000SP0620180028-Z01</t>
  </si>
  <si>
    <t>七天四季酒店（广州）有限公司-HEC服务器优化项目-1</t>
  </si>
  <si>
    <t>七天四季酒店（广州）有限公司</t>
  </si>
  <si>
    <t>S201801003282-1</t>
  </si>
  <si>
    <t>57.7%</t>
  </si>
  <si>
    <t>腾讯音乐-采购合同实施项目</t>
  </si>
  <si>
    <t>1000SP0220180266</t>
  </si>
  <si>
    <t>1000SP0220180266-Z02</t>
  </si>
  <si>
    <t>腾讯音乐-采购合同实施项目-HEC组</t>
  </si>
  <si>
    <t>腾讯音乐娱乐科技（深圳）有限公司</t>
  </si>
  <si>
    <t>S201804005039-3</t>
  </si>
  <si>
    <t>52.9%</t>
  </si>
  <si>
    <t>58.9%</t>
  </si>
  <si>
    <t>57.8%</t>
  </si>
  <si>
    <t>1000SP0220180266-Z05</t>
  </si>
  <si>
    <t>腾讯音乐-采购合同实施项目-管理组</t>
  </si>
  <si>
    <t>郑川</t>
  </si>
  <si>
    <t>9.5%</t>
  </si>
  <si>
    <t>9.6%</t>
  </si>
  <si>
    <t>航天信息股份有限公司-财务共享平台推广推广项目</t>
  </si>
  <si>
    <t>1000SP0420180072</t>
  </si>
  <si>
    <t>1000SP0420180072-Z01</t>
  </si>
  <si>
    <t>航天信息股份有限公司-财务共享平台推广推广项目-共享推广</t>
  </si>
  <si>
    <t>航天信息股份有限公司</t>
  </si>
  <si>
    <t>S201808008391-1;S201808008391-2;S201812010487-1</t>
  </si>
  <si>
    <t>67.8%</t>
  </si>
  <si>
    <t>72.1%</t>
  </si>
  <si>
    <t>51%</t>
  </si>
  <si>
    <t>华润置地投资有限公司-长租业务系统实施项目</t>
  </si>
  <si>
    <t>1000SP0220180681</t>
  </si>
  <si>
    <t>1000SP0220180681-Z01</t>
  </si>
  <si>
    <t>华润置地投资有限公司-长租业务系统实施项目-1</t>
  </si>
  <si>
    <t>S201901010684-1</t>
  </si>
  <si>
    <t>37.3%</t>
  </si>
  <si>
    <t>19.2%</t>
  </si>
  <si>
    <t>时代电气-投资管理系统深化应用推广项目</t>
  </si>
  <si>
    <t>1000SP0420180063</t>
  </si>
  <si>
    <t>1000SP0420180063-Z01</t>
  </si>
  <si>
    <t>时代电气-投资管理系统深化应用推广项目-1</t>
  </si>
  <si>
    <t>株洲中车时代电气股份有限公司</t>
  </si>
  <si>
    <t>S201808007769-1</t>
  </si>
  <si>
    <t>太平人寿保险有限公司-费控优化运维项目</t>
  </si>
  <si>
    <t>1000SP0620180326</t>
  </si>
  <si>
    <t>1000SP0620180326-Z01</t>
  </si>
  <si>
    <t>太平人寿保险有限公司-费控优化运维项目-1</t>
  </si>
  <si>
    <t>S201805005627-1</t>
  </si>
  <si>
    <t>14.4%</t>
  </si>
  <si>
    <t>31%</t>
  </si>
  <si>
    <t>景尚旅业-HSCS结算产品实施项目</t>
  </si>
  <si>
    <t>1000SP0220180573</t>
  </si>
  <si>
    <t>1000SP0220180573-Z01</t>
  </si>
  <si>
    <t>景尚旅业-HSCS结算产品实施项目-1</t>
  </si>
  <si>
    <t>黄晓敏</t>
  </si>
  <si>
    <t>景尚旅业集团股份有限公司</t>
  </si>
  <si>
    <t>S201807007716-2</t>
  </si>
  <si>
    <t>48.2%</t>
  </si>
  <si>
    <t>25.9%</t>
  </si>
  <si>
    <t>盛霆信息-HSCS框架人天项目</t>
  </si>
  <si>
    <t>1000SP0620180445</t>
  </si>
  <si>
    <t>1000SP0620180445-Z02</t>
  </si>
  <si>
    <t>盛霆信息-HSCS框架人天项目-HEC-1</t>
  </si>
  <si>
    <t>阅霆信息技术（上海）有限公司</t>
  </si>
  <si>
    <t>S201807007644-1</t>
  </si>
  <si>
    <t>52.4%</t>
  </si>
  <si>
    <t>56.1%</t>
  </si>
  <si>
    <t>铂涛-财务系统七期优化项目</t>
  </si>
  <si>
    <t>1000SP0520180070</t>
  </si>
  <si>
    <t>1000SP0520180070-Z01</t>
  </si>
  <si>
    <t>铂涛-财务系统七期优化项目-HEC</t>
  </si>
  <si>
    <t>S201805005761-1</t>
  </si>
  <si>
    <t>56.6%</t>
  </si>
  <si>
    <t>59.6%</t>
  </si>
  <si>
    <t>1000SP0520180070-Z02</t>
  </si>
  <si>
    <t>铂涛-财务系统七期优化项目-HEC2</t>
  </si>
  <si>
    <t>长城人寿2018至2019年-HEC运维项目</t>
  </si>
  <si>
    <t>1000SP0620180466</t>
  </si>
  <si>
    <t>1000SP0620180466-Z01</t>
  </si>
  <si>
    <t>长城人寿2018至2019年-HEC运维项目-1</t>
  </si>
  <si>
    <t>S201808008154-2</t>
  </si>
  <si>
    <t>南京中新赛克科技有限责任公司-费控实施项目</t>
  </si>
  <si>
    <t>1000SP0220180506</t>
  </si>
  <si>
    <t>1000SP0220180506-Z01</t>
  </si>
  <si>
    <t>南京中新赛克科技有限责任公司-费控实施项目-hec</t>
  </si>
  <si>
    <t>南京中新赛克科技有限责任公司</t>
  </si>
  <si>
    <t>S201806006974-1</t>
  </si>
  <si>
    <t>28.4%</t>
  </si>
  <si>
    <t>扬子江药业-费用管理实施项目</t>
  </si>
  <si>
    <t>1000SP0220180332</t>
  </si>
  <si>
    <t>1000SP0220180332-Z01</t>
  </si>
  <si>
    <t>扬子江药业-费用管理实施项目-1</t>
  </si>
  <si>
    <t>经营事业中心.医药快消行业事业部.华东组</t>
  </si>
  <si>
    <t>S201805005741-1</t>
  </si>
  <si>
    <t>1.1%</t>
  </si>
  <si>
    <t>-.9%</t>
  </si>
  <si>
    <t>90.8%</t>
  </si>
  <si>
    <t>4.6%</t>
  </si>
  <si>
    <t>三一集团-2018年HEC现场运维项目</t>
  </si>
  <si>
    <t>1000SP0620180479</t>
  </si>
  <si>
    <t>1000SP0620180479-Z01</t>
  </si>
  <si>
    <t>三一集团-2018年HEC现场运维项目-1</t>
  </si>
  <si>
    <t>S201808008379-1</t>
  </si>
  <si>
    <t>57.2%</t>
  </si>
  <si>
    <t>武汉天马微电子有限公司-财务共享（费控）实施项目</t>
  </si>
  <si>
    <t>1000SP0220180544</t>
  </si>
  <si>
    <t>1000SP0220180544-Z01</t>
  </si>
  <si>
    <t>武汉天马微电子有限公司-财务共享（费控）实施项目-1</t>
  </si>
  <si>
    <t>天马微电子股份有限公司</t>
  </si>
  <si>
    <t>武汉天马微电子有限公司</t>
  </si>
  <si>
    <t>S201808008177-4</t>
  </si>
  <si>
    <t>1000SP0220170026-Z04</t>
  </si>
  <si>
    <t>深圳市云房网络科技有限公司-中台结算实施项目-HEC运维</t>
  </si>
  <si>
    <t>北大人民医院-政府会计准则及运维支持项目</t>
  </si>
  <si>
    <t>1000SP0620180380</t>
  </si>
  <si>
    <t>1000SP0620180380-Z01</t>
  </si>
  <si>
    <t>北大人民医院-政府会计准则及运维支持项目-1</t>
  </si>
  <si>
    <t>罗啸天</t>
  </si>
  <si>
    <t>北京大学人民医院</t>
  </si>
  <si>
    <t>S201808007865-1;S201807007426-1;S201807007427-1</t>
  </si>
  <si>
    <t>23.9%</t>
  </si>
  <si>
    <t>北京自如信息科技有限公司-2018-ERP&amp;HEC运维项目</t>
  </si>
  <si>
    <t>1000SP0620180390</t>
  </si>
  <si>
    <t>1000SP0620180390-Z02</t>
  </si>
  <si>
    <t>北京自如信息科技有限公司-2018-ERP&amp;HEC运维项目-2</t>
  </si>
  <si>
    <t>廖薇</t>
  </si>
  <si>
    <t>S201806006598-1</t>
  </si>
  <si>
    <t>72.2%</t>
  </si>
  <si>
    <t>P28001C-46-Z09</t>
  </si>
  <si>
    <t>四川移动-ERP外围系统集中化-实施项目-上海市</t>
  </si>
  <si>
    <t>陈斌</t>
  </si>
  <si>
    <t>中国国际海运集装箱（集团）股份有限公司-HEC与SAP接口实施项目</t>
  </si>
  <si>
    <t>1000SP0220180633</t>
  </si>
  <si>
    <t>1000SP0220180633-Z01</t>
  </si>
  <si>
    <t>中国国际海运集装箱（集团）股份有限公司-HEC与SAP接口实施项目-1</t>
  </si>
  <si>
    <t>S201808008006-1</t>
  </si>
  <si>
    <t>35.2%</t>
  </si>
  <si>
    <t>74.2%</t>
  </si>
  <si>
    <t>维达商贸有限公司-内控平台运维项目2018</t>
  </si>
  <si>
    <t>1000SP0620180461</t>
  </si>
  <si>
    <t>1000SP0620180461-Z01</t>
  </si>
  <si>
    <t>维达商贸有限公司-内控平台运维项目2018-1</t>
  </si>
  <si>
    <t>经营事业中心.国际客户事业部.国际客户综合事业部.华南事业二部</t>
  </si>
  <si>
    <t>维达商贸有限公司</t>
  </si>
  <si>
    <t>S201808007752-1</t>
  </si>
  <si>
    <t>75.5%</t>
  </si>
  <si>
    <t>73.9%</t>
  </si>
  <si>
    <t>三菱电机-SAP运维项目-2018</t>
  </si>
  <si>
    <t>1000SP0620180083</t>
  </si>
  <si>
    <t>1000SP0620180083-Z03</t>
  </si>
  <si>
    <t>三菱电机-SAP运维项目-2018-3</t>
  </si>
  <si>
    <t>蔡剑雄</t>
  </si>
  <si>
    <t>经营事业中心.国际客户事业部.国际客户日本事业部.SAP事业部</t>
  </si>
  <si>
    <t>三菱电机空调影像设备（上海）有限公司</t>
  </si>
  <si>
    <t>S201802003903-1</t>
  </si>
  <si>
    <t>服务-运维.SAP.SAP ERP运维</t>
  </si>
  <si>
    <t>维达内控平台N0费用体系调整项目</t>
  </si>
  <si>
    <t>1000SP0220180493</t>
  </si>
  <si>
    <t>1000SP0220180493-Z01</t>
  </si>
  <si>
    <t>维达内控平台N0费用体系调整项目-1</t>
  </si>
  <si>
    <t>S201810009241-1</t>
  </si>
  <si>
    <t>56.9%</t>
  </si>
  <si>
    <t>53.7%</t>
  </si>
  <si>
    <t>52.6%</t>
  </si>
  <si>
    <t>东方财富-2018年运维项目</t>
  </si>
  <si>
    <t>1000SP0620180351</t>
  </si>
  <si>
    <t>1000SP0620180351-Z02</t>
  </si>
  <si>
    <t>东方财富-2018年运维项目-2</t>
  </si>
  <si>
    <t>许红梅</t>
  </si>
  <si>
    <t>东方财富信息股份有限公司</t>
  </si>
  <si>
    <t>S201806006885-1</t>
  </si>
  <si>
    <t>P28001C-46-Z10</t>
  </si>
  <si>
    <t>四川移动-ERP外围系统集中化-实施项目-湖南省</t>
  </si>
  <si>
    <t>P28001C-46-Z11</t>
  </si>
  <si>
    <t>四川移动-ERP外围系统集中化-实施项目-江西省</t>
  </si>
  <si>
    <t>胡晟华</t>
  </si>
  <si>
    <t>P28001C-46-Z12</t>
  </si>
  <si>
    <t>四川移动-ERP外围系统集中化-实施项目-福建省</t>
  </si>
  <si>
    <t>P28001C-46-Z13</t>
  </si>
  <si>
    <t>四川移动-ERP外围系统集中化-实施项目-海南省</t>
  </si>
  <si>
    <t>鲍云</t>
  </si>
  <si>
    <t>P28001C-46-Z14</t>
  </si>
  <si>
    <t>四川移动-ERP外围系统集中化-实施项目-贵州省</t>
  </si>
  <si>
    <t>李珊珊</t>
  </si>
  <si>
    <t>P28001C-46-Z15</t>
  </si>
  <si>
    <t>四川移动-ERP外围系统集中化-实施项目-河北省</t>
  </si>
  <si>
    <t>韩亮</t>
  </si>
  <si>
    <t>P28001C-46-Z16</t>
  </si>
  <si>
    <t>四川移动-ERP外围系统集中化-实施项目-河南省</t>
  </si>
  <si>
    <t>菅晓舟</t>
  </si>
  <si>
    <t>P28001C-46-Z17</t>
  </si>
  <si>
    <t>四川移动-ERP外围系统集中化-实施项目-山东省</t>
  </si>
  <si>
    <t>亓义辉</t>
  </si>
  <si>
    <t>P28001C-46-Z18</t>
  </si>
  <si>
    <t>四川移动-ERP外围系统集中化-实施项目-山西省</t>
  </si>
  <si>
    <t>尤文哲</t>
  </si>
  <si>
    <t>P28001C-46-Z19</t>
  </si>
  <si>
    <t>四川移动-ERP外围系统集中化-实施项目-湖北省</t>
  </si>
  <si>
    <t>张露</t>
  </si>
  <si>
    <t>P28001C-46-Z20</t>
  </si>
  <si>
    <t>四川移动-ERP外围系统集中化-实施项目-安徽省</t>
  </si>
  <si>
    <t>李鑫</t>
  </si>
  <si>
    <t>P28001C-46-Z21</t>
  </si>
  <si>
    <t>四川移动-ERP外围系统集中化-实施项目-内蒙古</t>
  </si>
  <si>
    <t>徐成龙</t>
  </si>
  <si>
    <t>自如采购结算同步开发-HEC实施项目</t>
  </si>
  <si>
    <t>1000SP0220180540</t>
  </si>
  <si>
    <t>1000SP0220180540-Z01</t>
  </si>
  <si>
    <t>自如采购结算同步开发-HEC实施项目-1</t>
  </si>
  <si>
    <t>S201807007047-1</t>
  </si>
  <si>
    <t>36.4%</t>
  </si>
  <si>
    <t>50.3%</t>
  </si>
  <si>
    <t>40.5%</t>
  </si>
  <si>
    <t>美的置业-IFS财务核心系统项目</t>
  </si>
  <si>
    <t>1000SP0220180687</t>
  </si>
  <si>
    <t>1000SP0220180687-Z01</t>
  </si>
  <si>
    <t>美的置业-IFS财务核心系统项目-1</t>
  </si>
  <si>
    <t>步宇航</t>
  </si>
  <si>
    <t>美的置业集团有限公司</t>
  </si>
  <si>
    <t>S201811009680-1</t>
  </si>
  <si>
    <t>28.7%</t>
  </si>
  <si>
    <t>35.5%</t>
  </si>
  <si>
    <t>国电南自-系统迁移实施项目</t>
  </si>
  <si>
    <t>1000SP0220180537</t>
  </si>
  <si>
    <t>1000SP0220180537-Z01</t>
  </si>
  <si>
    <t>国电南自-系统迁移实施项目-1</t>
  </si>
  <si>
    <t>S201806006896-1</t>
  </si>
  <si>
    <t>65%</t>
  </si>
  <si>
    <t>74.9%</t>
  </si>
  <si>
    <t>75.4%</t>
  </si>
  <si>
    <t>北京链家房地产经纪有限公司-框架协议项目</t>
  </si>
  <si>
    <t>1000SP0620180411</t>
  </si>
  <si>
    <t>1000SP0620180411-Z04</t>
  </si>
  <si>
    <t>北京链家房地产经纪有限公司-框架协议项目-4</t>
  </si>
  <si>
    <t>吴上</t>
  </si>
  <si>
    <t>S201807007600-1</t>
  </si>
  <si>
    <t>56.2%</t>
  </si>
  <si>
    <t>新华三-数字化报销项目</t>
  </si>
  <si>
    <t>1000SP0220180857</t>
  </si>
  <si>
    <t>1000SP0220180857-Z01</t>
  </si>
  <si>
    <t>新华三-数字化报销项目-1</t>
  </si>
  <si>
    <t>经营事业中心.国际客户事业部.国际客户华东事业部.事业三部</t>
  </si>
  <si>
    <t>S201811009900-2</t>
  </si>
  <si>
    <t>-.7%</t>
  </si>
  <si>
    <t>建信养老金管理有限责任公司-费控系统优化项目</t>
  </si>
  <si>
    <t>1000SP0520180270</t>
  </si>
  <si>
    <t>1000SP0520180270-Z01</t>
  </si>
  <si>
    <t>建信养老金管理有限责任公司-费控系统优化项目-1</t>
  </si>
  <si>
    <t>S201811009824-1</t>
  </si>
  <si>
    <t>87.7%</t>
  </si>
  <si>
    <t>建信养老金管理有限责任公司-HEC优化项目2</t>
  </si>
  <si>
    <t>1000SP0520190040</t>
  </si>
  <si>
    <t>1000SP0520190040-Z01</t>
  </si>
  <si>
    <t>建信养老金管理有限责任公司-HEC优化项目2-1</t>
  </si>
  <si>
    <t>S201902011128-1</t>
  </si>
  <si>
    <t>35.1%</t>
  </si>
  <si>
    <t>遨游酒店信息技术（深圳）有限责任公司-2018年HEC软件销售项目</t>
  </si>
  <si>
    <t>2600PS0120180006</t>
  </si>
  <si>
    <t>2600PS0120180006-Z01</t>
  </si>
  <si>
    <t>遨游酒店信息技术（深圳）有限责任公司-2018年HEC软件销售项目-1</t>
  </si>
  <si>
    <t>遨游酒店信息技术（深圳）有限责任公司</t>
  </si>
  <si>
    <t>S201810008960-2</t>
  </si>
  <si>
    <t>扬子江药业-费用信息化项目（二期）</t>
  </si>
  <si>
    <t>1000SP0220180833</t>
  </si>
  <si>
    <t>1000SP0220180833-Z01</t>
  </si>
  <si>
    <t>扬子江药业-费用信息化项目（二期）-1</t>
  </si>
  <si>
    <t>扬子江药业集团有限公司</t>
  </si>
  <si>
    <t>S201811009615-1</t>
  </si>
  <si>
    <t>53.4%</t>
  </si>
  <si>
    <t>65.8%</t>
  </si>
  <si>
    <t>微众银行-采购优化项目</t>
  </si>
  <si>
    <t>1000SP0520180216</t>
  </si>
  <si>
    <t>1000SP0520180216-Z01</t>
  </si>
  <si>
    <t>微众银行-采购优化项目-1</t>
  </si>
  <si>
    <t>深圳前海微众银行股份有限公司</t>
  </si>
  <si>
    <t>S201809008677-1</t>
  </si>
  <si>
    <t>中远海运（香港）置业有限公司-自主租务管理系统实施实施项目</t>
  </si>
  <si>
    <t>1000SP0220180767</t>
  </si>
  <si>
    <t>1000SP0220180767-Z01</t>
  </si>
  <si>
    <t>中远海运（香港）置业有限公司-自主租务管理系统实施实施项目-1</t>
  </si>
  <si>
    <t>王启航</t>
  </si>
  <si>
    <t>中远海运（香港）置业有限公司</t>
  </si>
  <si>
    <t>S201811009532-1</t>
  </si>
  <si>
    <t>-4.6%</t>
  </si>
  <si>
    <t>21.7%</t>
  </si>
  <si>
    <t>7.1%</t>
  </si>
  <si>
    <t>P28001C-46-Z24</t>
  </si>
  <si>
    <t>四川移动-ERP外围系统集中化-实施项目-推二</t>
  </si>
  <si>
    <t>王超</t>
  </si>
  <si>
    <t>P28001C-46-Z25</t>
  </si>
  <si>
    <t>四川移动-ERP外围系统集中化-实施项目-推三</t>
  </si>
  <si>
    <t>王文涛</t>
  </si>
  <si>
    <t>携程旅行-2018年HSCS软件销售项目</t>
  </si>
  <si>
    <t>1000PS0120180264</t>
  </si>
  <si>
    <t>1000PS0120180264-Z01</t>
  </si>
  <si>
    <t>携程旅行-2018年HSCS软件销售项目-1</t>
  </si>
  <si>
    <t>王新新</t>
  </si>
  <si>
    <t>携程旅游信息技术（上海）有限公司</t>
  </si>
  <si>
    <t>S201809008668-1</t>
  </si>
  <si>
    <t>产品销售-软件.汉得产品.汉得中台结算系统（HSCS）</t>
  </si>
  <si>
    <t>山东京博石油化工有限公司-HAP经营信息平台三期优化项目</t>
  </si>
  <si>
    <t>1000SP0520180281</t>
  </si>
  <si>
    <t>1000SP0520180281-Z01</t>
  </si>
  <si>
    <t>山东京博石油化工有限公司-HAP经营信息平台三期优化项目-1</t>
  </si>
  <si>
    <t>藏源嘉2019年HEC系统实施</t>
  </si>
  <si>
    <t>1000PS0120180310</t>
  </si>
  <si>
    <t>1000PS0120180310-Z01</t>
  </si>
  <si>
    <t>藏源嘉2019年HEC系统实施-1</t>
  </si>
  <si>
    <t>经营事业中心.华西制造事业部.经营一部</t>
  </si>
  <si>
    <t>陕西藏源嘉新材料有限责任公司</t>
  </si>
  <si>
    <t>S201812010372-1</t>
  </si>
  <si>
    <t>中化国际-HEC与多因子接口开发项目</t>
  </si>
  <si>
    <t>1000SP0820180244</t>
  </si>
  <si>
    <t>1000SP0820180244-Z01</t>
  </si>
  <si>
    <t>中化国际-HEC与多因子接口开发项目-1</t>
  </si>
  <si>
    <t>S201811009826-1</t>
  </si>
  <si>
    <t>汉得内部项目-2019年运维中心项目</t>
  </si>
  <si>
    <t>1000OF0220190001</t>
  </si>
  <si>
    <t>1000OF0220190001-Z01</t>
  </si>
  <si>
    <t>汉得内部项目-2019年运维中心项目-1</t>
  </si>
  <si>
    <t>北京吉旗咨询服务有限公司-HEC实施项目</t>
  </si>
  <si>
    <t>1000SP0220190116</t>
  </si>
  <si>
    <t>1000SP0220190116-Z01</t>
  </si>
  <si>
    <t>北京吉旗咨询服务有限公司-HEC实施项目-1</t>
  </si>
  <si>
    <t>北京吉旗咨询服务有限公司</t>
  </si>
  <si>
    <t>S201902011298-1</t>
  </si>
  <si>
    <t>62.9%</t>
  </si>
  <si>
    <t>上海汇众汽车制造有限公司-HEC开发项目</t>
  </si>
  <si>
    <t>1000SP0820180213</t>
  </si>
  <si>
    <t>1000SP0820180213-Z01</t>
  </si>
  <si>
    <t>上海汇众汽车制造有限公司-HEC开发项目-1</t>
  </si>
  <si>
    <t>S201901010862-2</t>
  </si>
  <si>
    <t>36.3%</t>
  </si>
  <si>
    <t>68.6%</t>
  </si>
  <si>
    <t>中集集团集装箱控股有限公司-MAS与SAP接口</t>
  </si>
  <si>
    <t>1000SP0620180700</t>
  </si>
  <si>
    <t>1000SP0620180700-Z01</t>
  </si>
  <si>
    <t>中集集团集装箱控股有限公司-MAS与SAP接口-1</t>
  </si>
  <si>
    <t>中集集团集装箱控股有限公司</t>
  </si>
  <si>
    <t>交付事业中心.共享中台事业部.方案中心</t>
  </si>
  <si>
    <t>S201811009646-1</t>
  </si>
  <si>
    <t>美的置业-HEC实施项目</t>
  </si>
  <si>
    <t>1000SP0220180715</t>
  </si>
  <si>
    <t>1000SP0220180715-Z01</t>
  </si>
  <si>
    <t>美的置业-HEC实施项目-1</t>
  </si>
  <si>
    <t>S201811009681-1</t>
  </si>
  <si>
    <t>25.3%</t>
  </si>
  <si>
    <t>新光海航人寿-2018至2019年HEC运维项目</t>
  </si>
  <si>
    <t>1000SP0620180613</t>
  </si>
  <si>
    <t>1000SP0620180613-Z01</t>
  </si>
  <si>
    <t>新光海航人寿-2018至2019年HEC运维项目-1</t>
  </si>
  <si>
    <t>新光海航人寿保险有限责任公司</t>
  </si>
  <si>
    <t>S201810009056-2</t>
  </si>
  <si>
    <t>上海汇众汽车制造有限公司-QV暂估值规划项目</t>
  </si>
  <si>
    <t>1000SP0120180022</t>
  </si>
  <si>
    <t>1000SP0120180022-Z01</t>
  </si>
  <si>
    <t>上海汇众汽车制造有限公司-QV暂估值规划项目-1</t>
  </si>
  <si>
    <t>INIT20181128100-1</t>
  </si>
  <si>
    <t>携程旅行-财务系统实施项目</t>
  </si>
  <si>
    <t>1000SP0220180737</t>
  </si>
  <si>
    <t>1000SP0220180737-Z01</t>
  </si>
  <si>
    <t>携程旅行-财务系统实施项目-HSCS</t>
  </si>
  <si>
    <t>S201809008668-2</t>
  </si>
  <si>
    <t>28.1%</t>
  </si>
  <si>
    <t>8.7%</t>
  </si>
  <si>
    <t>华润置地投资有限公司-2018～2020框架-2018</t>
  </si>
  <si>
    <t>1000SP0820180139</t>
  </si>
  <si>
    <t>1000SP0820180139-Z06</t>
  </si>
  <si>
    <t>华润置地投资有限公司-2018～2020框架-2018-5</t>
  </si>
  <si>
    <t>谷家强</t>
  </si>
  <si>
    <t>S201808007990-1</t>
  </si>
  <si>
    <t>中远海运国际（香港）有限公司-HEC- APP开发项目</t>
  </si>
  <si>
    <t>1000SP0820180211</t>
  </si>
  <si>
    <t>1000SP0820180211-Z01</t>
  </si>
  <si>
    <t>中远海运国际（香港）有限公司-HEC- APP开发项目-1</t>
  </si>
  <si>
    <t>中远海运国际（香港）有限公司</t>
  </si>
  <si>
    <t>S201811009656-1</t>
  </si>
  <si>
    <t>89.7%</t>
  </si>
  <si>
    <t>95%</t>
  </si>
  <si>
    <t>中远香港2018-2019-HEC运维项目</t>
  </si>
  <si>
    <t>1000SP0620180518</t>
  </si>
  <si>
    <t>1000SP0620180518-Z01</t>
  </si>
  <si>
    <t>中远香港2018-2019-HEC运维项目-1</t>
  </si>
  <si>
    <t>S201806006669-2</t>
  </si>
  <si>
    <t>81.4%</t>
  </si>
  <si>
    <t>70.1%</t>
  </si>
  <si>
    <t>宝能集团-2018HEC软件销售项目</t>
  </si>
  <si>
    <t>1000PS0120190002</t>
  </si>
  <si>
    <t>1000PS0120190002-Z01</t>
  </si>
  <si>
    <t>宝能集团-2018HEC软件销售项目-1</t>
  </si>
  <si>
    <t>经营事业中心.战略与流通事业部.大客户事业部</t>
  </si>
  <si>
    <t>深圳市宝能投资集团有限公司</t>
  </si>
  <si>
    <t>S201811009685-1</t>
  </si>
  <si>
    <t>1000SP1020180001-Z08</t>
  </si>
  <si>
    <t>腾讯音乐-框架服务采购合同-HEC互联网</t>
  </si>
  <si>
    <t>服务-咨询实施.人力外包.其他</t>
  </si>
  <si>
    <t>32.2%</t>
  </si>
  <si>
    <t>泰山保险2018年-HEC运维项目</t>
  </si>
  <si>
    <t>1000SP0620180523</t>
  </si>
  <si>
    <t>1000SP0620180523-Z01</t>
  </si>
  <si>
    <t>泰山保险2018年-HEC运维项目-1</t>
  </si>
  <si>
    <t>泰山财产保险股份有限公司</t>
  </si>
  <si>
    <t>S201809008439-1</t>
  </si>
  <si>
    <t>双鹤-润工作开发项目</t>
  </si>
  <si>
    <t>1000SP0820180216</t>
  </si>
  <si>
    <t>1000SP0820180216-Z01</t>
  </si>
  <si>
    <t>双鹤-润工作开发项目-HEC</t>
  </si>
  <si>
    <t>华润双鹤药业股份有限公司</t>
  </si>
  <si>
    <t>S201811009881-1</t>
  </si>
  <si>
    <t>78.6%</t>
  </si>
  <si>
    <t>94.9%</t>
  </si>
  <si>
    <t>94.5%</t>
  </si>
  <si>
    <t>大地保险-HEC运维项目</t>
  </si>
  <si>
    <t>1000SP0620180706</t>
  </si>
  <si>
    <t>1000SP0620180706-Z01</t>
  </si>
  <si>
    <t>大地保险-HEC运维项目-1</t>
  </si>
  <si>
    <t>S201812010046-1</t>
  </si>
  <si>
    <t>日立物流-MAS2019运维项目</t>
  </si>
  <si>
    <t>1000SP0620190016</t>
  </si>
  <si>
    <t>1000SP0620190016-Z01</t>
  </si>
  <si>
    <t>日立物流-MAS2019运维项目-1</t>
  </si>
  <si>
    <t>经营事业中心.国际客户事业部.国际客户日本事业部</t>
  </si>
  <si>
    <t>日立物流软件系统（上海）有限公司</t>
  </si>
  <si>
    <t>S201812010220-1</t>
  </si>
  <si>
    <t>蓝色光标-HEC优化项目</t>
  </si>
  <si>
    <t>1000SP0820180187</t>
  </si>
  <si>
    <t>1000SP0820180187-Z01</t>
  </si>
  <si>
    <t>蓝色光标-HEC优化项目-1</t>
  </si>
  <si>
    <t>北京蓝色光标数据科技股份有限公司</t>
  </si>
  <si>
    <t>S201809008812-2</t>
  </si>
  <si>
    <t>63%</t>
  </si>
  <si>
    <t>七天四季酒店（广州）有限公司-合同水印开发开发项目</t>
  </si>
  <si>
    <t>1000SP0820190005</t>
  </si>
  <si>
    <t>1000SP0820190005-Z01</t>
  </si>
  <si>
    <t>七天四季酒店（广州）有限公司-合同水印开发开发项目-1</t>
  </si>
  <si>
    <t>S201810009196-1</t>
  </si>
  <si>
    <t>富奥股份-HIM优化开发项目</t>
  </si>
  <si>
    <t>1000SP0820180232</t>
  </si>
  <si>
    <t>1000SP0820180232-Z01</t>
  </si>
  <si>
    <t>富奥股份-HIM优化开发项目-1</t>
  </si>
  <si>
    <t>富奥汽车零部件股份有限公司</t>
  </si>
  <si>
    <t>S201812010065-1</t>
  </si>
  <si>
    <t>79.7%</t>
  </si>
  <si>
    <t>1000SP0820180232-Z02</t>
  </si>
  <si>
    <t>富奥股份-HIM优化开发项目-2</t>
  </si>
  <si>
    <t>61.5%</t>
  </si>
  <si>
    <t>欧姆龙（中国）-SAP培训项目培训项目</t>
  </si>
  <si>
    <t>1000SP0720190001</t>
  </si>
  <si>
    <t>1000SP0720190001-Z01</t>
  </si>
  <si>
    <t>欧姆龙（中国）-SAP培训项目培训项目-1</t>
  </si>
  <si>
    <t>欧姆龙（中国）有限公司上海分公司</t>
  </si>
  <si>
    <t>S201812010513-1</t>
  </si>
  <si>
    <t>服务-咨询实施.SAP.HANA</t>
  </si>
  <si>
    <t>53%</t>
  </si>
  <si>
    <t>1000SP0220180228-Z03</t>
  </si>
  <si>
    <t>凡普金科-ERP系统落地项目-运维优化项目</t>
  </si>
  <si>
    <t>天安人寿-HEC/ EBS/HYP运维项目</t>
  </si>
  <si>
    <t>1000SP0620190029</t>
  </si>
  <si>
    <t>1000SP0620190029-Z01</t>
  </si>
  <si>
    <t>天安人寿-HEC/ EBS/HYP运维项目-1</t>
  </si>
  <si>
    <t>汉得融晶.融晶客户经营部</t>
  </si>
  <si>
    <t>天安人寿保险股份有限公司</t>
  </si>
  <si>
    <t>S201812010254-1</t>
  </si>
  <si>
    <t>美的置业费控软件项目</t>
  </si>
  <si>
    <t>1000PS0120190004</t>
  </si>
  <si>
    <t>1000PS0120190004-Z01</t>
  </si>
  <si>
    <t>美的置业费控软件项目-1</t>
  </si>
  <si>
    <t>易政</t>
  </si>
  <si>
    <t>S201811009707-1</t>
  </si>
  <si>
    <t>宁波诺丁汉大学-HEC运维项目</t>
  </si>
  <si>
    <t>1000SP0620190107</t>
  </si>
  <si>
    <t>1000SP0620190107-Z01</t>
  </si>
  <si>
    <t>宁波诺丁汉大学-HEC运维项目-1</t>
  </si>
  <si>
    <t>S201901010674-2</t>
  </si>
  <si>
    <t>1000SP0220180271-Z04</t>
  </si>
  <si>
    <t>北京我爱我家房地产经纪有限公司-ERP实施项目-费控运维</t>
  </si>
  <si>
    <t>完美世界2019年-HEC运维项目</t>
  </si>
  <si>
    <t>1000SP0620190089</t>
  </si>
  <si>
    <t>1000SP0620190089-Z01</t>
  </si>
  <si>
    <t>完美世界2019年-HEC运维项目-1</t>
  </si>
  <si>
    <t>完美世界（北京）软件科技发展有限公司</t>
  </si>
  <si>
    <t>S201811009494-1</t>
  </si>
  <si>
    <t>中化国际-HEC连云港产业园推广项目</t>
  </si>
  <si>
    <t>1000SP0420180101</t>
  </si>
  <si>
    <t>1000SP0420180101-Z01</t>
  </si>
  <si>
    <t>中化国际-HEC连云港产业园推广项目-1</t>
  </si>
  <si>
    <t>中化连云港产业园管理有限公司</t>
  </si>
  <si>
    <t>S201812010035-1</t>
  </si>
  <si>
    <t>51.2%</t>
  </si>
  <si>
    <t>东方航空-财务共享-实施项目二期</t>
  </si>
  <si>
    <t>1000SP0220180930</t>
  </si>
  <si>
    <t>1000SP0220180930-Z01</t>
  </si>
  <si>
    <t>东方航空-财务共享-实施项目二期-1</t>
  </si>
  <si>
    <t>S201811009757-1</t>
  </si>
  <si>
    <t>1000SP0220180930-Z02</t>
  </si>
  <si>
    <t>东方航空-财务共享-实施项目二期-HEC</t>
  </si>
  <si>
    <t>百洋医药集团有限公司-HEC费控及资金实施项目</t>
  </si>
  <si>
    <t>1000SP0220190090</t>
  </si>
  <si>
    <t>1000SP0220190090-Z01</t>
  </si>
  <si>
    <t>百洋医药集团有限公司-HEC费控及资金实施项目-1</t>
  </si>
  <si>
    <t>百洋医药集团有限公司</t>
  </si>
  <si>
    <t>39.3%</t>
  </si>
  <si>
    <t>春秋航空-2018-2019年HEC运维项目</t>
  </si>
  <si>
    <t>1000SP0620190083</t>
  </si>
  <si>
    <t>1000SP0620190083-Z01</t>
  </si>
  <si>
    <t>春秋航空-2018-2019年HEC运维项目-1</t>
  </si>
  <si>
    <t>春秋航空股份有限公司</t>
  </si>
  <si>
    <t>S201901010808-1</t>
  </si>
  <si>
    <t>和利时科技集团有限公司-SAP相关系统运维项目</t>
  </si>
  <si>
    <t>1000SP0620180163</t>
  </si>
  <si>
    <t>1000SP0620180163-Z02</t>
  </si>
  <si>
    <t>和利时科技集团有限公司-SAP相关系统运维项目-HEC</t>
  </si>
  <si>
    <t>银光伟</t>
  </si>
  <si>
    <t>经营事业中心.华北制造事业部.55业务组</t>
  </si>
  <si>
    <t>北京和利时系统工程有限公司</t>
  </si>
  <si>
    <t>和利时科技集团有限公司</t>
  </si>
  <si>
    <t>S201803004641-1</t>
  </si>
  <si>
    <t>服务-运维.SAP.SAP多系统运维</t>
  </si>
  <si>
    <t>陌陌2018年HEC费控软件销售项目</t>
  </si>
  <si>
    <t>1000PS0120180286</t>
  </si>
  <si>
    <t>1000PS0120180286-Z01</t>
  </si>
  <si>
    <t>陌陌2018年HEC费控软件销售项目-1</t>
  </si>
  <si>
    <t>北京陌陌信息技术有限公司</t>
  </si>
  <si>
    <t>S201810009347-1</t>
  </si>
  <si>
    <t>中集-安瑞科2019年-MAS项目</t>
  </si>
  <si>
    <t>1000SP0620190110</t>
  </si>
  <si>
    <t>1000SP0620190110-Z01</t>
  </si>
  <si>
    <t>中集-安瑞科2019年-MAS项目-1</t>
  </si>
  <si>
    <t>中集安瑞科投资控股（深圳）有限公司</t>
  </si>
  <si>
    <t>S201901011029-1</t>
  </si>
  <si>
    <t>国都证券2019年运维项目</t>
  </si>
  <si>
    <t>1000SP0620190086</t>
  </si>
  <si>
    <t>1000SP0620190086-Z01</t>
  </si>
  <si>
    <t>国都证券2019年运维项目-HEC</t>
  </si>
  <si>
    <t>国都证券股份有限公司</t>
  </si>
  <si>
    <t>S201901010888-2</t>
  </si>
  <si>
    <t>中化国际（控股）股份有限公司-HEC优化项目</t>
  </si>
  <si>
    <t>1000SP0520190033</t>
  </si>
  <si>
    <t>1000SP0520190033-Z01</t>
  </si>
  <si>
    <t>中化国际（控股）股份有限公司-HEC优化项目-1</t>
  </si>
  <si>
    <t>经营事业中心.华东制造事业部</t>
  </si>
  <si>
    <t>S201811009488-1</t>
  </si>
  <si>
    <t>西浦-ECS与携程接口开发项目</t>
  </si>
  <si>
    <t>1000SP0820180195</t>
  </si>
  <si>
    <t>1000SP0820180195-Z01</t>
  </si>
  <si>
    <t>西浦-ECS与携程接口开发项目-1</t>
  </si>
  <si>
    <t>S201811009369-1</t>
  </si>
  <si>
    <t>96.3%</t>
  </si>
  <si>
    <t>万家乐-HEC-运维项目</t>
  </si>
  <si>
    <t>2300SP0620180002</t>
  </si>
  <si>
    <t>2300SP0620180002-Z01</t>
  </si>
  <si>
    <t>万家乐-HEC-运维项目-1</t>
  </si>
  <si>
    <t>广东万家乐燃气具有限公司</t>
  </si>
  <si>
    <t>S201811009861-1</t>
  </si>
  <si>
    <t>上海甄汇信息科技有限公司-HEC/APP优化项目</t>
  </si>
  <si>
    <t>1000SP0520180239</t>
  </si>
  <si>
    <t>1000SP0520180239-Z01</t>
  </si>
  <si>
    <t>上海甄汇信息科技有限公司-HEC/APP优化项目-HEC</t>
  </si>
  <si>
    <t>INITS20181102003-1</t>
  </si>
  <si>
    <t>中集-天津物流-MAS2019年运维项目</t>
  </si>
  <si>
    <t>1000SP0620190111</t>
  </si>
  <si>
    <t>1000SP0620190111-Z01</t>
  </si>
  <si>
    <t>中集-天津物流-MAS2019年运维项目-1</t>
  </si>
  <si>
    <t>天津中集物流装备有限公司</t>
  </si>
  <si>
    <t>S201901011040-2</t>
  </si>
  <si>
    <t>中集-集装箱版块-2019年MAS运维项目</t>
  </si>
  <si>
    <t>1000SP0620190112</t>
  </si>
  <si>
    <t>1000SP0620190112-Z01</t>
  </si>
  <si>
    <t>中集-集装箱版块-2019年MAS运维项目-1</t>
  </si>
  <si>
    <t>S201901011038-2</t>
  </si>
  <si>
    <t>中集安瑞科投资控股（深圳）有限公司-运维项目</t>
  </si>
  <si>
    <t>1000SP0620190118</t>
  </si>
  <si>
    <t>1000SP0620190118-Z01</t>
  </si>
  <si>
    <t>中集安瑞科投资控股（深圳）有限公司-运维项目-1</t>
  </si>
  <si>
    <t>S201811009464-1</t>
  </si>
  <si>
    <t>建信养老金管理有限责任公司-HEC优化项目</t>
  </si>
  <si>
    <t>1000SP0520190039</t>
  </si>
  <si>
    <t>1000SP0520190039-Z01</t>
  </si>
  <si>
    <t>建信养老金管理有限责任公司-HEC优化项目-1</t>
  </si>
  <si>
    <t>S201902011128-2</t>
  </si>
  <si>
    <t>拉扎斯网络科技（上海）有限公司-EBS/汉得费控2019框架协议项目</t>
  </si>
  <si>
    <t>1000SP0520190042</t>
  </si>
  <si>
    <t>1000SP0520190042-Z02</t>
  </si>
  <si>
    <t>拉扎斯网络科技（上海）有限公司-EBS/汉得费控2019框架协议项目-HEC</t>
  </si>
  <si>
    <t>吴凯</t>
  </si>
  <si>
    <t>S201812010087-1</t>
  </si>
  <si>
    <t>网易（杭州）网络有限公司-财务DMS开发项目</t>
  </si>
  <si>
    <t>1000SP0820180013</t>
  </si>
  <si>
    <t>1000SP0820180013-Z03</t>
  </si>
  <si>
    <t>网易（杭州）网络有限公司-财务DMS开发项目-3</t>
  </si>
  <si>
    <t>熊禹</t>
  </si>
  <si>
    <t>网易（杭州）网络有限公司</t>
  </si>
  <si>
    <t>Q14009-1</t>
  </si>
  <si>
    <t>广汽丰田-全面预算系统功能追加及改善实施项目</t>
  </si>
  <si>
    <t>1000SP0220190079</t>
  </si>
  <si>
    <t>1000SP0220190079-Z04</t>
  </si>
  <si>
    <t>广汽丰田-全面预算系统功能追加及改善实施项目-HEC</t>
  </si>
  <si>
    <t>S201901010854-1</t>
  </si>
  <si>
    <t>北京陌陌信息技术有限公司-ERP实施项目</t>
  </si>
  <si>
    <t>1000SP0220180764</t>
  </si>
  <si>
    <t>1000SP0220180764-Z01</t>
  </si>
  <si>
    <t>北京陌陌信息技术有限公司-ERP实施项目-项目管理一组</t>
  </si>
  <si>
    <t>苏全一</t>
  </si>
  <si>
    <t>S201810009347-2</t>
  </si>
  <si>
    <t>服务-咨询实施.管理咨询.缺省</t>
  </si>
  <si>
    <t>41.6%</t>
  </si>
  <si>
    <t>59.5%</t>
  </si>
  <si>
    <t>1000SP0220180764-Z02</t>
  </si>
  <si>
    <t>北京陌陌信息技术有限公司-ERP实施项目-报销、采购及合同</t>
  </si>
  <si>
    <t>46.4%</t>
  </si>
  <si>
    <t>51.7%</t>
  </si>
  <si>
    <t>广发银行-费用报账系统2018优化项目</t>
  </si>
  <si>
    <t>1000SP0520190015</t>
  </si>
  <si>
    <t>1000SP0520190015-Z01</t>
  </si>
  <si>
    <t>广发银行-费用报账系统2018优化项目-1</t>
  </si>
  <si>
    <t>S201809008768-1</t>
  </si>
  <si>
    <t>48.8%</t>
  </si>
  <si>
    <t>北京世纪好未来-费控对接发票系统实施项目</t>
  </si>
  <si>
    <t>1000SP0220190049</t>
  </si>
  <si>
    <t>1000SP0220190049-Z01</t>
  </si>
  <si>
    <t>北京世纪好未来-费控对接发票系统实施项目-1</t>
  </si>
  <si>
    <t>S201901010841-1</t>
  </si>
  <si>
    <t>54.9%</t>
  </si>
  <si>
    <t>上海汇众-采购合同关闭开发项目</t>
  </si>
  <si>
    <t>1000SP0820190032</t>
  </si>
  <si>
    <t>1000SP0820190032-Z01</t>
  </si>
  <si>
    <t>上海汇众-采购合同关闭开发项目-1</t>
  </si>
  <si>
    <t>S201901010865-1</t>
  </si>
  <si>
    <t>云房网络-框架协议合同2019</t>
  </si>
  <si>
    <t>1000SP0220190029</t>
  </si>
  <si>
    <t>1000SP0220190029-Z01</t>
  </si>
  <si>
    <t>云房网络-框架协议合同2019-中台组</t>
  </si>
  <si>
    <t>S201901010607-1</t>
  </si>
  <si>
    <t>遨游酒店信息技术（深圳）有限责任公司-HEC费控实施项目</t>
  </si>
  <si>
    <t>1000SP0220190031</t>
  </si>
  <si>
    <t>1000SP0220190031-Z01</t>
  </si>
  <si>
    <t>遨游酒店信息技术（深圳）有限责任公司-HEC费控实施项目-1</t>
  </si>
  <si>
    <t>S201812010122-1</t>
  </si>
  <si>
    <t>神州优车-2018-2019年HEC运维项目</t>
  </si>
  <si>
    <t>1000SP0620180517</t>
  </si>
  <si>
    <t>1000SP0620180517-Z01</t>
  </si>
  <si>
    <t>神州优车-2018-2019年HEC运维项目-1</t>
  </si>
  <si>
    <t>神州优车股份有限公司</t>
  </si>
  <si>
    <t>S201807007063-1</t>
  </si>
  <si>
    <t>麦当劳-Oracle HR-运维项目-2018</t>
  </si>
  <si>
    <t>1000SP0620180091</t>
  </si>
  <si>
    <t>1000SP0620180091-Z04</t>
  </si>
  <si>
    <t>麦当劳-Oracle HR-运维项目-2018-集团财务</t>
  </si>
  <si>
    <t>彭振杰</t>
  </si>
  <si>
    <t>经营事业中心.国际客户事业部.国际客户华东事业部.事业四部</t>
  </si>
  <si>
    <t>金拱门（中国）有限公司</t>
  </si>
  <si>
    <t>S201803004199-1</t>
  </si>
  <si>
    <t>74.6%</t>
  </si>
  <si>
    <t>中荷人寿保险有限公司-HEC_APP开发项目</t>
  </si>
  <si>
    <t>1000SP0820190034</t>
  </si>
  <si>
    <t>1000SP0820190034-Z01</t>
  </si>
  <si>
    <t>中荷人寿保险有限公司-HEC_APP开发项目-1</t>
  </si>
  <si>
    <t>交付事业中心.共享中台事业部.运维中心.上海中心</t>
  </si>
  <si>
    <t>S201901010746-2</t>
  </si>
  <si>
    <t>诺丁汉大学-HEC与BPM接口开发项目</t>
  </si>
  <si>
    <t>1000SP0820190009</t>
  </si>
  <si>
    <t>1000SP0820190009-Z01</t>
  </si>
  <si>
    <t>诺丁汉大学-HEC与BPM接口开发项目-1</t>
  </si>
  <si>
    <t>S201812010312-1</t>
  </si>
  <si>
    <t>智者四海（北京）技术有限公司-ERP实施项目</t>
  </si>
  <si>
    <t>1000SP0220180894</t>
  </si>
  <si>
    <t>1000SP0220180894-Z01</t>
  </si>
  <si>
    <t>智者四海（北京）技术有限公司-ERP实施项目-1</t>
  </si>
  <si>
    <t>智者四海（北京）技术有限公司</t>
  </si>
  <si>
    <t>S201812009998-1</t>
  </si>
  <si>
    <t>66.2%</t>
  </si>
  <si>
    <t>华润双鹤-SSC智鹤实施项目</t>
  </si>
  <si>
    <t>1000SP0220180898</t>
  </si>
  <si>
    <t>1000SP0220180898-Z01</t>
  </si>
  <si>
    <t>华润双鹤-SSC智鹤实施项目-1</t>
  </si>
  <si>
    <t>S201812010191-1</t>
  </si>
  <si>
    <t>贝壳时代-HEC优化项目</t>
  </si>
  <si>
    <t>1000SP0520190003</t>
  </si>
  <si>
    <t>1000SP0520190003-Z01</t>
  </si>
  <si>
    <t>贝壳时代-HEC优化项目-1</t>
  </si>
  <si>
    <t>S201812010249-1</t>
  </si>
  <si>
    <t>中德安联2018HEC费控系统软件销售</t>
  </si>
  <si>
    <t>1000PS0120180276</t>
  </si>
  <si>
    <t>1000PS0120180276-Z01</t>
  </si>
  <si>
    <t>中德安联2018HEC费控系统软件销售-1</t>
  </si>
  <si>
    <t>中德安联人寿保险有限公司</t>
  </si>
  <si>
    <t>S201809008836-2</t>
  </si>
  <si>
    <t>宁波诺丁汉大学-ERP/HEC运维项目</t>
  </si>
  <si>
    <t>1000SP0620180709</t>
  </si>
  <si>
    <t>1000SP0620180709-Z02</t>
  </si>
  <si>
    <t>宁波诺丁汉大学-ERP/HEC运维项目-2</t>
  </si>
  <si>
    <t>S201812010236-1</t>
  </si>
  <si>
    <t>西交利物浦大学-2019ERP运维项目</t>
  </si>
  <si>
    <t>1000SP0620190099</t>
  </si>
  <si>
    <t>1000SP0620190099-Z02</t>
  </si>
  <si>
    <t>西交利物浦大学-2019ERP运维项目-HEC</t>
  </si>
  <si>
    <t>S201901010748-1</t>
  </si>
  <si>
    <t>北京易华录信息技术股份有限公司-ERP/费控优化项目</t>
  </si>
  <si>
    <t>1000SP0520190001</t>
  </si>
  <si>
    <t>1000SP0520190001-Z02</t>
  </si>
  <si>
    <t>北京易华录信息技术股份有限公司-ERP/费控优化项目-2</t>
  </si>
  <si>
    <t>S201812010447-1</t>
  </si>
  <si>
    <t>上海变速器-2018年运维项目</t>
  </si>
  <si>
    <t>1000SP0620180634</t>
  </si>
  <si>
    <t>1000SP0620180634-Z01</t>
  </si>
  <si>
    <t>上海变速器-2018年运维项目-运维</t>
  </si>
  <si>
    <t>S201808008305-1</t>
  </si>
  <si>
    <t>89.1%</t>
  </si>
  <si>
    <t>1000SP0620180634-Z02</t>
  </si>
  <si>
    <t>上海变速器-2018年运维项目-APP实施</t>
  </si>
  <si>
    <t>深圳市宝能投资集团有限公司-HEC实施项目-2018</t>
  </si>
  <si>
    <t>1000SP0220180887</t>
  </si>
  <si>
    <t>1000SP0220180887-Z01</t>
  </si>
  <si>
    <t>深圳市宝能投资集团有限公司-HEC实施项目-2018-1</t>
  </si>
  <si>
    <t>S201811009685-2</t>
  </si>
  <si>
    <t>玉柴股份-HEC接口开发项目</t>
  </si>
  <si>
    <t>1000SP0820190035</t>
  </si>
  <si>
    <t>1000SP0820190035-Z01</t>
  </si>
  <si>
    <t>玉柴股份-HEC接口开发项目-1</t>
  </si>
  <si>
    <t>广西玉柴机器股份有限公司</t>
  </si>
  <si>
    <t>S201901010929-2</t>
  </si>
  <si>
    <t>时代电气-PCM推广项目</t>
  </si>
  <si>
    <t>1000SP0420180085</t>
  </si>
  <si>
    <t>1000SP0420180085-Z01</t>
  </si>
  <si>
    <t>时代电气-PCM推广项目-1</t>
  </si>
  <si>
    <t>S201810009069-1</t>
  </si>
  <si>
    <t>81.2%</t>
  </si>
  <si>
    <t>1000SP0420180085-Z02</t>
  </si>
  <si>
    <t>时代电气-PCM推广项目-2</t>
  </si>
  <si>
    <t>中德安联人寿保险有限公司-HEC实施项目</t>
  </si>
  <si>
    <t>1000SP0220180784</t>
  </si>
  <si>
    <t>1000SP0220180784-Z01</t>
  </si>
  <si>
    <t>中德安联人寿保险有限公司-HEC实施项目-1</t>
  </si>
  <si>
    <t>S201809008836-1</t>
  </si>
  <si>
    <t>42.2%</t>
  </si>
  <si>
    <t>58.8%</t>
  </si>
  <si>
    <t>北京世纪好未来教育科技有限公司-费控与钉钉系统的差旅申请对接实施项目</t>
  </si>
  <si>
    <t>1000SP0220180793</t>
  </si>
  <si>
    <t>1000SP0220180793-Z01</t>
  </si>
  <si>
    <t>北京世纪好未来教育科技有限公司-费控与钉钉系统的差旅申请对接实施项目-1</t>
  </si>
  <si>
    <t>S201811009413-1</t>
  </si>
  <si>
    <t>61.9%</t>
  </si>
  <si>
    <t>98.4%</t>
  </si>
  <si>
    <t>中国航天汽车有限责任公司-财务共享推广项目</t>
  </si>
  <si>
    <t>1000SP0420180099</t>
  </si>
  <si>
    <t>1000SP0420180099-Z01</t>
  </si>
  <si>
    <t>中国航天汽车有限责任公司-财务共享推广项目-1</t>
  </si>
  <si>
    <t>中国航天汽车有限责任公司</t>
  </si>
  <si>
    <t>S201811009366-1</t>
  </si>
  <si>
    <t>80.5%</t>
  </si>
  <si>
    <t>新扬-本位币USD切换优化项目</t>
  </si>
  <si>
    <t>1000SP0520180277</t>
  </si>
  <si>
    <t>1000SP0520180277-Z01</t>
  </si>
  <si>
    <t>新扬-本位币USD切换优化项目-1</t>
  </si>
  <si>
    <t>新扬贸易有限公司</t>
  </si>
  <si>
    <t>S201812010130-1</t>
  </si>
  <si>
    <t>65.9%</t>
  </si>
  <si>
    <t>88.3%</t>
  </si>
  <si>
    <t>西浦-采购流程开发项目</t>
  </si>
  <si>
    <t>1000SP0820190001</t>
  </si>
  <si>
    <t>1000SP0820190001-Z01</t>
  </si>
  <si>
    <t>西浦-采购流程开发项目-1</t>
  </si>
  <si>
    <t>S201812010423-1</t>
  </si>
  <si>
    <t>上海汇众-HEC-制物资收发收发流程开发项目</t>
  </si>
  <si>
    <t>1000SP0820180205</t>
  </si>
  <si>
    <t>1000SP0820180205-Z01</t>
  </si>
  <si>
    <t>上海汇众-HEC-制物资收发收发流程开发项目-1</t>
  </si>
  <si>
    <t>S201811009405-1</t>
  </si>
  <si>
    <t>65.7%</t>
  </si>
  <si>
    <t>96.6%</t>
  </si>
  <si>
    <t>春秋航空股份有限公司-PeopleSoft-2018运维项目</t>
  </si>
  <si>
    <t>1000SP0620180472</t>
  </si>
  <si>
    <t>1000SP0620180472-Z02</t>
  </si>
  <si>
    <t>春秋航空股份有限公司-PeopleSoft-2018运维项目-HEC 2018运维</t>
  </si>
  <si>
    <t>杨曦文</t>
  </si>
  <si>
    <t>S201808008304-1;S201808008304-2</t>
  </si>
  <si>
    <t>中国弹簧厂-2018-2022 EBS/MES运维</t>
  </si>
  <si>
    <t>1000SP0620180539</t>
  </si>
  <si>
    <t>1000SP0620180539-Z03</t>
  </si>
  <si>
    <t>中国弹簧厂-2018-2022 EBS/MES运维-3</t>
  </si>
  <si>
    <t>田春梅</t>
  </si>
  <si>
    <t>上海中国弹簧制造有限公司</t>
  </si>
  <si>
    <t>S201808007995-1</t>
  </si>
  <si>
    <t>中化国际-2018至2019年HEC-运维项目</t>
  </si>
  <si>
    <t>1000SP0620180672</t>
  </si>
  <si>
    <t>1000SP0620180672-Z01</t>
  </si>
  <si>
    <t>中化国际-2018至2019年HEC-运维项目-1</t>
  </si>
  <si>
    <t>S201811009488-2</t>
  </si>
  <si>
    <t>贝壳时代-HEC远程项目2018下</t>
  </si>
  <si>
    <t>1000SP0620180530</t>
  </si>
  <si>
    <t>1000SP0620180530-Z01</t>
  </si>
  <si>
    <t>贝壳时代-HEC远程项目2018下-1</t>
  </si>
  <si>
    <t>S201809008563-1</t>
  </si>
  <si>
    <t>太平集团-2018-2019年HEC运维项目</t>
  </si>
  <si>
    <t>1000SP0620180585</t>
  </si>
  <si>
    <t>1000SP0620180585-Z01</t>
  </si>
  <si>
    <t>太平集团-2018-2019年HEC运维项目-1</t>
  </si>
  <si>
    <t>S201810009329-1</t>
  </si>
  <si>
    <t>88.8%</t>
  </si>
  <si>
    <t>时代新材-投资管理系统深化应用项目</t>
  </si>
  <si>
    <t>1000SP0420180088</t>
  </si>
  <si>
    <t>1000SP0420180088-Z01</t>
  </si>
  <si>
    <t>时代新材-投资管理系统深化应用项目-1</t>
  </si>
  <si>
    <t>株洲时代新材料科技股份有限公司</t>
  </si>
  <si>
    <t>S201810009147-1</t>
  </si>
  <si>
    <t>42.1%</t>
  </si>
  <si>
    <t>47.8%</t>
  </si>
  <si>
    <t>52.2%</t>
  </si>
  <si>
    <t>中化瑞兆科-HEC推广项目</t>
  </si>
  <si>
    <t>1000SP0420180086</t>
  </si>
  <si>
    <t>1000SP0420180086-Z01</t>
  </si>
  <si>
    <t>中化瑞兆科-HEC推广项目-1</t>
  </si>
  <si>
    <t>江苏瑞兆科电子材料有限公司</t>
  </si>
  <si>
    <t>S201810009094-1</t>
  </si>
  <si>
    <t>70.6%</t>
  </si>
  <si>
    <t>日立电梯-HP实施项目-全面预算管理项目</t>
  </si>
  <si>
    <t>1000SP0220180682</t>
  </si>
  <si>
    <t>1000SP0220180682-Z02</t>
  </si>
  <si>
    <t>日立电梯-HP实施项目-全面预算管理项目-费控项目</t>
  </si>
  <si>
    <t>吴晓晶</t>
  </si>
  <si>
    <t>S201809008606-2;S201809008606-1</t>
  </si>
  <si>
    <t>服务-咨询实施.Oracle.Hyperion</t>
  </si>
  <si>
    <t>遨游酒店信息技术（深圳）有限责任公司-HEC费控项目实施实施项目</t>
  </si>
  <si>
    <t>2600SP0220180016</t>
  </si>
  <si>
    <t>2600SP0220180016-Z01</t>
  </si>
  <si>
    <t>遨游酒店信息技术（深圳）有限责任公司-HEC费控项目实施实施项目-1</t>
  </si>
  <si>
    <t>S201810008986-2</t>
  </si>
  <si>
    <t>50.6%</t>
  </si>
  <si>
    <t>中化国际-HEC宁夏锂电池推广项目</t>
  </si>
  <si>
    <t>1000SP0420180102</t>
  </si>
  <si>
    <t>1000SP0420180102-Z01</t>
  </si>
  <si>
    <t>中化国际-HEC宁夏锂电池推广项目-1</t>
  </si>
  <si>
    <t>宁夏中化锂电池材料有限公司</t>
  </si>
  <si>
    <t>S201812010034-1</t>
  </si>
  <si>
    <t>陕西藏源嘉新材料有限责任公司-财税平台实施项目</t>
  </si>
  <si>
    <t>1000SP0220190003</t>
  </si>
  <si>
    <t>1000SP0220190003-Z01</t>
  </si>
  <si>
    <t>陕西藏源嘉新材料有限责任公司-财税平台实施项目-1</t>
  </si>
  <si>
    <t>S201812010372-2</t>
  </si>
  <si>
    <t>汉得内部项目-费控事业部-HEC4.0-研发项目</t>
  </si>
  <si>
    <t>1000RD0220180006</t>
  </si>
  <si>
    <t>1000RD0220180006-Z01</t>
  </si>
  <si>
    <t>汉得内部项目-费控事业部-HEC4.0-研发项目-1</t>
  </si>
  <si>
    <t>交付事业中心.共享中台事业部.产品中心</t>
  </si>
  <si>
    <t>汉得内部项目-19HEC集中交付远程开发项目</t>
  </si>
  <si>
    <t>1000OF0120180005</t>
  </si>
  <si>
    <t>1000OF0120180005-Z01</t>
  </si>
  <si>
    <t>汉得内部项目-19HEC集中交付远程开发项目-1</t>
  </si>
  <si>
    <t>13.1%</t>
  </si>
  <si>
    <t>1000OF0120180005-Z02</t>
  </si>
  <si>
    <t>汉得内部项目-19HEC集中交付远程开发项目-2</t>
  </si>
  <si>
    <t>查询年月从：201901  至：201903</t>
  </si>
  <si>
    <t>维度</t>
  </si>
  <si>
    <t>汉得</t>
  </si>
  <si>
    <t>主营业务收入</t>
  </si>
  <si>
    <t>人员借入（开发中）</t>
  </si>
  <si>
    <t>0</t>
  </si>
  <si>
    <t>人员借出（开发中）</t>
  </si>
  <si>
    <t>无合同收入</t>
  </si>
  <si>
    <t>人工成本</t>
  </si>
  <si>
    <t>管理费用</t>
  </si>
  <si>
    <t>销售费用</t>
  </si>
  <si>
    <t>研发费用</t>
  </si>
  <si>
    <t>——机票及火车票</t>
  </si>
  <si>
    <t>——项目津贴</t>
  </si>
  <si>
    <t>——房屋租金</t>
  </si>
  <si>
    <t>——住宿杂项费</t>
  </si>
  <si>
    <t>——酒店住宿费</t>
  </si>
  <si>
    <t>——水电燃气费</t>
  </si>
  <si>
    <t>——驻地交通费</t>
  </si>
  <si>
    <t>——餐费</t>
  </si>
  <si>
    <t>——交际应酬费</t>
  </si>
  <si>
    <t>——通讯费</t>
  </si>
  <si>
    <t>利润</t>
  </si>
  <si>
    <t>累计已开票未收款金额</t>
  </si>
  <si>
    <t>累计应收未开票金额</t>
  </si>
  <si>
    <t>累计开票金额</t>
  </si>
  <si>
    <t>累计收款金额</t>
  </si>
  <si>
    <t>本部人员数</t>
  </si>
  <si>
    <t>外协资源数</t>
  </si>
  <si>
    <t>资源池人数</t>
  </si>
  <si>
    <t>管理</t>
  </si>
  <si>
    <t>招聘</t>
  </si>
  <si>
    <t>培训</t>
  </si>
  <si>
    <t>远程</t>
  </si>
  <si>
    <t>无项目</t>
  </si>
  <si>
    <t>缺勤</t>
  </si>
  <si>
    <t>实习</t>
  </si>
  <si>
    <t>无效</t>
  </si>
  <si>
    <t>部门总成本</t>
    <phoneticPr fontId="4" type="noConversion"/>
  </si>
  <si>
    <t>部门总毛利额</t>
    <phoneticPr fontId="4" type="noConversion"/>
  </si>
  <si>
    <t>2019-05-31</t>
  </si>
  <si>
    <t>瞿孟南</t>
  </si>
  <si>
    <t>3203</t>
  </si>
  <si>
    <t>2011-05-03</t>
  </si>
  <si>
    <t>2011-08-03</t>
  </si>
  <si>
    <t>2019-04-19</t>
  </si>
  <si>
    <t>2019-03-14</t>
  </si>
  <si>
    <t>2019-04-09</t>
  </si>
  <si>
    <t>2019-03-06</t>
  </si>
  <si>
    <t>2019-03-21</t>
  </si>
  <si>
    <t>袁唯</t>
  </si>
  <si>
    <t>14269</t>
  </si>
  <si>
    <t>2017-05-02</t>
  </si>
  <si>
    <t>2019-03-01</t>
  </si>
  <si>
    <t>王赖胜</t>
  </si>
  <si>
    <t>15904</t>
  </si>
  <si>
    <t>2019-01-06</t>
  </si>
  <si>
    <t>汤圭玉</t>
  </si>
  <si>
    <t>16084</t>
  </si>
  <si>
    <t>丁健</t>
  </si>
  <si>
    <t>16843</t>
  </si>
  <si>
    <t>2017-09-11</t>
  </si>
  <si>
    <t>2019-02-10</t>
  </si>
  <si>
    <t>2019-03-13</t>
  </si>
  <si>
    <t>陈跃宗</t>
  </si>
  <si>
    <t>19798</t>
  </si>
  <si>
    <t>叶庆卫</t>
  </si>
  <si>
    <t>20016</t>
  </si>
  <si>
    <t>颜婷怡</t>
  </si>
  <si>
    <t>20096</t>
  </si>
  <si>
    <t>2019-02-21</t>
  </si>
  <si>
    <t>杨昕航</t>
  </si>
  <si>
    <t>20475</t>
  </si>
  <si>
    <t>2019-01-17</t>
  </si>
  <si>
    <t>2019-03-25</t>
  </si>
  <si>
    <t>2019-04-01</t>
  </si>
  <si>
    <t>2019-04-02</t>
  </si>
  <si>
    <t>聂梦园</t>
  </si>
  <si>
    <t>22331</t>
  </si>
  <si>
    <t>2019-03-11</t>
  </si>
  <si>
    <t>陈起</t>
  </si>
  <si>
    <t>22337</t>
  </si>
  <si>
    <t>黄慧</t>
  </si>
  <si>
    <t>22367</t>
  </si>
  <si>
    <t>龙薛妃</t>
  </si>
  <si>
    <t>22400</t>
  </si>
  <si>
    <t>韩苗苗</t>
  </si>
  <si>
    <t>22650</t>
  </si>
  <si>
    <t>姜凯铭</t>
  </si>
  <si>
    <t>22654</t>
  </si>
  <si>
    <t>2019-03-12</t>
  </si>
  <si>
    <t>2019-09-12</t>
  </si>
  <si>
    <t>汪瑞</t>
  </si>
  <si>
    <t>22655</t>
  </si>
  <si>
    <t>类型</t>
  </si>
  <si>
    <t>类型</t>
    <phoneticPr fontId="4" type="noConversion"/>
  </si>
  <si>
    <t>运维</t>
  </si>
  <si>
    <t>运维</t>
    <phoneticPr fontId="4" type="noConversion"/>
  </si>
  <si>
    <t>优化</t>
  </si>
  <si>
    <t>优化</t>
    <phoneticPr fontId="4" type="noConversion"/>
  </si>
  <si>
    <t>实施</t>
  </si>
  <si>
    <t>实施</t>
    <phoneticPr fontId="4" type="noConversion"/>
  </si>
  <si>
    <t>开发</t>
  </si>
  <si>
    <t>开发</t>
    <phoneticPr fontId="4" type="noConversion"/>
  </si>
  <si>
    <t>推广</t>
  </si>
  <si>
    <t>推广</t>
    <phoneticPr fontId="4" type="noConversion"/>
  </si>
  <si>
    <t>求和项:收入</t>
  </si>
  <si>
    <t>求和项:毛利额</t>
  </si>
  <si>
    <t>求和项:已收款</t>
  </si>
  <si>
    <t>业务组</t>
  </si>
  <si>
    <t>部门主管</t>
  </si>
  <si>
    <t>全年指标</t>
  </si>
  <si>
    <t>年度至今</t>
  </si>
  <si>
    <t>全年预测</t>
  </si>
  <si>
    <t>售前投入及签单情况</t>
  </si>
  <si>
    <t>项目单价(元)</t>
  </si>
  <si>
    <t>资源人数</t>
  </si>
  <si>
    <t>人天平均薪酬和费用(元)</t>
  </si>
  <si>
    <t>各类项目利用率</t>
  </si>
  <si>
    <t>业绩倒扣</t>
  </si>
  <si>
    <t>毛利</t>
  </si>
  <si>
    <t>收入缺口2</t>
  </si>
  <si>
    <t>毛利达成率</t>
  </si>
  <si>
    <t>毛利缺口2</t>
  </si>
  <si>
    <t>倒扣</t>
  </si>
  <si>
    <t>扣后收入</t>
  </si>
  <si>
    <t>扣后毛利</t>
  </si>
  <si>
    <t>收款</t>
  </si>
  <si>
    <t>人月</t>
  </si>
  <si>
    <t>人天</t>
  </si>
  <si>
    <t>费用</t>
  </si>
  <si>
    <t>新单</t>
  </si>
  <si>
    <t>新签</t>
  </si>
  <si>
    <t>合同</t>
  </si>
  <si>
    <t>预算</t>
  </si>
  <si>
    <t>项目</t>
  </si>
  <si>
    <t>实际</t>
  </si>
  <si>
    <t>本部</t>
  </si>
  <si>
    <t>资源池</t>
  </si>
  <si>
    <t>总人数</t>
  </si>
  <si>
    <t>当前</t>
  </si>
  <si>
    <t>薪酬</t>
  </si>
  <si>
    <t>管理费</t>
  </si>
  <si>
    <t>报销</t>
  </si>
  <si>
    <t>差旅</t>
  </si>
  <si>
    <t>外购</t>
  </si>
  <si>
    <t>其他</t>
  </si>
  <si>
    <t>研发</t>
  </si>
  <si>
    <t>预收</t>
  </si>
  <si>
    <t>当年</t>
  </si>
  <si>
    <t>去年</t>
  </si>
  <si>
    <t>前年</t>
  </si>
  <si>
    <t>更前</t>
  </si>
  <si>
    <t>交付事业中心</t>
  </si>
  <si>
    <t>38%</t>
  </si>
  <si>
    <t>47</t>
  </si>
  <si>
    <t>13</t>
  </si>
  <si>
    <t>1%</t>
  </si>
  <si>
    <t>产品中心</t>
  </si>
  <si>
    <t>49</t>
  </si>
  <si>
    <t>12</t>
  </si>
  <si>
    <t>3%</t>
  </si>
  <si>
    <t>共享中台交付中心</t>
  </si>
  <si>
    <t>8</t>
  </si>
  <si>
    <t>85%</t>
  </si>
  <si>
    <t>北区</t>
  </si>
  <si>
    <t>4</t>
  </si>
  <si>
    <t>33</t>
  </si>
  <si>
    <t>东区</t>
  </si>
  <si>
    <t>集中交付</t>
  </si>
  <si>
    <t>南区</t>
  </si>
  <si>
    <t>28%</t>
  </si>
  <si>
    <t>21</t>
  </si>
  <si>
    <t>57</t>
  </si>
  <si>
    <t>15</t>
  </si>
  <si>
    <t>互联网创新</t>
  </si>
  <si>
    <t>交付技术中心</t>
  </si>
  <si>
    <t>34%</t>
  </si>
  <si>
    <t>运维中心</t>
  </si>
  <si>
    <t>3</t>
  </si>
  <si>
    <t>上海中心</t>
  </si>
  <si>
    <t>1</t>
  </si>
  <si>
    <t>14</t>
  </si>
  <si>
    <t>42%</t>
  </si>
  <si>
    <t>武汉中心</t>
  </si>
  <si>
    <t>43%</t>
  </si>
  <si>
    <t>运营中心</t>
  </si>
  <si>
    <t>2</t>
  </si>
  <si>
    <t>6%</t>
  </si>
  <si>
    <t>中移动报账</t>
  </si>
  <si>
    <t>70</t>
  </si>
  <si>
    <t>34.4%</t>
  </si>
  <si>
    <t>97.6%</t>
  </si>
  <si>
    <t>20.3%</t>
  </si>
  <si>
    <t>44.4%</t>
  </si>
  <si>
    <t>南山集团-HEC二期优化-优化项目</t>
  </si>
  <si>
    <t>P2J003D-06</t>
  </si>
  <si>
    <t>P2J003D-06-Z02</t>
  </si>
  <si>
    <t>南山集团-HEC二期优化-优化项目-费控优化</t>
  </si>
  <si>
    <t>S13461-1</t>
  </si>
  <si>
    <t>54%</t>
  </si>
  <si>
    <t>经营事业中心.互联网与服务业事业部.民航物流拓展部.北区</t>
  </si>
  <si>
    <t>16.2%</t>
  </si>
  <si>
    <t>-16.8%</t>
  </si>
  <si>
    <t>富奥-HIPM投资项目管理-实施项目</t>
  </si>
  <si>
    <t>P2E010C-10</t>
  </si>
  <si>
    <t>P2E010C-10-Z01</t>
  </si>
  <si>
    <t>富奥-HIPM投资项目管理-实施项目-1</t>
  </si>
  <si>
    <t>S17157-1</t>
  </si>
  <si>
    <t>服务-咨询实施.汉得产品.MAS ERP</t>
  </si>
  <si>
    <t>7.5%</t>
  </si>
  <si>
    <t>京航计研所-华腾-财务共享服务实施项目</t>
  </si>
  <si>
    <t>P30031A-11</t>
  </si>
  <si>
    <t>P30031A-11-Z01</t>
  </si>
  <si>
    <t>京航计研所-华腾-财务共享服务实施项目-1</t>
  </si>
  <si>
    <t>刘敏</t>
  </si>
  <si>
    <t>北京京航计算通讯研究所</t>
  </si>
  <si>
    <t>中国华腾工业有限公司</t>
  </si>
  <si>
    <t>Q17915-1;S201711001670-1</t>
  </si>
  <si>
    <t>23.7%</t>
  </si>
  <si>
    <t>17.1%</t>
  </si>
  <si>
    <t>17.8%</t>
  </si>
  <si>
    <t>航天信息股份有限公司-财务共享实施一期（新）实施项目</t>
  </si>
  <si>
    <t>1000SP0220170118</t>
  </si>
  <si>
    <t>1000SP0220170118-Z01</t>
  </si>
  <si>
    <t>航天信息股份有限公司-财务共享实施一期（新）实施项目-1</t>
  </si>
  <si>
    <t>S201711001747-1</t>
  </si>
  <si>
    <t>43.6%</t>
  </si>
  <si>
    <t>43.5%</t>
  </si>
  <si>
    <t>微众银行-HEC-采购管理系统实施项目</t>
  </si>
  <si>
    <t>1000SP0220170123</t>
  </si>
  <si>
    <t>1000SP0220170123-Z01</t>
  </si>
  <si>
    <t>微众银行-HEC-采购管理系统实施项目-1</t>
  </si>
  <si>
    <t>S201711002206-1;S201805005750-1</t>
  </si>
  <si>
    <t>30.2%</t>
  </si>
  <si>
    <t>9.8%</t>
  </si>
  <si>
    <t>-26.7%</t>
  </si>
  <si>
    <t>-721.6%</t>
  </si>
  <si>
    <t>10.7%</t>
  </si>
  <si>
    <t>73.2%</t>
  </si>
  <si>
    <t>-30.6%</t>
  </si>
  <si>
    <t>42.9%</t>
  </si>
  <si>
    <t>47.5%</t>
  </si>
  <si>
    <t>-255.5%</t>
  </si>
  <si>
    <t>55.1%</t>
  </si>
  <si>
    <t>-12.4%</t>
  </si>
  <si>
    <t>-889.9%</t>
  </si>
  <si>
    <t>-11.6%</t>
  </si>
  <si>
    <t>31.2%</t>
  </si>
  <si>
    <t>44.9%</t>
  </si>
  <si>
    <t>94.2%</t>
  </si>
  <si>
    <t>5.1%</t>
  </si>
  <si>
    <t>31.3%</t>
  </si>
  <si>
    <t>26.9%</t>
  </si>
  <si>
    <t>60.5%</t>
  </si>
  <si>
    <t>-15%</t>
  </si>
  <si>
    <t>11.1%</t>
  </si>
  <si>
    <t>18.2%</t>
  </si>
  <si>
    <t>29%</t>
  </si>
  <si>
    <t>67.6%</t>
  </si>
  <si>
    <t>66.7%</t>
  </si>
  <si>
    <t>22.9%</t>
  </si>
  <si>
    <t>28.6%</t>
  </si>
  <si>
    <t>樊瑞瑞</t>
  </si>
  <si>
    <t>84.6%</t>
  </si>
  <si>
    <t>57.6%</t>
  </si>
  <si>
    <t>S201712002614-1;S201812010052-1</t>
  </si>
  <si>
    <t>40.2%</t>
  </si>
  <si>
    <t>15.8%</t>
  </si>
  <si>
    <t>47.7%</t>
  </si>
  <si>
    <t>59%</t>
  </si>
  <si>
    <t>72.4%</t>
  </si>
  <si>
    <t>经营事业中心.互联网与服务业事业部.民航物流拓展部.南区</t>
  </si>
  <si>
    <t>3.2%</t>
  </si>
  <si>
    <t>34.9%</t>
  </si>
  <si>
    <t>经营事业中心.华东制造事业部.29业务组</t>
  </si>
  <si>
    <t>67.7%</t>
  </si>
  <si>
    <t>81.9%</t>
  </si>
  <si>
    <t>76%</t>
  </si>
  <si>
    <t>38.1%</t>
  </si>
  <si>
    <t>3.5%</t>
  </si>
  <si>
    <t>30%</t>
  </si>
  <si>
    <t>17.6%</t>
  </si>
  <si>
    <t>92.5%</t>
  </si>
  <si>
    <t>63.1%</t>
  </si>
  <si>
    <t>-276.3%</t>
  </si>
  <si>
    <t>6.6%</t>
  </si>
  <si>
    <t>45.3%</t>
  </si>
  <si>
    <t>33.7%</t>
  </si>
  <si>
    <t>18.7%</t>
  </si>
  <si>
    <t>42.5%</t>
  </si>
  <si>
    <t>12%</t>
  </si>
  <si>
    <t>39.5%</t>
  </si>
  <si>
    <t>云房网络-中台结算-实施项目</t>
  </si>
  <si>
    <t>P2F020A-07</t>
  </si>
  <si>
    <t>P2F020A-07-Z03</t>
  </si>
  <si>
    <t>云房网络-中台结算-实施项目-费用支出平台</t>
  </si>
  <si>
    <t>伍招伟</t>
  </si>
  <si>
    <t>S16438-1</t>
  </si>
  <si>
    <t>61.2%</t>
  </si>
  <si>
    <t>20.9%</t>
  </si>
  <si>
    <t>24.2%</t>
  </si>
  <si>
    <t>25.5%</t>
  </si>
  <si>
    <t>67.5%</t>
  </si>
  <si>
    <t>53.3%</t>
  </si>
  <si>
    <t>14.5%</t>
  </si>
  <si>
    <t>2.8%</t>
  </si>
  <si>
    <t>19.3%</t>
  </si>
  <si>
    <t>63.2%</t>
  </si>
  <si>
    <t>95.6%</t>
  </si>
  <si>
    <t>59.4%</t>
  </si>
  <si>
    <t>69.9%</t>
  </si>
  <si>
    <t>74.1%</t>
  </si>
  <si>
    <t>39.4%</t>
  </si>
  <si>
    <t>50.8%</t>
  </si>
  <si>
    <t>24.3%</t>
  </si>
  <si>
    <t>7.4%</t>
  </si>
  <si>
    <t>19.4%</t>
  </si>
  <si>
    <t>22.3%</t>
  </si>
  <si>
    <t>天马微电子-2018年HEC软件销售项目</t>
  </si>
  <si>
    <t>1000PS0120180249</t>
  </si>
  <si>
    <t>1000PS0120180249-Z01</t>
  </si>
  <si>
    <t>天马微电子-2018年HEC软件销售项目-1</t>
  </si>
  <si>
    <t>S201808008177-2;S201808008177-1</t>
  </si>
  <si>
    <t>59.8%</t>
  </si>
  <si>
    <t>27.5%</t>
  </si>
  <si>
    <t>-31.9%</t>
  </si>
  <si>
    <t>36.7%</t>
  </si>
  <si>
    <t>美的置业-营销费控实施项目</t>
  </si>
  <si>
    <t>1000SP0220190128</t>
  </si>
  <si>
    <t>1000SP0220190128-Z01</t>
  </si>
  <si>
    <t>美的置业-营销费控实施项目-1</t>
  </si>
  <si>
    <t>49.9%</t>
  </si>
  <si>
    <t>68.9%</t>
  </si>
  <si>
    <t>-53.6%</t>
  </si>
  <si>
    <t>中荷人寿2018年费控软件销售项目</t>
  </si>
  <si>
    <t>1000PS0120190025</t>
  </si>
  <si>
    <t>1000PS0120190025-Z01</t>
  </si>
  <si>
    <t>中荷人寿2018年费控软件销售项目-1</t>
  </si>
  <si>
    <t>刘思琪</t>
  </si>
  <si>
    <t>S201901010746-1</t>
  </si>
  <si>
    <t>中色奥博特铜铝业有限公司-ERP优化项目</t>
  </si>
  <si>
    <t>1000SP0520190068</t>
  </si>
  <si>
    <t>1000SP0520190068-Z01</t>
  </si>
  <si>
    <t>中色奥博特铜铝业有限公司-ERP优化项目-1</t>
  </si>
  <si>
    <t>中色奥博特铜铝业有限公司</t>
  </si>
  <si>
    <t>S201903011944-1</t>
  </si>
  <si>
    <t>三菱电机空调影像设备（上海）有限公司-SAP ERP运维项目</t>
  </si>
  <si>
    <t>1000SP0620190121</t>
  </si>
  <si>
    <t>1000SP0620190121-Z02</t>
  </si>
  <si>
    <t>三菱电机空调影像设备（上海）有限公司-SAP ERP运维项目-2</t>
  </si>
  <si>
    <t>S201901010902-2</t>
  </si>
  <si>
    <t>服务-运维.MS.缺省</t>
  </si>
  <si>
    <t>鑫车投资（上海）有限公司-预算与费用报销实施项目</t>
  </si>
  <si>
    <t>1000SP0220190155</t>
  </si>
  <si>
    <t>1000SP0220190155-Z01</t>
  </si>
  <si>
    <t>鑫车投资（上海）有限公司-预算与费用报销实施项目-1</t>
  </si>
  <si>
    <t>经营事业中心.互联网与服务业事业部</t>
  </si>
  <si>
    <t>鑫车投资（上海）有限公司</t>
  </si>
  <si>
    <t>S201903011610-3</t>
  </si>
  <si>
    <t>81.5%</t>
  </si>
  <si>
    <t>淮安骏盛新能源科技有限公司-报销系统推广项目</t>
  </si>
  <si>
    <t>1000SP0420190016</t>
  </si>
  <si>
    <t>1000SP0420190016-Z01</t>
  </si>
  <si>
    <t>淮安骏盛新能源科技有限公司-报销系统推广项目-1</t>
  </si>
  <si>
    <t>淮安骏盛新能源科技有限公司</t>
  </si>
  <si>
    <t>S201903011641-1</t>
  </si>
  <si>
    <t>81.8%</t>
  </si>
  <si>
    <t>68.3%</t>
  </si>
  <si>
    <t>78.4%</t>
  </si>
  <si>
    <t>-895.5%</t>
  </si>
  <si>
    <t>79.3%</t>
  </si>
  <si>
    <t>粤海控股-财务系统二期项目</t>
  </si>
  <si>
    <t>1000SP0220190147</t>
  </si>
  <si>
    <t>1000SP0220190147-Z01</t>
  </si>
  <si>
    <t>粤海控股-财务系统二期项目-1</t>
  </si>
  <si>
    <t>57%</t>
  </si>
  <si>
    <t>西浦-费控系统运维项目</t>
  </si>
  <si>
    <t>1000SP0620190154</t>
  </si>
  <si>
    <t>1000SP0620190154-Z01</t>
  </si>
  <si>
    <t>西浦-费控系统运维项目-1</t>
  </si>
  <si>
    <t>S201901010842-1</t>
  </si>
  <si>
    <t>中化连云港圣奥-HEC推广项目</t>
  </si>
  <si>
    <t>1000SP0420190015</t>
  </si>
  <si>
    <t>1000SP0420190015-Z01</t>
  </si>
  <si>
    <t>中化连云港圣奥-HEC推广项目-1</t>
  </si>
  <si>
    <t>连云港圣奥化学科技有限公司</t>
  </si>
  <si>
    <t>S201903011613-1</t>
  </si>
  <si>
    <t>71.4%</t>
  </si>
  <si>
    <t>13.6%</t>
  </si>
  <si>
    <t>30.9%</t>
  </si>
  <si>
    <t>-79.4%</t>
  </si>
  <si>
    <t>-33.6%</t>
  </si>
  <si>
    <t>经营事业中心.互联网与服务业事业部.民航物流拓展部</t>
  </si>
  <si>
    <t>73.8%</t>
  </si>
  <si>
    <t>40%</t>
  </si>
  <si>
    <t>67.2%</t>
  </si>
  <si>
    <t>-314.5%</t>
  </si>
  <si>
    <t>上海甄云信息科技有限公司-HSRM实施项目</t>
  </si>
  <si>
    <t>1000SP0220190062</t>
  </si>
  <si>
    <t>1000SP0220190062-Z16</t>
  </si>
  <si>
    <t>上海甄云信息科技有限公司-HSRM实施项目-拓邦股份</t>
  </si>
  <si>
    <t>林斌</t>
  </si>
  <si>
    <t>甄云科技</t>
  </si>
  <si>
    <t>上海甄云信息科技有限公司</t>
  </si>
  <si>
    <t>姚隐东</t>
  </si>
  <si>
    <t>交付事业中心.共享中台事业部.交付技术中心</t>
  </si>
  <si>
    <t>INIT20190129001-1</t>
  </si>
  <si>
    <t>服务-咨询实施.汉得产品.SRM供应商关系管理系统（OP）</t>
  </si>
  <si>
    <t>65.3%</t>
  </si>
  <si>
    <t>长城财富2019年-HEC运维项目</t>
  </si>
  <si>
    <t>1000SP0620190194</t>
  </si>
  <si>
    <t>1000SP0620190194-Z01</t>
  </si>
  <si>
    <t>长城财富2019年-HEC运维项目-1</t>
  </si>
  <si>
    <t>S201903011640-2</t>
  </si>
  <si>
    <t>22.5%</t>
  </si>
  <si>
    <t>76.9%</t>
  </si>
  <si>
    <t>.6%</t>
  </si>
  <si>
    <t>青岛百洋健康药房连锁有限公司</t>
  </si>
  <si>
    <t>S201903011723-1</t>
  </si>
  <si>
    <t>万家乐-HEC二期运维项目</t>
  </si>
  <si>
    <t>1000SP0620190151</t>
  </si>
  <si>
    <t>1000SP0620190151-Z01</t>
  </si>
  <si>
    <t>万家乐-HEC二期运维项目-1</t>
  </si>
  <si>
    <t>S201903011595-1</t>
  </si>
  <si>
    <t>31.8%</t>
  </si>
  <si>
    <t>52.1%</t>
  </si>
  <si>
    <t>85.3%</t>
  </si>
  <si>
    <t>89.9%</t>
  </si>
  <si>
    <t>52.3%</t>
  </si>
  <si>
    <t>49.3%</t>
  </si>
  <si>
    <t>53.8%</t>
  </si>
  <si>
    <t>今日头条-2018ERP优化项目</t>
  </si>
  <si>
    <t>1000SP0620180231</t>
  </si>
  <si>
    <t>1000SP0620180231-Z03</t>
  </si>
  <si>
    <t>今日头条-2018ERP优化项目-3</t>
  </si>
  <si>
    <t>费方顺</t>
  </si>
  <si>
    <t>北京字节跳动网络技术有限公司</t>
  </si>
  <si>
    <t>S201804004923-1</t>
  </si>
  <si>
    <t>鑫车投资-2019HEC、汇联易销售项目</t>
  </si>
  <si>
    <t>1000PS0120190036</t>
  </si>
  <si>
    <t>1000PS0120190036-Z01</t>
  </si>
  <si>
    <t>鑫车投资-2019HEC、汇联易销售项目-1</t>
  </si>
  <si>
    <t>S201903011610-1;S201903011610-2</t>
  </si>
  <si>
    <t>29.8%</t>
  </si>
  <si>
    <t>40.6%</t>
  </si>
  <si>
    <t>52.7%</t>
  </si>
  <si>
    <t>-9.5%</t>
  </si>
  <si>
    <t>上海甄汇信息科技有限公司-中远海运物流移动应用实施项目</t>
  </si>
  <si>
    <t>1000SP0220190198</t>
  </si>
  <si>
    <t>1000SP0220190198-Z01</t>
  </si>
  <si>
    <t>上海甄汇信息科技有限公司-中远海运物流移动应用实施项目-1</t>
  </si>
  <si>
    <t>SA201931001-1</t>
  </si>
  <si>
    <t>75.2%</t>
  </si>
  <si>
    <t>74.3%</t>
  </si>
  <si>
    <t>三一-发票扫描优化开发项目</t>
  </si>
  <si>
    <t>2300SP0820190003</t>
  </si>
  <si>
    <t>2300SP0820190003-Z01</t>
  </si>
  <si>
    <t>三一-发票扫描优化开发项目-1</t>
  </si>
  <si>
    <t>S201903011845-2</t>
  </si>
  <si>
    <t>24.4%</t>
  </si>
  <si>
    <t>73.3%</t>
  </si>
  <si>
    <t>98.3%</t>
  </si>
  <si>
    <t>72.5%</t>
  </si>
  <si>
    <t>70.2%</t>
  </si>
  <si>
    <t>68.5%</t>
  </si>
  <si>
    <t>67.9%</t>
  </si>
  <si>
    <t>69.2%</t>
  </si>
  <si>
    <t>77.8%</t>
  </si>
  <si>
    <t>88.9%</t>
  </si>
  <si>
    <t>9.2%</t>
  </si>
  <si>
    <t>40.8%</t>
  </si>
  <si>
    <t>33.5%</t>
  </si>
  <si>
    <t>1.9%</t>
  </si>
  <si>
    <t>48.3%</t>
  </si>
  <si>
    <t>82.5%</t>
  </si>
  <si>
    <t>71.7%</t>
  </si>
  <si>
    <t>93.1%</t>
  </si>
  <si>
    <t>95.1%</t>
  </si>
  <si>
    <t>64.2%</t>
  </si>
  <si>
    <t>88.1%</t>
  </si>
  <si>
    <t>84.8%</t>
  </si>
  <si>
    <t>92.4%</t>
  </si>
  <si>
    <t>35.7%</t>
  </si>
  <si>
    <t>汉得内部项目-共享中台事业部2019年员工培训项目</t>
  </si>
  <si>
    <t>1000IA0420190006</t>
  </si>
  <si>
    <t>1000IA0420190006-Z01</t>
  </si>
  <si>
    <t>汉得内部项目-共享中台事业部2019年员工培训项目-1</t>
  </si>
  <si>
    <t>10.8%</t>
  </si>
  <si>
    <t>83%</t>
  </si>
  <si>
    <t>90%</t>
  </si>
  <si>
    <t>64.7%</t>
  </si>
  <si>
    <t>56.7%</t>
  </si>
  <si>
    <t>48.5%</t>
  </si>
  <si>
    <t>-12.1%</t>
  </si>
  <si>
    <t>2.5%</t>
  </si>
  <si>
    <r>
      <rPr>
        <b/>
        <sz val="12"/>
        <rFont val="微软雅黑"/>
        <family val="3"/>
        <charset val="134"/>
      </rPr>
      <t>YTD-</t>
    </r>
    <r>
      <rPr>
        <b/>
        <sz val="12"/>
        <rFont val="瀹嬩綋"/>
        <family val="3"/>
        <charset val="134"/>
      </rPr>
      <t>收入</t>
    </r>
    <phoneticPr fontId="4" type="noConversion"/>
  </si>
  <si>
    <t>YTD-人天成本</t>
    <phoneticPr fontId="4" type="noConversion"/>
  </si>
  <si>
    <t>YTD-现场人天</t>
    <phoneticPr fontId="4" type="noConversion"/>
  </si>
  <si>
    <t>YTD-外协人天</t>
    <phoneticPr fontId="4" type="noConversion"/>
  </si>
  <si>
    <t>YTD-远程人天</t>
    <phoneticPr fontId="4" type="noConversion"/>
  </si>
  <si>
    <t>YTD-项目费用</t>
    <phoneticPr fontId="4" type="noConversion"/>
  </si>
  <si>
    <t>YTD-毛利额</t>
    <phoneticPr fontId="4" type="noConversion"/>
  </si>
  <si>
    <t>YTD-毛利率</t>
    <phoneticPr fontId="4" type="noConversion"/>
  </si>
  <si>
    <t>YTD-已开票</t>
    <phoneticPr fontId="4" type="noConversion"/>
  </si>
  <si>
    <t>YTD-已收款</t>
    <phoneticPr fontId="4" type="noConversion"/>
  </si>
  <si>
    <t>YTD-人天均收入</t>
    <phoneticPr fontId="4" type="noConversion"/>
  </si>
  <si>
    <t>YTD-人天均差旅费</t>
    <phoneticPr fontId="4" type="noConversion"/>
  </si>
  <si>
    <t>YTD-人天均报销</t>
    <phoneticPr fontId="4" type="noConversion"/>
  </si>
  <si>
    <r>
      <t>PJTD</t>
    </r>
    <r>
      <rPr>
        <b/>
        <sz val="12"/>
        <rFont val="微软雅黑"/>
        <family val="3"/>
        <charset val="134"/>
      </rPr>
      <t>-</t>
    </r>
    <r>
      <rPr>
        <b/>
        <sz val="12"/>
        <rFont val="瀹嬩綋"/>
        <family val="3"/>
        <charset val="134"/>
      </rPr>
      <t>收入</t>
    </r>
    <phoneticPr fontId="4" type="noConversion"/>
  </si>
  <si>
    <t>PJTD-人天成本</t>
    <phoneticPr fontId="4" type="noConversion"/>
  </si>
  <si>
    <t>PJTD-现场人天</t>
    <phoneticPr fontId="4" type="noConversion"/>
  </si>
  <si>
    <t>PJTD-外协人天</t>
    <phoneticPr fontId="4" type="noConversion"/>
  </si>
  <si>
    <t>PJTD-远程人天</t>
    <phoneticPr fontId="4" type="noConversion"/>
  </si>
  <si>
    <t>PJTD-项目费用</t>
    <phoneticPr fontId="4" type="noConversion"/>
  </si>
  <si>
    <t>PJTD-毛利额</t>
    <phoneticPr fontId="4" type="noConversion"/>
  </si>
  <si>
    <t>PJTD-毛利率</t>
    <phoneticPr fontId="4" type="noConversion"/>
  </si>
  <si>
    <t>PJTD-已开票</t>
    <phoneticPr fontId="4" type="noConversion"/>
  </si>
  <si>
    <t>PJTD-已收款</t>
    <phoneticPr fontId="4" type="noConversion"/>
  </si>
  <si>
    <t>PJTD-人天均收入</t>
    <phoneticPr fontId="4" type="noConversion"/>
  </si>
  <si>
    <t>PJTD-人天均差旅费</t>
    <phoneticPr fontId="4" type="noConversion"/>
  </si>
  <si>
    <t>PJTD-税</t>
    <phoneticPr fontId="4" type="noConversion"/>
  </si>
  <si>
    <t>PJTD-人天均报销</t>
    <phoneticPr fontId="4" type="noConversion"/>
  </si>
  <si>
    <t>求和项:YTD-收入</t>
  </si>
  <si>
    <t>求和项:YTD-人天成本</t>
  </si>
  <si>
    <t>求和项:YTD-项目费用</t>
  </si>
  <si>
    <t>计数项:YTD-毛利率</t>
  </si>
  <si>
    <t>求和项:YTD-毛利额</t>
  </si>
  <si>
    <t>部门</t>
    <phoneticPr fontId="4" type="noConversion"/>
  </si>
  <si>
    <t>YTD-收入</t>
    <phoneticPr fontId="4" type="noConversion"/>
  </si>
  <si>
    <t>方案中心</t>
  </si>
  <si>
    <t>收入占比</t>
    <phoneticPr fontId="4" type="noConversion"/>
  </si>
  <si>
    <t>成本占比</t>
    <phoneticPr fontId="4" type="noConversion"/>
  </si>
  <si>
    <t>项目费用占比</t>
    <phoneticPr fontId="4" type="noConversion"/>
  </si>
  <si>
    <t>毛利占比</t>
    <phoneticPr fontId="4" type="noConversion"/>
  </si>
  <si>
    <t>项目数</t>
    <phoneticPr fontId="4" type="noConversion"/>
  </si>
  <si>
    <t>PJTD-应收款</t>
    <phoneticPr fontId="4" type="noConversion"/>
  </si>
  <si>
    <t>YTD-应收款</t>
    <phoneticPr fontId="4" type="noConversion"/>
  </si>
  <si>
    <t>求和项:PJTD-应收款</t>
  </si>
  <si>
    <t>项目编码</t>
  </si>
  <si>
    <t>项目名称</t>
  </si>
  <si>
    <t>项目部门</t>
  </si>
  <si>
    <t>状态</t>
  </si>
  <si>
    <t>项目类型</t>
  </si>
  <si>
    <t>项目经理</t>
  </si>
  <si>
    <t>项目经理当前部门</t>
  </si>
  <si>
    <t>立项时间</t>
  </si>
  <si>
    <t>父项目编码</t>
  </si>
  <si>
    <t>父项目状态</t>
  </si>
  <si>
    <t>合同金额</t>
  </si>
  <si>
    <t>币种</t>
  </si>
  <si>
    <t>合同人天</t>
  </si>
  <si>
    <t>本币金额</t>
  </si>
  <si>
    <t>本币税后金额</t>
  </si>
  <si>
    <t>税率</t>
  </si>
  <si>
    <t>费用归集</t>
  </si>
  <si>
    <t>销售员工号</t>
  </si>
  <si>
    <t>销售姓名</t>
  </si>
  <si>
    <t>销售大区名称</t>
  </si>
  <si>
    <t>合同关联日期</t>
  </si>
  <si>
    <t>备忘录编码</t>
  </si>
  <si>
    <t>特批申请编码</t>
  </si>
  <si>
    <t>签约主体名称</t>
  </si>
  <si>
    <t>Ongoing</t>
  </si>
  <si>
    <t>2019-02-22 00:00:00.0</t>
  </si>
  <si>
    <t>2019-02-25 00:00:00.0</t>
  </si>
  <si>
    <t>2019-11-30 00:00:00.0</t>
  </si>
  <si>
    <t>汉得信息/经营事业中心/医药快消行业事业部</t>
  </si>
  <si>
    <t>CNY</t>
  </si>
  <si>
    <t>14754</t>
  </si>
  <si>
    <t>康海洋</t>
  </si>
  <si>
    <t>销售部.北方大区</t>
  </si>
  <si>
    <t>2019-04-08 00:00:00.0</t>
  </si>
  <si>
    <t>SP201902003965</t>
  </si>
  <si>
    <t>43</t>
  </si>
  <si>
    <t>软件销售</t>
  </si>
  <si>
    <t>2019-01-02 00:00:00.0</t>
  </si>
  <si>
    <t>2018-12-10 00:00:00.0</t>
  </si>
  <si>
    <t>2019-05-31 00:00:00.0</t>
  </si>
  <si>
    <t>汉得信息/经营事业中心/战略与流通事业部/大客户事业部</t>
  </si>
  <si>
    <t>8257</t>
  </si>
  <si>
    <t>卓越</t>
  </si>
  <si>
    <t>销售部.战略客户部</t>
  </si>
  <si>
    <t>24</t>
  </si>
  <si>
    <t>2019-03-01 00:00:00.0</t>
  </si>
  <si>
    <t>2019-01-14 00:00:00.0</t>
  </si>
  <si>
    <t>2019-09-30 00:00:00.0</t>
  </si>
  <si>
    <t>汉得信息/经营事业中心/互联网与服务业事业部/行业经营华北区</t>
  </si>
  <si>
    <t>15075</t>
  </si>
  <si>
    <t>刘金清</t>
  </si>
  <si>
    <t>42</t>
  </si>
  <si>
    <t>2019-01-23 00:00:00.0</t>
  </si>
  <si>
    <t>2019-01-01 00:00:00.0</t>
  </si>
  <si>
    <t>2019-09-15 00:00:00.0</t>
  </si>
  <si>
    <t>21639</t>
  </si>
  <si>
    <t>甘宇龙</t>
  </si>
  <si>
    <t>74</t>
  </si>
  <si>
    <t>汉得信息/交付事业中心/ORACLE产品事业部/华北事业部/华北二部</t>
  </si>
  <si>
    <t>2018-12-01 00:00:00.0</t>
  </si>
  <si>
    <t>2019-01-31 00:00:00.0</t>
  </si>
  <si>
    <t>8692</t>
  </si>
  <si>
    <t>孙健</t>
  </si>
  <si>
    <t>2018-04-28 00:00:00.0</t>
  </si>
  <si>
    <t>汉得信息/交付事业中心/ORACLE产品事业部/华北事业部/华北三部</t>
  </si>
  <si>
    <t>2019-01-03 00:00:00.0</t>
  </si>
  <si>
    <t>2019-02-28 00:00:00.0</t>
  </si>
  <si>
    <t>汉得信息/经营事业中心/战略与流通事业部/流通行业事业部</t>
  </si>
  <si>
    <t>2019-01-05 00:00:00.0</t>
  </si>
  <si>
    <t>2019-04-30 00:00:00.0</t>
  </si>
  <si>
    <t>6156</t>
  </si>
  <si>
    <t>蔡松</t>
  </si>
  <si>
    <t>2019-03-28 00:00:00.0</t>
  </si>
  <si>
    <t>2020-02-29 00:00:00.0</t>
  </si>
  <si>
    <t>汉得信息/汉得融晶/融晶客户经营部</t>
  </si>
  <si>
    <t>22221</t>
  </si>
  <si>
    <t>巨银博</t>
  </si>
  <si>
    <t>28</t>
  </si>
  <si>
    <t>2019-02-18 00:00:00.0</t>
  </si>
  <si>
    <t>2019-03-31 00:00:00.0</t>
  </si>
  <si>
    <t>汉得信息/经营事业中心/互联网与服务业事业部/民航物流拓展部</t>
  </si>
  <si>
    <t>11436</t>
  </si>
  <si>
    <t>张世冲</t>
  </si>
  <si>
    <t>销售部.南方大区</t>
  </si>
  <si>
    <t>80</t>
  </si>
  <si>
    <t>2019-01-28 00:00:00.0</t>
  </si>
  <si>
    <t>2018-11-01 00:00:00.0</t>
  </si>
  <si>
    <t>7395</t>
  </si>
  <si>
    <t>潘斯佳</t>
  </si>
  <si>
    <t>2018-04-11 00:00:00.0</t>
  </si>
  <si>
    <t>2019-01-22 00:00:00.0</t>
  </si>
  <si>
    <t>2018-01-02 00:00:00.0</t>
  </si>
  <si>
    <t>2019-08-31 00:00:00.0</t>
  </si>
  <si>
    <t>汉得信息/汉得融晶/融晶客户经营部/金融客户经营2部</t>
  </si>
  <si>
    <t>17377</t>
  </si>
  <si>
    <t>杜德华</t>
  </si>
  <si>
    <t>汉得信息/交付事业中心/ORACLE产品事业部/华南事业部/发展部/华南发展二组</t>
  </si>
  <si>
    <t>2019-02-17 00:00:00.0</t>
  </si>
  <si>
    <t>2019-02-01 00:00:00.0</t>
  </si>
  <si>
    <t>2019-07-31 00:00:00.0</t>
  </si>
  <si>
    <t>汉得信息/经营事业中心/高科技行业事业部/经营一组</t>
  </si>
  <si>
    <t>12413</t>
  </si>
  <si>
    <t>黄妍</t>
  </si>
  <si>
    <t>2019-02-19 00:00:00.0</t>
  </si>
  <si>
    <t>2019-12-31 00:00:00.0</t>
  </si>
  <si>
    <t>17567</t>
  </si>
  <si>
    <t>梁超</t>
  </si>
  <si>
    <t>2019-03-26 00:00:00.0</t>
  </si>
  <si>
    <t>2019-03-04 00:00:00.0</t>
  </si>
  <si>
    <t>2019-07-04 00:00:00.0</t>
  </si>
  <si>
    <t>汉得信息/经营事业中心/华东制造事业部/68业务组</t>
  </si>
  <si>
    <t>15761</t>
  </si>
  <si>
    <t>李娜</t>
  </si>
  <si>
    <t>23</t>
  </si>
  <si>
    <t>2019-06-30 00:00:00.0</t>
  </si>
  <si>
    <t>21602</t>
  </si>
  <si>
    <t>李伊莎</t>
  </si>
  <si>
    <t>汉得信息/交付事业中心/应用管理服务中心/AMS一部/远程交付中心/财务组</t>
  </si>
  <si>
    <t>2019-04-12 00:00:00.0</t>
  </si>
  <si>
    <t>2019-04-15 00:00:00.0</t>
  </si>
  <si>
    <t>2018-05-21 00:00:00.0</t>
  </si>
  <si>
    <t>SP201805001864</t>
  </si>
  <si>
    <t>110</t>
  </si>
  <si>
    <t>汉得信息/经营事业中心/互联网与服务业事业部/行业经营华东区</t>
  </si>
  <si>
    <t>6434</t>
  </si>
  <si>
    <t>吕胜新</t>
  </si>
  <si>
    <t>63</t>
  </si>
  <si>
    <t>2019-03-08 00:00:00.0</t>
  </si>
  <si>
    <t>汉得信息/经营事业中心/公用事业行业事业部/房地产行业</t>
  </si>
  <si>
    <t>14423</t>
  </si>
  <si>
    <t>陆逸舟</t>
  </si>
  <si>
    <t>SP201903004062</t>
  </si>
  <si>
    <t>汉得信息/销售部/南方大区/华南区/一部/一组</t>
  </si>
  <si>
    <t>2019-01-09 00:00:00.0</t>
  </si>
  <si>
    <t>2019-05-01 00:00:00.0</t>
  </si>
  <si>
    <t>7376</t>
  </si>
  <si>
    <t>58</t>
  </si>
  <si>
    <t>汉得信息/经营事业中心/互联网与服务业事业部/民航物流拓展部/北区</t>
  </si>
  <si>
    <t>2019-01-07 00:00:00.0</t>
  </si>
  <si>
    <t>汉得信息/经营事业中心/国际客户事业部/国际客户日本事业部</t>
  </si>
  <si>
    <t>1304</t>
  </si>
  <si>
    <t>蒋嘉德</t>
  </si>
  <si>
    <t>销售部.HAND JOC</t>
  </si>
  <si>
    <t>2019-01-10 00:00:00.0</t>
  </si>
  <si>
    <t>9</t>
  </si>
  <si>
    <t>2019-01-08 00:00:00.0</t>
  </si>
  <si>
    <t>汉得信息/交付事业中心/应用管理服务中心/AMS二部/顾问发展中心</t>
  </si>
  <si>
    <t>2019-03-19 00:00:00.0</t>
  </si>
  <si>
    <t>汉得信息/经营事业中心/国际客户事业部/国际客户日本事业部/SAP事业部</t>
  </si>
  <si>
    <t>3584</t>
  </si>
  <si>
    <t>赵乙霖</t>
  </si>
  <si>
    <t>销售部.Global大区</t>
  </si>
  <si>
    <t>2019-03-03 00:00:00.0</t>
  </si>
  <si>
    <t>2019-04-03 00:00:00.0</t>
  </si>
  <si>
    <t>汉得信息/经营事业中心/华南制造事业部/32业务组</t>
  </si>
  <si>
    <t>21020</t>
  </si>
  <si>
    <t>李宽</t>
  </si>
  <si>
    <t>甄汇科技</t>
  </si>
  <si>
    <t>2020-05-01 00:00:00.0</t>
  </si>
  <si>
    <t>汉得信息/经营事业中心/华西制造事业部/经营一部</t>
  </si>
  <si>
    <t>14916</t>
  </si>
  <si>
    <t>李璟</t>
  </si>
  <si>
    <t>52</t>
  </si>
  <si>
    <t>2019-03-14 00:00:00.0</t>
  </si>
  <si>
    <t>2020-05-31 00:00:00.0</t>
  </si>
  <si>
    <t>11871</t>
  </si>
  <si>
    <t>徐一翀</t>
  </si>
  <si>
    <t>2019-02-11 00:00:00.0</t>
  </si>
  <si>
    <t>汉得信息/经营事业中心/电信行业事业部</t>
  </si>
  <si>
    <t>13210</t>
  </si>
  <si>
    <t>崔兴龙</t>
  </si>
  <si>
    <t>2018-01-05 00:00:00.0</t>
  </si>
  <si>
    <t>401</t>
  </si>
  <si>
    <t>2019-01-16 00:00:00.0</t>
  </si>
  <si>
    <t>2020-12-31 00:00:00.0</t>
  </si>
  <si>
    <t>销售部.金融行业事业部</t>
  </si>
  <si>
    <t>2019-02-21 00:00:00.0</t>
  </si>
  <si>
    <t>2018-11-08 00:00:00.0</t>
  </si>
  <si>
    <t>2019-11-07 00:00:00.0</t>
  </si>
  <si>
    <t>103</t>
  </si>
  <si>
    <t>2019-06-18 00:00:00.0</t>
  </si>
  <si>
    <t>汉得信息/经营事业中心/互联网与服务业事业部</t>
  </si>
  <si>
    <t>13155</t>
  </si>
  <si>
    <t>黄伟泽</t>
  </si>
  <si>
    <t>汉得信息/交付事业中心/管理会计事业部</t>
  </si>
  <si>
    <t>2019-03-06 00:00:00.0</t>
  </si>
  <si>
    <t>2020-03-20 00:00:00.0</t>
  </si>
  <si>
    <t>2018-02-08 00:00:00.0</t>
  </si>
  <si>
    <t>192</t>
  </si>
  <si>
    <t>2019-01-15 00:00:00.0</t>
  </si>
  <si>
    <t>2020-01-16 00:00:00.0</t>
  </si>
  <si>
    <t>7135</t>
  </si>
  <si>
    <t>陈起德</t>
  </si>
  <si>
    <t>2019-03-20 00:00:00.0</t>
  </si>
  <si>
    <t>2019-07-01 00:00:00.0</t>
  </si>
  <si>
    <t>1000SP0620190102-Z02</t>
  </si>
  <si>
    <t>西浦-运维运维项目-2</t>
  </si>
  <si>
    <t>2019-02-26 00:00:00.0</t>
  </si>
  <si>
    <t>2018-01-01 00:00:00.0</t>
  </si>
  <si>
    <t>2018-01-31 00:00:00.0</t>
  </si>
  <si>
    <t>1000SP0620190102</t>
  </si>
  <si>
    <t>西浦-运维运维项目</t>
  </si>
  <si>
    <t>S201901010749-1</t>
  </si>
  <si>
    <t>2019-03-05 00:00:00.0</t>
  </si>
  <si>
    <t>2019-06-01 00:00:00.0</t>
  </si>
  <si>
    <t>汉得信息/经营事业中心/华南制造事业部/31业务组</t>
  </si>
  <si>
    <t>10760</t>
  </si>
  <si>
    <t>何振洋</t>
  </si>
  <si>
    <t>2019-03-17 00:00:00.0</t>
  </si>
  <si>
    <t>2020-10-31 00:00:00.0</t>
  </si>
  <si>
    <t>汉得信息/经营事业中心/公用事业行业事业部/水气热行业</t>
  </si>
  <si>
    <t>18646</t>
  </si>
  <si>
    <t>杨园</t>
  </si>
  <si>
    <t>SP201903004088</t>
  </si>
  <si>
    <t>40</t>
  </si>
  <si>
    <t>汉得信息/经营事业中心/互联网与服务业事业部/行业经营华南区</t>
  </si>
  <si>
    <t>5586</t>
  </si>
  <si>
    <t>龚莉佳</t>
  </si>
  <si>
    <t>汉得信息/销售部/南方大区/行业一区/华北销售部</t>
  </si>
  <si>
    <t>5316</t>
  </si>
  <si>
    <t>2019-04-22 00:00:00.0</t>
  </si>
  <si>
    <t>2018-10-01 00:00:00.0</t>
  </si>
  <si>
    <t>汉得信息/经营事业中心/华东制造事业部</t>
  </si>
  <si>
    <t>142</t>
  </si>
  <si>
    <t>20</t>
  </si>
  <si>
    <t>12596</t>
  </si>
  <si>
    <t>黄飞</t>
  </si>
  <si>
    <t>2019-03-02 00:00:00.0</t>
  </si>
  <si>
    <t>2019-04-06 00:00:00.0</t>
  </si>
  <si>
    <t>2019-04-01 00:00:00.0</t>
  </si>
  <si>
    <t>汉得信息/经营事业中心/华北制造事业部/98业务组</t>
  </si>
  <si>
    <t>13135</t>
  </si>
  <si>
    <t>许兆一</t>
  </si>
  <si>
    <t>7500</t>
  </si>
  <si>
    <t>戴敏梦</t>
  </si>
  <si>
    <t>2019-03-11 00:00:00.0</t>
  </si>
  <si>
    <t>18632</t>
  </si>
  <si>
    <t>完颜裕鑫</t>
  </si>
  <si>
    <t>2019-03-23 00:00:00.0</t>
  </si>
  <si>
    <t>立项期间</t>
    <phoneticPr fontId="4" type="noConversion"/>
  </si>
  <si>
    <t>求和项:合同金额</t>
  </si>
  <si>
    <t>求和项:合同人天</t>
  </si>
  <si>
    <t>(多项)</t>
  </si>
  <si>
    <t>合同单价</t>
    <phoneticPr fontId="4" type="noConversion"/>
  </si>
  <si>
    <t>PM工号</t>
  </si>
  <si>
    <t>PM名称</t>
  </si>
  <si>
    <t>项目一级部门ID</t>
  </si>
  <si>
    <t>项目一级部门名称</t>
  </si>
  <si>
    <t>项目事业部ID</t>
  </si>
  <si>
    <t>项目事业部</t>
  </si>
  <si>
    <t>实际人天</t>
  </si>
  <si>
    <t>总费用</t>
  </si>
  <si>
    <t>机票及火车票</t>
  </si>
  <si>
    <t>机票补贴</t>
  </si>
  <si>
    <t>项目补贴</t>
  </si>
  <si>
    <t>项目津贴</t>
  </si>
  <si>
    <t>租房租金费用</t>
  </si>
  <si>
    <t>住宿杂项费</t>
  </si>
  <si>
    <t>酒店住宿费</t>
  </si>
  <si>
    <t>水电燃气费</t>
  </si>
  <si>
    <t>固定通讯费</t>
  </si>
  <si>
    <t>驻地交通费</t>
  </si>
  <si>
    <t>餐费</t>
  </si>
  <si>
    <t>交际应酬费</t>
  </si>
  <si>
    <t>其他报销费用</t>
  </si>
  <si>
    <t>外购服务</t>
  </si>
  <si>
    <t>杂项费用</t>
  </si>
  <si>
    <t>本期</t>
  </si>
  <si>
    <t>人天均</t>
  </si>
  <si>
    <t>部门均</t>
  </si>
  <si>
    <t>113178</t>
  </si>
  <si>
    <t>113204</t>
  </si>
  <si>
    <t>2334</t>
  </si>
  <si>
    <t>200641</t>
  </si>
  <si>
    <t>113176</t>
  </si>
  <si>
    <t>5882</t>
  </si>
  <si>
    <t>200640</t>
  </si>
  <si>
    <t>113205</t>
  </si>
  <si>
    <t>6450</t>
  </si>
  <si>
    <t>2901</t>
  </si>
  <si>
    <t>113206</t>
  </si>
  <si>
    <t>113207</t>
  </si>
  <si>
    <t>11407</t>
  </si>
  <si>
    <t>3452</t>
  </si>
  <si>
    <t>200032</t>
  </si>
  <si>
    <t>8206</t>
  </si>
  <si>
    <t>5996</t>
  </si>
  <si>
    <t>2894</t>
  </si>
  <si>
    <t>8930</t>
  </si>
  <si>
    <t>12589</t>
  </si>
  <si>
    <t>199</t>
  </si>
  <si>
    <t>4520</t>
  </si>
  <si>
    <t>21483</t>
  </si>
  <si>
    <t>11599</t>
  </si>
  <si>
    <t>2493</t>
  </si>
  <si>
    <t>1590</t>
  </si>
  <si>
    <t>7882</t>
  </si>
  <si>
    <t>431</t>
  </si>
  <si>
    <t>10732</t>
  </si>
  <si>
    <t>9685</t>
  </si>
  <si>
    <t>13355</t>
  </si>
  <si>
    <t>3421</t>
  </si>
  <si>
    <t>7386</t>
  </si>
  <si>
    <t>113179</t>
  </si>
  <si>
    <t>4516</t>
  </si>
  <si>
    <t>8036</t>
  </si>
  <si>
    <t>113208</t>
  </si>
  <si>
    <t>200026</t>
  </si>
  <si>
    <t>200029</t>
  </si>
  <si>
    <t>P3D004A-10-Z01</t>
  </si>
  <si>
    <t>首自信-ESB咨询规划-SAP外包项目-1</t>
  </si>
  <si>
    <t>6134</t>
  </si>
  <si>
    <t>大部门ID</t>
  </si>
  <si>
    <t>项目大部门</t>
  </si>
  <si>
    <t>部门ID</t>
  </si>
  <si>
    <t>项目编号</t>
  </si>
  <si>
    <t>费用归属</t>
  </si>
  <si>
    <t>年</t>
  </si>
  <si>
    <t>期间</t>
  </si>
  <si>
    <t>员工名</t>
  </si>
  <si>
    <t>员工号</t>
  </si>
  <si>
    <t>来自大部门</t>
  </si>
  <si>
    <t>来自事业部</t>
  </si>
  <si>
    <t>大类</t>
  </si>
  <si>
    <t>子类</t>
  </si>
  <si>
    <t>费用日期</t>
  </si>
  <si>
    <t>报销单号</t>
  </si>
  <si>
    <t>行号</t>
  </si>
  <si>
    <t>单价</t>
  </si>
  <si>
    <t>数量</t>
  </si>
  <si>
    <t>金额</t>
  </si>
  <si>
    <t>备注</t>
  </si>
  <si>
    <t>01</t>
  </si>
  <si>
    <t>预销售</t>
  </si>
  <si>
    <t>项目实施</t>
  </si>
  <si>
    <t>2019-01-10</t>
  </si>
  <si>
    <t>/</t>
  </si>
  <si>
    <t>报销费用</t>
  </si>
  <si>
    <t>IR01370640</t>
  </si>
  <si>
    <t>西安771所预销售费用/航班晚点，机场餐食费用</t>
  </si>
  <si>
    <t>西安771所预销售费用/酒店住宿费</t>
  </si>
  <si>
    <t>西安771所预销售费用/机场往返市区大巴及打车费</t>
  </si>
  <si>
    <t>机票费用</t>
  </si>
  <si>
    <t>2019-01-08</t>
  </si>
  <si>
    <t>G20130217/</t>
  </si>
  <si>
    <t>2019-01-03</t>
  </si>
  <si>
    <t>2019-01-05</t>
  </si>
  <si>
    <t>2019-01-07</t>
  </si>
  <si>
    <t>IR01400966</t>
  </si>
  <si>
    <t>11月12月预销售费用/与胡总餐饮</t>
  </si>
  <si>
    <t>11月12月预销售费用/杭州新华三</t>
  </si>
  <si>
    <t>11月12月预销售费用/南京中新赛克</t>
  </si>
  <si>
    <t>11月12月预销售费用/石药集团</t>
  </si>
  <si>
    <t>11月12月预销售费用/从石药回项目地，未赶上末班车</t>
  </si>
  <si>
    <t>11月12月预销售费用/旭辉地产预销售</t>
  </si>
  <si>
    <t>11月12月预销售费用/从泰州至常州北</t>
  </si>
  <si>
    <t>11月12月预销售费用/从常州回泰州</t>
  </si>
  <si>
    <t>11月12月预销售费用/从家至泰州转车前往新华三</t>
  </si>
  <si>
    <t>11月12月预销售费用/泰州至常州</t>
  </si>
  <si>
    <t>11月12月预销售费用/石药预销售市内交通费</t>
  </si>
  <si>
    <t>11月12月预销售费用/从常州回项目地</t>
  </si>
  <si>
    <t>11月12月预销售费用/前往杭州</t>
  </si>
  <si>
    <t>IR01425859</t>
  </si>
  <si>
    <t>☆☆☆ 滴滴费用报销单，请勿打印☆☆☆/</t>
  </si>
  <si>
    <t>☆☆☆ 滴滴费用报销单，请勿打印☆☆☆/杭州新华三售前，晚上在高铁站无高铁票回泰州项目，入住酒店交通费</t>
  </si>
  <si>
    <t>☆☆☆ 滴滴费用报销单，请勿打印☆☆☆/丽水艾莱依预销售</t>
  </si>
  <si>
    <t>/前往杭州新华三预销售火车票</t>
  </si>
  <si>
    <t>/从新华三回项目地</t>
  </si>
  <si>
    <t>/新华三预销售</t>
  </si>
  <si>
    <t>/从石药回项目地</t>
  </si>
  <si>
    <t>/前往杭州新华三</t>
  </si>
  <si>
    <t>/旭辉地产预销售</t>
  </si>
  <si>
    <t>/艾莱依预销售</t>
  </si>
  <si>
    <t>/前往上海预销售往返</t>
  </si>
  <si>
    <t>/回项目地</t>
  </si>
  <si>
    <t>2019-01-13</t>
  </si>
  <si>
    <t>2018-12-28</t>
  </si>
  <si>
    <t>2018-12-30</t>
  </si>
  <si>
    <t>2018-12-26</t>
  </si>
  <si>
    <t>2018-12-27</t>
  </si>
  <si>
    <t>2018-12-29</t>
  </si>
  <si>
    <t>IR01383409</t>
  </si>
  <si>
    <t>/温州肯恩大学交流</t>
  </si>
  <si>
    <t>2019-01-21</t>
  </si>
  <si>
    <t>IR01391846</t>
  </si>
  <si>
    <t>西安预销售报销/西安预销售住宿西安</t>
  </si>
  <si>
    <t>西安预销售报销/西安预销售返回项目地，住宿广州</t>
  </si>
  <si>
    <t>西安预销售报销/</t>
  </si>
  <si>
    <t>2019-01-02</t>
  </si>
  <si>
    <t>IR01338679</t>
  </si>
  <si>
    <t>预销售出差往来交通费/</t>
  </si>
  <si>
    <t>2019-01-09</t>
  </si>
  <si>
    <t>IR01418854</t>
  </si>
  <si>
    <t>维达19年平台优化与合同规划/</t>
  </si>
  <si>
    <t>2019-01-04</t>
  </si>
  <si>
    <t>IR01399652</t>
  </si>
  <si>
    <t>12月美的项目支持、深圳、上海、维达等费用报销/</t>
  </si>
  <si>
    <t>IR01401531</t>
  </si>
  <si>
    <t>深圳宝能项目前期支持/</t>
  </si>
  <si>
    <t>IR01409969</t>
  </si>
  <si>
    <t>广州、深圳、上海/</t>
  </si>
  <si>
    <t>12月美的项目支持、深圳、上海、维达等费用报销/航班错过末班机场快巴，叫黑车回家</t>
  </si>
  <si>
    <t>深圳宝能项目前期支持/从江门自驾车往返美的项目地，一周</t>
  </si>
  <si>
    <t>IR01440299</t>
  </si>
  <si>
    <t>IR01378208</t>
  </si>
  <si>
    <t>未填写/交流渤海人寿合同业务需求</t>
  </si>
  <si>
    <t>未填写/神威预销售交流，打车去高铁站交通费</t>
  </si>
  <si>
    <t>/神威预销售交流</t>
  </si>
  <si>
    <t>F20140830/</t>
  </si>
  <si>
    <t>IR01428736</t>
  </si>
  <si>
    <t>/上海变速器费控预销售火车费</t>
  </si>
  <si>
    <t>IR01349731</t>
  </si>
  <si>
    <t>/去程车票</t>
  </si>
  <si>
    <t>/返程车票</t>
  </si>
  <si>
    <t>2019-01-29</t>
  </si>
  <si>
    <t>IR01428519</t>
  </si>
  <si>
    <t>铂涛资产实物管理系统二次交流/</t>
  </si>
  <si>
    <t>铂涛资产实物管理系统二次交流/开回高铁站及客户公司打车费用</t>
  </si>
  <si>
    <t>IR01378857</t>
  </si>
  <si>
    <t>/铁汉项目售前交流</t>
  </si>
  <si>
    <t>/铁汉售前交流</t>
  </si>
  <si>
    <t>IR01378866</t>
  </si>
  <si>
    <t>/宝能讲标</t>
  </si>
  <si>
    <t>IR01394673</t>
  </si>
  <si>
    <t>未填写/</t>
  </si>
  <si>
    <t>未填写/沈阳出租车</t>
  </si>
  <si>
    <t>未填写/洛阳出租车</t>
  </si>
  <si>
    <t>/沈阳搭飞机中转</t>
  </si>
  <si>
    <t>/洛阳高铁</t>
  </si>
  <si>
    <t>02</t>
  </si>
  <si>
    <t>2019-02-14</t>
  </si>
  <si>
    <t>2019-02-15</t>
  </si>
  <si>
    <t>IR01440634</t>
  </si>
  <si>
    <t>2019-02-16</t>
  </si>
  <si>
    <t>2019-02-25</t>
  </si>
  <si>
    <t>2019-02-13</t>
  </si>
  <si>
    <t>IR01432066</t>
  </si>
  <si>
    <t>武汉、深圳宝能启动会，上海团队交流、年会/</t>
  </si>
  <si>
    <t>2019-02-17</t>
  </si>
  <si>
    <t>IR01448831</t>
  </si>
  <si>
    <t>2019-02-20</t>
  </si>
  <si>
    <t>2019-02-11</t>
  </si>
  <si>
    <t>2019-02-09</t>
  </si>
  <si>
    <t>2019-02-24</t>
  </si>
  <si>
    <t>2019-01-26</t>
  </si>
  <si>
    <t>2019-02-23</t>
  </si>
  <si>
    <t>03</t>
  </si>
  <si>
    <t>2019-03-05</t>
  </si>
  <si>
    <t>2019-03-30</t>
  </si>
  <si>
    <t>IR01484750</t>
  </si>
  <si>
    <t>2019-03-22</t>
  </si>
  <si>
    <t>IR01467280</t>
  </si>
  <si>
    <t>北京三一重工共享投标交流/北京住宿一晚</t>
  </si>
  <si>
    <t>北京三一重工共享投标交流/酒店到北京南站</t>
  </si>
  <si>
    <t>IR01467292</t>
  </si>
  <si>
    <t>南京苏交科共享交流/地铁到客户</t>
  </si>
  <si>
    <t>南京苏交科共享交流/客户到南京站</t>
  </si>
  <si>
    <t>/上海虹桥到北京南</t>
  </si>
  <si>
    <t>/北京南到上海虹桥</t>
  </si>
  <si>
    <t>/上海到南京</t>
  </si>
  <si>
    <t>/南京到上海</t>
  </si>
  <si>
    <t>/交流日期临时变化，退票费</t>
  </si>
  <si>
    <t>IR01462285</t>
  </si>
  <si>
    <t>2019-03-10</t>
  </si>
  <si>
    <t>IR01469816</t>
  </si>
  <si>
    <t>IR01461231</t>
  </si>
  <si>
    <t>养生堂调研，往返杭州火车票、住宿费、打车票/养生堂调研住宿费</t>
  </si>
  <si>
    <t>养生堂调研，往返杭州火车票、住宿费、打车票/养生堂调研早上5:30打车到火车站</t>
  </si>
  <si>
    <t>养生堂调研，往返杭州火车票、住宿费、打车票/养生堂调研火车站打车到农夫山泉</t>
  </si>
  <si>
    <t>养生堂调研，往返杭州火车票、住宿费、打车票/养生堂调研结束农夫山泉打车到火车站</t>
  </si>
  <si>
    <t>/养生堂调研，乘火车从天津到杭州</t>
  </si>
  <si>
    <t>/养生堂调研，杭州到郑州火车票</t>
  </si>
  <si>
    <t>2019-03-20</t>
  </si>
  <si>
    <t>2019-03-17</t>
  </si>
  <si>
    <t>IR01459994</t>
  </si>
  <si>
    <t>/艾莱依</t>
  </si>
  <si>
    <t>IR01464186</t>
  </si>
  <si>
    <t>IR01477677</t>
  </si>
  <si>
    <t>IR01459803</t>
  </si>
  <si>
    <t>2月至今预销售发生交通费及住宿费报销/北京预销售住宿费报销，发票晚一天开具</t>
  </si>
  <si>
    <t>2月至今预销售发生交通费及住宿费报销/</t>
  </si>
  <si>
    <t>IR01466870</t>
  </si>
  <si>
    <t>2019-02-27</t>
  </si>
  <si>
    <t>2019-03-02</t>
  </si>
  <si>
    <t>IR01448832</t>
  </si>
  <si>
    <t>未填写/与维达关键用户年饭</t>
  </si>
  <si>
    <t>未填写/茶馆开会</t>
  </si>
  <si>
    <t>IR01461459</t>
  </si>
  <si>
    <t>成都、广州、深圳、北京费用报销/</t>
  </si>
  <si>
    <t>未填写/公司销售与经营开工会</t>
  </si>
  <si>
    <t>未填写/华西经营团队交流</t>
  </si>
  <si>
    <t>IR01461458</t>
  </si>
  <si>
    <t>IR01473758</t>
  </si>
  <si>
    <t>2019-03-04</t>
  </si>
  <si>
    <t>2019-02-26</t>
  </si>
  <si>
    <t>2019-03-09</t>
  </si>
  <si>
    <t>IR01468683</t>
  </si>
  <si>
    <t>2019-03-19</t>
  </si>
  <si>
    <t>2019-03-18</t>
  </si>
  <si>
    <t>IR01428926</t>
  </si>
  <si>
    <t>上汽变速器移动报销预销售/和黄文强晚饭</t>
  </si>
  <si>
    <t>上汽变速器移动报销预销售/和黄文强火车餐</t>
  </si>
  <si>
    <t>上汽变速器移动报销预销售/</t>
  </si>
  <si>
    <t>上汽变速器移动报销预销售/虹桥至嘉定西</t>
  </si>
  <si>
    <t>IR01437265</t>
  </si>
  <si>
    <t>2019年1月份广汽财务公司售前交流（2019.1.15销售黄妍），参与恒大地产讲标（2019.1.24销售summer）交通费报销。/</t>
  </si>
  <si>
    <t>/新会至广州南火车</t>
  </si>
  <si>
    <t>/广州南至新会火车</t>
  </si>
  <si>
    <t>/新会至广州南火车票</t>
  </si>
  <si>
    <t>/广州南至福田火车票</t>
  </si>
  <si>
    <t>/福田至广州南火车票</t>
  </si>
  <si>
    <t>求和项:金额</t>
  </si>
  <si>
    <t>财务部</t>
  </si>
  <si>
    <t>100683</t>
  </si>
  <si>
    <t>RH0001-44</t>
  </si>
  <si>
    <t>汉得内部项目-汽车使用-1</t>
  </si>
  <si>
    <t>人员部门</t>
  </si>
  <si>
    <t>徐金妹</t>
  </si>
  <si>
    <t>交通汽油费</t>
  </si>
  <si>
    <t>IR01338670</t>
  </si>
  <si>
    <t>6、7月加油费/6、7月份加油补贴</t>
  </si>
  <si>
    <t>IR01416860</t>
  </si>
  <si>
    <t>2018年8月-12月车补/8-12月车补</t>
  </si>
  <si>
    <t>IR01418863</t>
  </si>
  <si>
    <t>2019-01/</t>
  </si>
  <si>
    <t>IR01394655</t>
  </si>
  <si>
    <t>2018-11/</t>
  </si>
  <si>
    <t>IR01418510</t>
  </si>
  <si>
    <t>2018-12/</t>
  </si>
  <si>
    <t>IR01351590</t>
  </si>
  <si>
    <t>11月汽车使用/</t>
  </si>
  <si>
    <t>IR01383121</t>
  </si>
  <si>
    <t>12月汽车使用/</t>
  </si>
  <si>
    <t>IR01425411</t>
  </si>
  <si>
    <t>1月汽车使用/</t>
  </si>
  <si>
    <t>IR01391671</t>
  </si>
  <si>
    <t>第四季度汽油费/10月份汽油费</t>
  </si>
  <si>
    <t>第四季度汽油费/11月份汽油费</t>
  </si>
  <si>
    <t>第四季度汽油费/12月份汽油费</t>
  </si>
  <si>
    <t>IR01398873</t>
  </si>
  <si>
    <t>9-12月汽油费/汽油费9-12月</t>
  </si>
  <si>
    <t>IR01437282</t>
  </si>
  <si>
    <t>9-11月汽车使用费/</t>
  </si>
  <si>
    <t>IR01472542</t>
  </si>
  <si>
    <t>2019-02至2019-03/</t>
  </si>
  <si>
    <t>IR01445563</t>
  </si>
  <si>
    <t>2019-03-29</t>
  </si>
  <si>
    <t>IR01463696</t>
  </si>
  <si>
    <t>2019-02/2019-02</t>
  </si>
  <si>
    <t>IR01469576</t>
  </si>
  <si>
    <t>2月汽车使用/</t>
  </si>
  <si>
    <t>IR01469579</t>
  </si>
  <si>
    <t>3月汽车使用/</t>
  </si>
  <si>
    <t>2019-03-28</t>
  </si>
  <si>
    <t>IR01475340</t>
  </si>
  <si>
    <t>第一季度汽车使用费用报销/1月</t>
  </si>
  <si>
    <t>第一季度汽车使用费用报销/2月</t>
  </si>
  <si>
    <t>第一季度汽车使用费用报销/3月份</t>
  </si>
  <si>
    <t>IR01394724</t>
  </si>
  <si>
    <t>11、12月汽油补贴/11、12月汽油补贴</t>
  </si>
  <si>
    <t>IR01458684</t>
  </si>
  <si>
    <t>2019-01、2019-02汽油费/2019-01、2019-02油贴</t>
  </si>
  <si>
    <t>100000</t>
  </si>
  <si>
    <t>RH0001-65</t>
  </si>
  <si>
    <t>汉得内部项目-日常管理-内部培训</t>
  </si>
  <si>
    <t>汉得信息</t>
  </si>
  <si>
    <t>其他费用</t>
  </si>
  <si>
    <t>住宿费</t>
  </si>
  <si>
    <t>支付上海允惠2018.11.16-2018.12.15住宿费用</t>
  </si>
  <si>
    <t>支付上海允惠2018.12.16-2019.1.15住宿费用</t>
  </si>
  <si>
    <t>支付上海允惠2019.1.16-2019.2.15住宿费用</t>
  </si>
  <si>
    <t>RH0001-09</t>
  </si>
  <si>
    <t>汉得内部项目-公司内部部门日常管理</t>
  </si>
  <si>
    <t>计提2019-1月份员工餐费</t>
  </si>
  <si>
    <t>RH0001-68</t>
  </si>
  <si>
    <t>汉得内部项目-日常管理-其他</t>
  </si>
  <si>
    <t>支付上海仟康健康管理园区培训生体检费</t>
  </si>
  <si>
    <t>IR01406949</t>
  </si>
  <si>
    <t>11、12月餐补报销/11月22天，12月21天</t>
  </si>
  <si>
    <t>IR01399384</t>
  </si>
  <si>
    <t>青浦整个研发团队聚餐报销/青浦整个研发团队聚餐</t>
  </si>
  <si>
    <t>2019-01-11</t>
  </si>
  <si>
    <t>IR01405272</t>
  </si>
  <si>
    <t>IR01401128</t>
  </si>
  <si>
    <t>未填写/金葫芦新村租房网络费用</t>
  </si>
  <si>
    <t>办公用品</t>
  </si>
  <si>
    <t>IR01406971</t>
  </si>
  <si>
    <t>办公用投影仪。/</t>
  </si>
  <si>
    <t>IR01418519</t>
  </si>
  <si>
    <t>聚餐餐费/</t>
  </si>
  <si>
    <t>IR01424787</t>
  </si>
  <si>
    <t>武汉年会住宿+路费/年会住宿
（发票已上传至附件）
未添加发票原因：系统提示税局系统维护。</t>
  </si>
  <si>
    <t>IR01422271</t>
  </si>
  <si>
    <t>12月-1月水电燃气费账单缴费。/</t>
  </si>
  <si>
    <t>IR01401106</t>
  </si>
  <si>
    <t>冬季保暖用品/</t>
  </si>
  <si>
    <t>IR01407004</t>
  </si>
  <si>
    <t>冬天物资采购纸质票补录/</t>
  </si>
  <si>
    <t>IR01420682</t>
  </si>
  <si>
    <t>宿舍生活用品采购/</t>
  </si>
  <si>
    <t>宿舍生活用品采购/宿舍办网限流，购置路由器</t>
  </si>
  <si>
    <t>/武汉往返，报销凭证为火车票</t>
  </si>
  <si>
    <t>2019-01-12</t>
  </si>
  <si>
    <t>IR01381344</t>
  </si>
  <si>
    <t>IR01428433</t>
  </si>
  <si>
    <t>武汉餐饮/</t>
  </si>
  <si>
    <t>IR01426040</t>
  </si>
  <si>
    <t>IR01387414</t>
  </si>
  <si>
    <t>未填写/一个炒锅</t>
  </si>
  <si>
    <t>IR01388650</t>
  </si>
  <si>
    <t>IR01416946</t>
  </si>
  <si>
    <t>IR01387415</t>
  </si>
  <si>
    <t>/前半年的train back</t>
  </si>
  <si>
    <t>IR01415181</t>
  </si>
  <si>
    <t>IR01424232</t>
  </si>
  <si>
    <t>2019-01-19</t>
  </si>
  <si>
    <t>IR01426684</t>
  </si>
  <si>
    <t>未填写/办公室书籍购买</t>
  </si>
  <si>
    <t>IR01426420</t>
  </si>
  <si>
    <t>未填写/年会住宿</t>
  </si>
  <si>
    <t>IR01109354</t>
  </si>
  <si>
    <t>未填写/交煤气费</t>
  </si>
  <si>
    <t>未填写/搬家到宜达时的一些住宿杂项</t>
  </si>
  <si>
    <t>IR01426816</t>
  </si>
  <si>
    <t>/年会</t>
  </si>
  <si>
    <t>IR01418037</t>
  </si>
  <si>
    <t>IR01401108</t>
  </si>
  <si>
    <t>IR01397291</t>
  </si>
  <si>
    <t>生活用品/</t>
  </si>
  <si>
    <t>IR01412195</t>
  </si>
  <si>
    <t>IR01412201</t>
  </si>
  <si>
    <t>/回家</t>
  </si>
  <si>
    <t>IR01399719</t>
  </si>
  <si>
    <t>IR01399724</t>
  </si>
  <si>
    <t>IR01390317</t>
  </si>
  <si>
    <t>IR01419114</t>
  </si>
  <si>
    <t>12月4日上海管理层聚餐/</t>
  </si>
  <si>
    <t>IR01419131</t>
  </si>
  <si>
    <t>12月28上海管理团队老关东聚餐/</t>
  </si>
  <si>
    <t>IR01419133</t>
  </si>
  <si>
    <t>1月3号上海管理团队聚餐/</t>
  </si>
  <si>
    <t>IR01419176</t>
  </si>
  <si>
    <t>q房项目支持/团队聚餐</t>
  </si>
  <si>
    <t>IR01419543</t>
  </si>
  <si>
    <t>10 11 12月交通费，餐费/</t>
  </si>
  <si>
    <t>IR01366783</t>
  </si>
  <si>
    <t>武汉武德楼酒店住宿费/</t>
  </si>
  <si>
    <t>IR01419108</t>
  </si>
  <si>
    <t>11月18日苏州团建住宿费/</t>
  </si>
  <si>
    <t>IR01419117</t>
  </si>
  <si>
    <t>12月北京活动费用/</t>
  </si>
  <si>
    <t>q房项目支持/</t>
  </si>
  <si>
    <t>1月3号上海管理团队聚餐/代驾费用</t>
  </si>
  <si>
    <t>IR01407645</t>
  </si>
  <si>
    <t>中国大陆 上海市 上海市 青浦区 佳乐苑 197号202</t>
  </si>
  <si>
    <t>IR01407658</t>
  </si>
  <si>
    <t>中国大陆 上海市 上海市 青浦区 盈港东路8000弄宜达新居</t>
  </si>
  <si>
    <t>IR01407670</t>
  </si>
  <si>
    <t>中国大陆 上海市 上海市 青浦区 青浦区赵巷镇金葫芦12区1573号</t>
  </si>
  <si>
    <t>IR01407685</t>
  </si>
  <si>
    <t>中国大陆 上海市 上海市 青浦区 松润路1028弄2号1102室</t>
  </si>
  <si>
    <t>IR01355578</t>
  </si>
  <si>
    <t>被子和2次打球买水费用/</t>
  </si>
  <si>
    <t>IR01427424</t>
  </si>
  <si>
    <t>2018.7-2019.1地铁票费用/2018.7-2019.1 地铁费用</t>
  </si>
  <si>
    <t>IR01438145</t>
  </si>
  <si>
    <t>/10月注会考试回程。</t>
  </si>
  <si>
    <t>/元旦放假回家。</t>
  </si>
  <si>
    <t>IR01444698</t>
  </si>
  <si>
    <t>2019-02-06</t>
  </si>
  <si>
    <t>IR01417632</t>
  </si>
  <si>
    <t>未填写/办公室卫生纸</t>
  </si>
  <si>
    <t>未填写/2018年11月电费；2018年12月电费；2018年12月水费；2018年10月水费</t>
  </si>
  <si>
    <t>IR01447892</t>
  </si>
  <si>
    <t>IR01454992</t>
  </si>
  <si>
    <t>IR01447399</t>
  </si>
  <si>
    <t>/去年一部分的train back</t>
  </si>
  <si>
    <t>IR01440012</t>
  </si>
  <si>
    <t>车费，回家路费，生活用品报销/餐饮报销</t>
  </si>
  <si>
    <t>车费，回家路费，生活用品报销/</t>
  </si>
  <si>
    <t>/节假日回家路费报销</t>
  </si>
  <si>
    <t>IR01446821</t>
  </si>
  <si>
    <t>晚上打车/</t>
  </si>
  <si>
    <t>IR01446813</t>
  </si>
  <si>
    <t>IR01442439</t>
  </si>
  <si>
    <t>IR01424848</t>
  </si>
  <si>
    <t>IR01433145</t>
  </si>
  <si>
    <t>10，11，12，1月份车票和上下班打车费用/</t>
  </si>
  <si>
    <t>IR01428436</t>
  </si>
  <si>
    <t>IR01312184</t>
  </si>
  <si>
    <t>9月份餐费 
2天太平项目 9月份16天运维 和 10月份5天运维 
2*20+16*15=280/</t>
  </si>
  <si>
    <t>IR01310022</t>
  </si>
  <si>
    <t>十一回家trainback/</t>
  </si>
  <si>
    <t>IR01386336</t>
  </si>
  <si>
    <t>IR01386363</t>
  </si>
  <si>
    <t>IR01407635</t>
  </si>
  <si>
    <t>餐补/餐补 9月份  21天</t>
  </si>
  <si>
    <t>IR01422249</t>
  </si>
  <si>
    <t>10月份餐补/2018年10月份餐补</t>
  </si>
  <si>
    <t>IR01396465</t>
  </si>
  <si>
    <t>餐补/10，11月份餐补</t>
  </si>
  <si>
    <t>IR01368395</t>
  </si>
  <si>
    <t>/部门旅游打车费</t>
  </si>
  <si>
    <t>/部门旅游火车费</t>
  </si>
  <si>
    <t>IR01408967</t>
  </si>
  <si>
    <t>12月餐费报销/2018-12-03加班餐费报销</t>
  </si>
  <si>
    <t>12月餐费报销/2018-12-24加班餐费报销</t>
  </si>
  <si>
    <t>12月餐费报销/12月餐补</t>
  </si>
  <si>
    <t>IR01363830</t>
  </si>
  <si>
    <t>香山美墅住宿杂项报销/11月缴水费</t>
  </si>
  <si>
    <t>香山美墅住宿杂项报销/9月缴电费</t>
  </si>
  <si>
    <t>香山美墅住宿杂项报销/9月缴燃气费</t>
  </si>
  <si>
    <t>香山美墅住宿杂项报销/11月缴电费</t>
  </si>
  <si>
    <t>香山美墅住宿杂项报销/加州香山美墅保洁费</t>
  </si>
  <si>
    <t>香山美墅住宿杂项报销/被子</t>
  </si>
  <si>
    <t>IR01396968</t>
  </si>
  <si>
    <t>中国大陆 湖北省 武汉市 江夏区 加州香山美树14栋2单元101室</t>
  </si>
  <si>
    <t>IR01424253</t>
  </si>
  <si>
    <t>10，11，12三个月餐补，共58天870元/</t>
  </si>
  <si>
    <t>IR01390555</t>
  </si>
  <si>
    <t>2019年10月份和11月份餐补/10月份工作日18天＋1天加班餐补
11月份工作日21天＋1天加班餐补
共计41天
发票金额与餐补天数计算结果非整数。合计为615</t>
  </si>
  <si>
    <t>IR01390614</t>
  </si>
  <si>
    <t>/团建火车票</t>
  </si>
  <si>
    <t>IR01389172</t>
  </si>
  <si>
    <t>2018年11月餐补/2018年11月餐补</t>
  </si>
  <si>
    <t>IR01406017</t>
  </si>
  <si>
    <t>加班餐费/</t>
  </si>
  <si>
    <t>IR01406029</t>
  </si>
  <si>
    <t>2018年湖南张家界团建额外餐饮费/2018年湖南张家界团建额外餐饮费</t>
  </si>
  <si>
    <t>IR01420572</t>
  </si>
  <si>
    <t>2018年12月餐补/2018年12月餐补</t>
  </si>
  <si>
    <t>IR01420577</t>
  </si>
  <si>
    <t>/2018年12月trainback</t>
  </si>
  <si>
    <t>IR01392275</t>
  </si>
  <si>
    <t>未填写/云顶居购买办公桌</t>
  </si>
  <si>
    <t>IR01389727</t>
  </si>
  <si>
    <t>11月餐补/附件为188+244元</t>
  </si>
  <si>
    <t>IR01415637</t>
  </si>
  <si>
    <t>12月餐费/12月餐补</t>
  </si>
  <si>
    <t>未填写/11月网费</t>
  </si>
  <si>
    <t>IR01418072</t>
  </si>
  <si>
    <t>未填写/云顶居12月网费</t>
  </si>
  <si>
    <t>未填写/缴费239，预存761</t>
  </si>
  <si>
    <t>IR01406010</t>
  </si>
  <si>
    <t>未填写/1月份电费：缴费40，预存960</t>
  </si>
  <si>
    <t>IR01429451</t>
  </si>
  <si>
    <t>未填写/电费154，预存346</t>
  </si>
  <si>
    <t>IR01401791</t>
  </si>
  <si>
    <t>日用品/毛巾，卫生纸等日用品</t>
  </si>
  <si>
    <t>未填写/给新入职同事购买生活用品</t>
  </si>
  <si>
    <t>未填写/电表更换空气开关，因五金店无发票，现用交通费发票替代，望领导批准！</t>
  </si>
  <si>
    <t>未填写/购买日用品</t>
  </si>
  <si>
    <t>未填写/给新同事购买四件套</t>
  </si>
  <si>
    <t>2019-02-22</t>
  </si>
  <si>
    <t>IR01407114</t>
  </si>
  <si>
    <t>餐补，9-2号到12-31号/</t>
  </si>
  <si>
    <t>IR01422132</t>
  </si>
  <si>
    <t>9月份团建/</t>
  </si>
  <si>
    <t>IR01437309</t>
  </si>
  <si>
    <t>11月份餐补/</t>
  </si>
  <si>
    <t>IR01449234</t>
  </si>
  <si>
    <t>/过年回家和返回公司</t>
  </si>
  <si>
    <t>IR01454661</t>
  </si>
  <si>
    <t>餐补/18年12月餐补</t>
  </si>
  <si>
    <t>餐补/19年一月餐补</t>
  </si>
  <si>
    <t>IR01454652</t>
  </si>
  <si>
    <t>回家/回家</t>
  </si>
  <si>
    <t>IR01406013</t>
  </si>
  <si>
    <t>IR01431639</t>
  </si>
  <si>
    <t>10月餐补/10月餐补</t>
  </si>
  <si>
    <t>IR01431645</t>
  </si>
  <si>
    <t>11月餐补/</t>
  </si>
  <si>
    <t>IR01431648</t>
  </si>
  <si>
    <t>12月餐补/12月餐补</t>
  </si>
  <si>
    <t>IR01406016</t>
  </si>
  <si>
    <t>/部门会议车费</t>
  </si>
  <si>
    <t>IR01452022</t>
  </si>
  <si>
    <t>/部门团建 武汉到湖南的来回车票</t>
  </si>
  <si>
    <t>IR01430268</t>
  </si>
  <si>
    <t>/18年11月16日至18年11月18日旅游车票</t>
  </si>
  <si>
    <t>IR01463400</t>
  </si>
  <si>
    <t>/2019年1月31日，2019年2月12日往返火车票</t>
  </si>
  <si>
    <t>IR01295173</t>
  </si>
  <si>
    <t>IR01430263</t>
  </si>
  <si>
    <t>IR01450313</t>
  </si>
  <si>
    <t>未填写/1月份餐补</t>
  </si>
  <si>
    <t>IR01457886</t>
  </si>
  <si>
    <t>未填写/餐补</t>
  </si>
  <si>
    <t>IR01467115</t>
  </si>
  <si>
    <t>未填写/运维中心平日加班小零食</t>
  </si>
  <si>
    <t>IR01445444</t>
  </si>
  <si>
    <t>未填写/1月份网费</t>
  </si>
  <si>
    <t>未填写/2月份网费</t>
  </si>
  <si>
    <t>IR01452592</t>
  </si>
  <si>
    <t>苏州出差/</t>
  </si>
  <si>
    <t>未填写/缴费200，预存100+700</t>
  </si>
  <si>
    <t>未填写/燃气费</t>
  </si>
  <si>
    <t>IR01458275</t>
  </si>
  <si>
    <t>/垃圾费10元，水费286.6</t>
  </si>
  <si>
    <t>未填写/超市说之后不能代收，就先预存1000元电费</t>
  </si>
  <si>
    <t>IR01467300</t>
  </si>
  <si>
    <t>香山美树报销房租费用/预存500电费</t>
  </si>
  <si>
    <t>香山美树报销房租费用/香山美树报销水电费</t>
  </si>
  <si>
    <t>未填写/给运维同事吴田购买被褥等日用品</t>
  </si>
  <si>
    <t>/购买卫生纸，洗洁精等日用品</t>
  </si>
  <si>
    <t>香山美树报销房租费用/报销日用品</t>
  </si>
  <si>
    <t>IR01458331</t>
  </si>
  <si>
    <t>神州客户参观武汉运维中心，请客户吃饭/神州客户参观武汉运维中心，请客户吃饭</t>
  </si>
  <si>
    <t>IR01458371</t>
  </si>
  <si>
    <t>参加敏捷运维培训/参加敏捷运维培训</t>
  </si>
  <si>
    <t>IR01458375</t>
  </si>
  <si>
    <t>参加1季度经营会议/1季度经营会议</t>
  </si>
  <si>
    <t>参加敏捷运维培训/</t>
  </si>
  <si>
    <t>参加1季度经营会议/</t>
  </si>
  <si>
    <t>参加1季度经营会议/火车站到酒店</t>
  </si>
  <si>
    <t>参加1季度经营会议/汉口到家地铁费</t>
  </si>
  <si>
    <t>/到上海参加事业部一季度经营会议</t>
  </si>
  <si>
    <t>/临时订票，票比较紧张，1季度经营会议</t>
  </si>
  <si>
    <t>李娟</t>
  </si>
  <si>
    <t>16969</t>
  </si>
  <si>
    <t>得逸信息</t>
  </si>
  <si>
    <t>华中交付一部</t>
  </si>
  <si>
    <t>IR01453908</t>
  </si>
  <si>
    <t>IR01453715</t>
  </si>
  <si>
    <t>未填写/2月18号到24号期间餐补，工作日5天，每天15元</t>
  </si>
  <si>
    <t>IR01452704</t>
  </si>
  <si>
    <t>未填写/到洛阳高铁站公交费 8元
从武汉站到软件园公交地铁费 8元</t>
  </si>
  <si>
    <t>/按照安排前往武汉产品中心</t>
  </si>
  <si>
    <t>IR01461236</t>
  </si>
  <si>
    <t>未填写/在武汉内部培训10天，一天餐补15元，一共10*15=150元</t>
  </si>
  <si>
    <t>IR01451803</t>
  </si>
  <si>
    <t>/由北京项目撤离，前往武汉内部培训</t>
  </si>
  <si>
    <t>IR01453917</t>
  </si>
  <si>
    <t>到武汉培训，从天河机场到培训地点/从机场到培训地点</t>
  </si>
  <si>
    <t>/从北京到武汉培训的机票</t>
  </si>
  <si>
    <t>IR01434160</t>
  </si>
  <si>
    <t>tb和实习生交通费/同事tb</t>
  </si>
  <si>
    <t>IR01457392</t>
  </si>
  <si>
    <t>1、2月餐补报销/办公室奶茶费用</t>
  </si>
  <si>
    <t>1、2月餐补报销/1月23天，2月11天</t>
  </si>
  <si>
    <t>邮寄快递费</t>
  </si>
  <si>
    <t>tb和实习生交通费/报销单快递费</t>
  </si>
  <si>
    <t>tb和实习生交通费/实习生从机场打车来公司</t>
  </si>
  <si>
    <t>IR01426422</t>
  </si>
  <si>
    <t>年会酒店/</t>
  </si>
  <si>
    <t>IR01425200</t>
  </si>
  <si>
    <t>IR01425201</t>
  </si>
  <si>
    <t>IR01424751</t>
  </si>
  <si>
    <t>年会/</t>
  </si>
  <si>
    <t>IR01427253</t>
  </si>
  <si>
    <t>IR01424764</t>
  </si>
  <si>
    <t>IR01437471</t>
  </si>
  <si>
    <t>IR01427492</t>
  </si>
  <si>
    <t>IR01426025</t>
  </si>
  <si>
    <t>未填写/年会</t>
  </si>
  <si>
    <t>IR01436349</t>
  </si>
  <si>
    <t>IR01424661</t>
  </si>
  <si>
    <t>IR01427223</t>
  </si>
  <si>
    <t>IR01437315</t>
  </si>
  <si>
    <t>未填写/宽带年费</t>
  </si>
  <si>
    <t>IR01424403</t>
  </si>
  <si>
    <t>IR01438684</t>
  </si>
  <si>
    <t>/武汉年会</t>
  </si>
  <si>
    <t>IR01420144</t>
  </si>
  <si>
    <t>IR01426670</t>
  </si>
  <si>
    <t>车站—年会出租车/</t>
  </si>
  <si>
    <t>IR01424701</t>
  </si>
  <si>
    <t>开年会/开年会住宿</t>
  </si>
  <si>
    <t>IR01424692</t>
  </si>
  <si>
    <t>/开年会</t>
  </si>
  <si>
    <t>IR01426048</t>
  </si>
  <si>
    <t>IR01451209</t>
  </si>
  <si>
    <t>2019-02-07</t>
  </si>
  <si>
    <t>2019-02-18</t>
  </si>
  <si>
    <t>2019-02-02</t>
  </si>
  <si>
    <t>IR01454286</t>
  </si>
  <si>
    <t>2019-02-12</t>
  </si>
  <si>
    <t>IR01456229</t>
  </si>
  <si>
    <t>IR01442581</t>
  </si>
  <si>
    <t>2019-02-08</t>
  </si>
  <si>
    <t>2019-02-19</t>
  </si>
  <si>
    <t>IR01438894</t>
  </si>
  <si>
    <t>餐费/</t>
  </si>
  <si>
    <t>IR01450836</t>
  </si>
  <si>
    <t>IR01443740</t>
  </si>
  <si>
    <t>未填写/部门聚餐</t>
  </si>
  <si>
    <t>IR01464886</t>
  </si>
  <si>
    <t>IR01464888</t>
  </si>
  <si>
    <t>1-3月地铁费用/1-3月地铁费用</t>
  </si>
  <si>
    <t>IR01445601</t>
  </si>
  <si>
    <t>/去程回程各276元共552元。</t>
  </si>
  <si>
    <t>IR01426051</t>
  </si>
  <si>
    <t>未填写/武汉年会住宿</t>
  </si>
  <si>
    <t>IR01473036</t>
  </si>
  <si>
    <t>未填写/年末搬家的相关费用</t>
  </si>
  <si>
    <t>IR01470125</t>
  </si>
  <si>
    <t>购买四件套/购买四件套</t>
  </si>
  <si>
    <t>IR01448432</t>
  </si>
  <si>
    <t>IR01485401</t>
  </si>
  <si>
    <t>IR01457643</t>
  </si>
  <si>
    <t>IR01447700</t>
  </si>
  <si>
    <t>IR01452342</t>
  </si>
  <si>
    <t>IR01447680</t>
  </si>
  <si>
    <t>生活缴费/</t>
  </si>
  <si>
    <t>生活缴费/2019年1月份电费</t>
  </si>
  <si>
    <t>IR01447722</t>
  </si>
  <si>
    <t>水电燃气/2019年1月份水费</t>
  </si>
  <si>
    <t>IR01466908</t>
  </si>
  <si>
    <t>IR01457356</t>
  </si>
  <si>
    <t>IR01456217</t>
  </si>
  <si>
    <t>IR01456219</t>
  </si>
  <si>
    <t>未填写/年假回来</t>
  </si>
  <si>
    <t>IR01474001</t>
  </si>
  <si>
    <t>IR01454737</t>
  </si>
  <si>
    <t>IR01456214</t>
  </si>
  <si>
    <t>IR01456212</t>
  </si>
  <si>
    <t>IR01440645</t>
  </si>
  <si>
    <t>未填写/搬家</t>
  </si>
  <si>
    <t>IR01454731</t>
  </si>
  <si>
    <t>IR01456207</t>
  </si>
  <si>
    <t>IR01480411</t>
  </si>
  <si>
    <t>IR01474132</t>
  </si>
  <si>
    <t>IR01469933</t>
  </si>
  <si>
    <t>未填写/由常州项目住宿地至常州火车站费用</t>
  </si>
  <si>
    <t>未填写/由虹桥站至暂时住处，因行李过多，拖运不便，故打车</t>
  </si>
  <si>
    <t>/常州景尚项目撤场交通费</t>
  </si>
  <si>
    <t>2019-03-16</t>
  </si>
  <si>
    <t>IR01456071</t>
  </si>
  <si>
    <t>IR01469353</t>
  </si>
  <si>
    <t>IR01470211</t>
  </si>
  <si>
    <t>IR01432659</t>
  </si>
  <si>
    <t>IR01469888</t>
  </si>
  <si>
    <t>IR01445955</t>
  </si>
  <si>
    <t>IR01452878</t>
  </si>
  <si>
    <t>IR01467335</t>
  </si>
  <si>
    <t>IR01474347</t>
  </si>
  <si>
    <t>IR01445952</t>
  </si>
  <si>
    <t>回家相关
/</t>
  </si>
  <si>
    <t>IR01446284</t>
  </si>
  <si>
    <t>回村大巴/</t>
  </si>
  <si>
    <t>IR01471241</t>
  </si>
  <si>
    <t>IR01485407</t>
  </si>
  <si>
    <t>IR01452593</t>
  </si>
  <si>
    <t>IR01485404</t>
  </si>
  <si>
    <t>IR01469545</t>
  </si>
  <si>
    <t>/7次</t>
  </si>
  <si>
    <t>2019-02-05</t>
  </si>
  <si>
    <t>2019-03-23</t>
  </si>
  <si>
    <t>IR01480403</t>
  </si>
  <si>
    <t>2019-03-03</t>
  </si>
  <si>
    <t>IR01467344</t>
  </si>
  <si>
    <t>未填写/1月，2月餐补</t>
  </si>
  <si>
    <t>未填写/回武汉</t>
  </si>
  <si>
    <t>/从上海回家</t>
  </si>
  <si>
    <t>/十二月trainback</t>
  </si>
  <si>
    <t>IR01454748</t>
  </si>
  <si>
    <t>过年往返车费/</t>
  </si>
  <si>
    <t>IR01452034</t>
  </si>
  <si>
    <t>1月份回家的来往车票
武汉-南昌   南昌-乐安
乐安-南昌    南昌-武汉     共399/回家南昌-乐安往返车票</t>
  </si>
  <si>
    <t>IR01451407</t>
  </si>
  <si>
    <t>2018年团建费用替票/团建费用替票</t>
  </si>
  <si>
    <t>IR01451399</t>
  </si>
  <si>
    <t>1月份trainback中的交通费/</t>
  </si>
  <si>
    <t>IR01451398</t>
  </si>
  <si>
    <t>IR01449728</t>
  </si>
  <si>
    <t>2019年1月份餐补/2019年1月餐补</t>
  </si>
  <si>
    <t>IR01451429</t>
  </si>
  <si>
    <t>/2019年2月春节trainback往返</t>
  </si>
  <si>
    <t>陶育萍</t>
  </si>
  <si>
    <t>21866</t>
  </si>
  <si>
    <t>技术发展部</t>
  </si>
  <si>
    <t>IR01428094</t>
  </si>
  <si>
    <t>/从上海培训结束，到武汉上项目</t>
  </si>
  <si>
    <t>IR01451750</t>
  </si>
  <si>
    <t>/过年回家
从武汉到兰州机票570元（高铁二等座629元）</t>
  </si>
  <si>
    <t>IR01451957</t>
  </si>
  <si>
    <t>/年后返回公司
从兰州到武汉机票600元（从兰州到武汉高铁二等座629元）</t>
  </si>
  <si>
    <t>-99</t>
  </si>
  <si>
    <t>部门费用|培训生费用|研发费用等</t>
  </si>
  <si>
    <t>2019-2月友邦保险分摊</t>
  </si>
  <si>
    <t>2019-3月友邦续保分摊</t>
  </si>
  <si>
    <t>办公楼</t>
  </si>
  <si>
    <t>1月园区办公楼费用分摊</t>
  </si>
  <si>
    <t>青浦食堂餐费扣款</t>
  </si>
  <si>
    <t>员工笔记本折旧费分摊至部门100元人月</t>
  </si>
  <si>
    <t>水电费</t>
  </si>
  <si>
    <t>1月园区水电费费用分摊</t>
  </si>
  <si>
    <t>1月园区宿舍楼费用分摊</t>
  </si>
  <si>
    <t>1月武汉分公司租金分摊至部门</t>
  </si>
  <si>
    <t>2月武汉分公司租金分摊至部门</t>
  </si>
  <si>
    <t>3月武汉分公司租金分摊至部门</t>
  </si>
  <si>
    <t>RH0001-67</t>
  </si>
  <si>
    <t>汉得内部项目-日常管理-公司会务</t>
  </si>
  <si>
    <t>2019-01-22</t>
  </si>
  <si>
    <t>IR01418903</t>
  </si>
  <si>
    <t>会议餐费/部门会议</t>
  </si>
  <si>
    <t>会议餐费/公司事业部中环产品会议餐费</t>
  </si>
  <si>
    <t>2019-01-20</t>
  </si>
  <si>
    <t>IR01402098</t>
  </si>
  <si>
    <t>移动项目上线表彰大会费用报销/</t>
  </si>
  <si>
    <t>会务费</t>
  </si>
  <si>
    <t>IR01399549</t>
  </si>
  <si>
    <t>2018年底部门管理层工作总结会议及团建/部门管理层团建</t>
  </si>
  <si>
    <t>IR01432030</t>
  </si>
  <si>
    <t>IR01427301</t>
  </si>
  <si>
    <t>部门会议报销/部门会议</t>
  </si>
  <si>
    <t>IR01427303</t>
  </si>
  <si>
    <t>IR01403190</t>
  </si>
  <si>
    <t>未填写/武汉出租车</t>
  </si>
  <si>
    <t>IR01400828</t>
  </si>
  <si>
    <t>餐费报销/</t>
  </si>
  <si>
    <t>IR01419385</t>
  </si>
  <si>
    <t>IR01442725</t>
  </si>
  <si>
    <t>参加公司年会费用/考核购买咖啡</t>
  </si>
  <si>
    <t>参加公司年会费用/部门聚餐</t>
  </si>
  <si>
    <t>参加公司年会费用/武汉年会部门聚餐</t>
  </si>
  <si>
    <t>参加公司年会费用/与销售聚餐</t>
  </si>
  <si>
    <t>参加公司年会费用/外卖</t>
  </si>
  <si>
    <t>参加公司年会费用/华南与赵珑、东阳餐费</t>
  </si>
  <si>
    <t>参加公司年会费用/项目考核</t>
  </si>
  <si>
    <t>IR01442726</t>
  </si>
  <si>
    <t>部门会议/部门年终开会</t>
  </si>
  <si>
    <t>参加公司年会费用/考核酒店住宿</t>
  </si>
  <si>
    <t>参加公司年会费用/年会住宿费用</t>
  </si>
  <si>
    <t>参加公司年会费用/部门会议住宿费用</t>
  </si>
  <si>
    <t>参加公司年会费用/上海年会三天住宿</t>
  </si>
  <si>
    <t>参加公司年会费用/广州年会酒店住宿</t>
  </si>
  <si>
    <t>参加公司年会费用/去上海参加公司会议</t>
  </si>
  <si>
    <t>2019-02-03</t>
  </si>
  <si>
    <t>IR01442723</t>
  </si>
  <si>
    <t>参加公司年会费用/深圳机场去酒店</t>
  </si>
  <si>
    <t>参加公司年会费用/去广州</t>
  </si>
  <si>
    <t>IR01439596</t>
  </si>
  <si>
    <t>1月12～13号，北京员工考核/</t>
  </si>
  <si>
    <t>IR01455074</t>
  </si>
  <si>
    <t>IR01456879</t>
  </si>
  <si>
    <t>2月24日参加第一次部门经营会议住宿费、火车票/2月24日青浦第一次参加部门季度经营会议</t>
  </si>
  <si>
    <t>/第一次参加部门会议赶往上海火车票</t>
  </si>
  <si>
    <t>IR01469434</t>
  </si>
  <si>
    <t>去青浦开会/去青浦参加部门开年会议两晚住宿费用</t>
  </si>
  <si>
    <t>IR01472543</t>
  </si>
  <si>
    <t>武汉年会考核新人/</t>
  </si>
  <si>
    <t>2019-03-24</t>
  </si>
  <si>
    <t>IR01427420</t>
  </si>
  <si>
    <t>武汉年会，以及考核/</t>
  </si>
  <si>
    <t>IR01444176</t>
  </si>
  <si>
    <t>2019-01武汉年会费用报销/</t>
  </si>
  <si>
    <t>2019-01武汉年会费用报销/地铁交通费</t>
  </si>
  <si>
    <t>/年会去程火车票</t>
  </si>
  <si>
    <t>/年会回程火车票</t>
  </si>
  <si>
    <t>IR01471105</t>
  </si>
  <si>
    <t>IR01433567</t>
  </si>
  <si>
    <t>未填写/奖状购买费</t>
  </si>
  <si>
    <t>IR01450559</t>
  </si>
  <si>
    <t>酒店费用报销/</t>
  </si>
  <si>
    <t>IR01450571</t>
  </si>
  <si>
    <t>IR01454313</t>
  </si>
  <si>
    <t>交通费，酒店费用报销/</t>
  </si>
  <si>
    <t>交通费，酒店费用报销/公司到机场</t>
  </si>
  <si>
    <t>IR01282803</t>
  </si>
  <si>
    <t>芜湖暂住酒店费用/累计共5天</t>
  </si>
  <si>
    <t>IR01388286</t>
  </si>
  <si>
    <t>两次培训讲师费报销：
10月24号采购业务培训
11月21号对公付款业务培训/10月24号采购业务培训
11月20号对公付款业务培训</t>
  </si>
  <si>
    <t>IR01405787</t>
  </si>
  <si>
    <t>高情商领导力培训/培训住宿费</t>
  </si>
  <si>
    <t>高情商领导力培训/从汉口打车回家</t>
  </si>
  <si>
    <t>IR01342918</t>
  </si>
  <si>
    <t>/部门培训</t>
  </si>
  <si>
    <t>IR01428448</t>
  </si>
  <si>
    <t>12月餐补21天+12月26日部门员工加班餐补/12月餐补21天315元
12月26日部门员工9人加班餐补200元
共计515元</t>
  </si>
  <si>
    <t>IR01419442</t>
  </si>
  <si>
    <t>/2019.01.06由项目地去上海考核往返车票报销，共279元。</t>
  </si>
  <si>
    <t>IR01231671</t>
  </si>
  <si>
    <t>未填写/邮寄物品至培训中心</t>
  </si>
  <si>
    <t>未填写/芜湖培训期间购买的日用品报销</t>
  </si>
  <si>
    <t>/前往芜湖培训中心</t>
  </si>
  <si>
    <t>IR01444757</t>
  </si>
  <si>
    <t>/实习生返校</t>
  </si>
  <si>
    <t>/实习生回项目</t>
  </si>
  <si>
    <t>IR01470013</t>
  </si>
  <si>
    <t>IR01484736</t>
  </si>
  <si>
    <t>IR01434517</t>
  </si>
  <si>
    <t>IR01479349</t>
  </si>
  <si>
    <t>/春节回家</t>
  </si>
  <si>
    <t>/春节过后返回上海</t>
  </si>
  <si>
    <t>IR01466266</t>
  </si>
  <si>
    <t>未填写/2019年1月工作日餐补20天*15元=300元
2019年2月工作日餐补9天*15元=135元
合集435元</t>
  </si>
  <si>
    <t>IR01416741</t>
  </si>
  <si>
    <t>年会奖品报销/年会奖品</t>
  </si>
  <si>
    <t>IR01416743</t>
  </si>
  <si>
    <t>部门年会奖品报销/部门年会奖品</t>
  </si>
  <si>
    <t>IR01417081</t>
  </si>
  <si>
    <t>年会奖品/年会奖品</t>
  </si>
  <si>
    <t>IR01368241</t>
  </si>
  <si>
    <t>日常去各项目交通、住宿、餐饮费用/中秋加班请移动项目部门同事吃饭</t>
  </si>
  <si>
    <t>日常去各项目交通、住宿、餐饮费用/部门聚餐</t>
  </si>
  <si>
    <t>IR01376960</t>
  </si>
  <si>
    <t>与移动项目组部门聚餐/部门聚餐</t>
  </si>
  <si>
    <t>与移动项目组部门聚餐/部门同事聚餐</t>
  </si>
  <si>
    <t>IR01416863</t>
  </si>
  <si>
    <t>日常管理费用/聚餐</t>
  </si>
  <si>
    <t>日常管理费用/部门聚餐</t>
  </si>
  <si>
    <t>日常管理费用/部门开会咖啡</t>
  </si>
  <si>
    <t>日常去各项目交通、住宿、餐饮费用/深圳出差酒店住宿</t>
  </si>
  <si>
    <t>日常去各项目交通、住宿、餐饮费用/回公司开会</t>
  </si>
  <si>
    <t>日常管理费用/开会酒店住宿</t>
  </si>
  <si>
    <t>日常去各项目交通、住宿、餐饮费用/去酒店交通费</t>
  </si>
  <si>
    <t>日常去各项目交通、住宿、餐饮费用/去比特大陆</t>
  </si>
  <si>
    <t>日常去各项目交通、住宿、餐饮费用/从公司去吃饭的地方</t>
  </si>
  <si>
    <t>IR01416785</t>
  </si>
  <si>
    <t>IR01400184</t>
  </si>
  <si>
    <t>酒店/酒店</t>
  </si>
  <si>
    <t>IR01442727</t>
  </si>
  <si>
    <t>部门以及客户经营活动餐费/与客户经营部团建</t>
  </si>
  <si>
    <t>部门以及客户经营活动餐费/部门华东团队聚餐</t>
  </si>
  <si>
    <t>IR01442721</t>
  </si>
  <si>
    <t>IR01399504</t>
  </si>
  <si>
    <t>项目交流等事项/项目交流</t>
  </si>
  <si>
    <t>项目交流等事项/招聘</t>
  </si>
  <si>
    <t>项目交流等事项/多个项目交流</t>
  </si>
  <si>
    <t>项目交流等事项/多项目交流</t>
  </si>
  <si>
    <t>IR01437293</t>
  </si>
  <si>
    <t>招待校方及项目聚餐/项目同事</t>
  </si>
  <si>
    <t>招待校方及项目聚餐/招待校方老师</t>
  </si>
  <si>
    <t>招待校方及项目聚餐/同事</t>
  </si>
  <si>
    <t>项目交流等事项/虹桥机场来回车费</t>
  </si>
  <si>
    <t>IR01469418</t>
  </si>
  <si>
    <t>日常项目管理其他费用/部门聚餐</t>
  </si>
  <si>
    <t>日常项目管理其他费用/请客户吃饭</t>
  </si>
  <si>
    <t>日常项目管理其他费用/与好未来同事聚餐费用</t>
  </si>
  <si>
    <t>IR01469371</t>
  </si>
  <si>
    <t>IR01473792</t>
  </si>
  <si>
    <t>上海接待客户参观、青岛项目启动会、南京客户拜访及员工招聘、长春员工建设及项目支持、福州员工招聘/</t>
  </si>
  <si>
    <t>IR01480421</t>
  </si>
  <si>
    <t>RH0001-66</t>
  </si>
  <si>
    <t>汉得内部项目-日常管理-团队建设</t>
  </si>
  <si>
    <t>IR01400992</t>
  </si>
  <si>
    <t>部门会议产生的费用/部门管理层会议住宿</t>
  </si>
  <si>
    <t>IR01414186</t>
  </si>
  <si>
    <t>事业部2018年度奖项奖品/</t>
  </si>
  <si>
    <t>IR01413151</t>
  </si>
  <si>
    <t>IR01399805</t>
  </si>
  <si>
    <t>南区部门年中会议团建费用报销/</t>
  </si>
  <si>
    <t>IR01400844</t>
  </si>
  <si>
    <t>IR01428123</t>
  </si>
  <si>
    <t>13号中午团建/聚餐</t>
  </si>
  <si>
    <t>RH0001-64</t>
  </si>
  <si>
    <t>汉得内部项目-日常管理-员工考核</t>
  </si>
  <si>
    <t>IR01418092</t>
  </si>
  <si>
    <t>IR01438422</t>
  </si>
  <si>
    <t>IR01439558</t>
  </si>
  <si>
    <t>已按bpo要求修改 广州年会及7月班转正考核/员工考核团建</t>
  </si>
  <si>
    <t>已按bpo要求修改 广州年会及7月班转正考核/新员工广州年会考核</t>
  </si>
  <si>
    <t>已按bpo要求修改 广州年会及7月班转正考核/部门2018总结汇报会议活动</t>
  </si>
  <si>
    <t>已按bpo要求修改 广州年会及7月班转正考核/东站至酒店</t>
  </si>
  <si>
    <t>已按bpo要求修改 广州年会及7月班转正考核/至深圳火车站</t>
  </si>
  <si>
    <t>/深圳至广州</t>
  </si>
  <si>
    <t>/广州至深圳</t>
  </si>
  <si>
    <t>IR01440302</t>
  </si>
  <si>
    <t>员工考核、宝能启动会，参加年会/</t>
  </si>
  <si>
    <t>IR01342890</t>
  </si>
  <si>
    <t>/18年9月15日从项目地佛山到深圳参加年中考核车费</t>
  </si>
  <si>
    <t>技术发展中心.技术发展部</t>
  </si>
  <si>
    <t>110558</t>
  </si>
  <si>
    <t>RH0001-386-Z02</t>
  </si>
  <si>
    <t>汉得内部项目-技术校园招聘项目-2019届</t>
  </si>
  <si>
    <t>雷前</t>
  </si>
  <si>
    <t>员工发展部.人事部</t>
  </si>
  <si>
    <t>300306</t>
  </si>
  <si>
    <t>员工发展部</t>
  </si>
  <si>
    <t>100682</t>
  </si>
  <si>
    <t>RLAPTOP-01</t>
  </si>
  <si>
    <t>笔记本电脑报销</t>
  </si>
  <si>
    <t>张琍敏</t>
  </si>
  <si>
    <t>笔记本电脑－总价</t>
  </si>
  <si>
    <t>IR01395715</t>
  </si>
  <si>
    <t>机型:ThinkPad 翼480(12CD);配置:i7-8550U 16G  256GSSD+1T 2G;供应商:杭州古北电子科技;/电脑到期换电脑</t>
  </si>
  <si>
    <t>IR01349902</t>
  </si>
  <si>
    <t>机型:惠普(HP)暗影精灵4代笔记本;配置:CPU  酷睿i7 1070
16G内存
1TB机械硬盘+512G固态硬盘;供应商:惠普;/笔记本报销</t>
  </si>
  <si>
    <t>IR01446313</t>
  </si>
  <si>
    <t>机型:戴尔/Dell超极本XPS13;配置:i5-8250U 
8G内存
256GB固态硬盘;供应商:咸宁市诚创科技有限公司;/入职满三年购买笔记本电脑报销</t>
  </si>
  <si>
    <t>IR01415652</t>
  </si>
  <si>
    <t>机型:神舟(HASEE)战神Z7-KP7GZ;配置:i7处理器 GTX1060 全面屏 8G内存 win10 15.6寸;供应商:京东;/笔记本电脑购买报销</t>
  </si>
  <si>
    <t>IR01467950</t>
  </si>
  <si>
    <t>机型:KINGBOOK T96;配置:内存:16G
硬盘:256G SSD + 2T机械硬盘
显卡:Nvidia GeForce GTX 1060;供应商:神舟;/笔记本电脑报销</t>
  </si>
  <si>
    <t>RH0001-59</t>
  </si>
  <si>
    <t>汉得内部项目-Team Building-1</t>
  </si>
  <si>
    <t>庄春莹</t>
  </si>
  <si>
    <t>福利费</t>
  </si>
  <si>
    <t>IR01402205</t>
  </si>
  <si>
    <t>曾慧娟(20223),陶振亭(18480),张乐(21396),詹翠莹(17637),焦沁沁(19279),包慧文(19537),李小婷(18338),王琪玥(19580),刘迪(20567/</t>
  </si>
  <si>
    <t>IR01363554</t>
  </si>
  <si>
    <t>廖立强(17260),夏祥(15177),钟文杰(3803),白佳音(19702),王玉骄(5352),丁春香(334),陶三红(173),魏晓康(788),王高波(3113),杨小 /</t>
  </si>
  <si>
    <t>IR01371720</t>
  </si>
  <si>
    <t>黄思(10195),赵珑(3193),瞿孟南(3203),陈辉琪(2848),邝镇江(5710),吴文(7488),赵辉(7492),莫荣业(7343),余敏辉(7720),段立群(940/</t>
  </si>
  <si>
    <t>黄思(10195),赵珑(3193),瞿孟南(3203),陈辉琪(2848),邝镇江(5710),吴文(7488),赵辉(7492),莫荣业(7343),余敏辉(7720),段立群(940/餐饮，活动等费用 没有发票 部分收据</t>
  </si>
  <si>
    <t>黄思(10195),赵珑(3193),瞿孟南(3203),陈辉琪(2848),邝镇江(5710),吴文(7488),赵辉(7492),莫荣业(7343),余敏辉(7720),段立群(940/住宿费</t>
  </si>
  <si>
    <t>IR01402206</t>
  </si>
  <si>
    <t>李斌(7498),高凡(8303),任鸿飞(21163),蔡梅莹(17842),秦健(6675),黄秀枝(8320),唐宇(8367),马建建(5120),张磊(1966),艾志俊(1584/</t>
  </si>
  <si>
    <t>李斌(7498),高凡(8303),任鸿飞(21163),蔡梅莹(17842),秦健(6675),黄秀枝(8320),唐宇(8367),马建建(5120),张磊(1966),艾志俊(1584/大众点评上订旅游项目，报销4877.25元，替票报销</t>
  </si>
  <si>
    <t>RH0001-05</t>
  </si>
  <si>
    <t>汉得内部项目-笔记本电脑租赁补助-笔记本电脑租赁补助</t>
  </si>
  <si>
    <t>笔记本电脑租赁补助</t>
  </si>
  <si>
    <t>IR01415749</t>
  </si>
  <si>
    <t>未填写/2017-07-03至2019-01-03</t>
  </si>
  <si>
    <t>IR01378062</t>
  </si>
  <si>
    <t>11月/11月补助</t>
  </si>
  <si>
    <t>IR01402208</t>
  </si>
  <si>
    <t>12月补贴/12月补贴</t>
  </si>
  <si>
    <t>IR01399691</t>
  </si>
  <si>
    <t>2018-9-30到期 报销10-12月，一个季度/</t>
  </si>
  <si>
    <t>IR01365605</t>
  </si>
  <si>
    <t>7，8，9，10月补贴/</t>
  </si>
  <si>
    <t>IR01378605</t>
  </si>
  <si>
    <t>2018年1月到12月笔记本电脑补助，每月200/2018年1月到12月笔记本电脑补助，每月200</t>
  </si>
  <si>
    <t>IR01356485</t>
  </si>
  <si>
    <t>未填写/18年1月到5月电脑补贴</t>
  </si>
  <si>
    <t>IR01388656</t>
  </si>
  <si>
    <t>6月到11月笔记本补贴/6到11月共6个月笔记本补贴。</t>
  </si>
  <si>
    <t>IR01372635</t>
  </si>
  <si>
    <t>789三个月的笔记本补助/789三个月的补助</t>
  </si>
  <si>
    <t>IR01415027</t>
  </si>
  <si>
    <t>10-12月笔记本补助/</t>
  </si>
  <si>
    <t>IR01398525</t>
  </si>
  <si>
    <t>2018年电脑租赁补助/电脑租赁补助2017-11-13至2018-12-12，共13个月</t>
  </si>
  <si>
    <t>IR01384761</t>
  </si>
  <si>
    <t>18年6月至12月电脑补贴/</t>
  </si>
  <si>
    <t>IR01421210</t>
  </si>
  <si>
    <t>工号 8303   
姓名 高凡
公司发放电脑于2018年6月19日到期
报销2018年第四季度电脑补助，共600元/</t>
  </si>
  <si>
    <t>Team Building</t>
    <phoneticPr fontId="4" type="noConversion"/>
  </si>
  <si>
    <t>笔记本电脑租赁补助</t>
    <phoneticPr fontId="4" type="noConversion"/>
  </si>
  <si>
    <t>公司内部部门日常管理</t>
    <phoneticPr fontId="4" type="noConversion"/>
  </si>
  <si>
    <t>技术校园招聘项目-2019届</t>
  </si>
  <si>
    <t>日常管理-公司会务</t>
  </si>
  <si>
    <t>日常管理-内部培训</t>
  </si>
  <si>
    <t>日常管理-其他</t>
  </si>
  <si>
    <t>日常管理-团队建设</t>
  </si>
  <si>
    <t>日常管理-员工考核</t>
  </si>
  <si>
    <t>汽车使用</t>
    <phoneticPr fontId="4" type="noConversion"/>
  </si>
  <si>
    <t>heji</t>
    <phoneticPr fontId="4" type="noConversion"/>
  </si>
  <si>
    <t>合计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</si>
</sst>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#,##0.00%"/>
  </numFmts>
  <fonts count="1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000000"/>
      <name val="Microsoft YaHei"/>
      <family val="2"/>
      <charset val="134"/>
    </font>
    <font>
      <sz val="12"/>
      <color rgb="FFFF000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b/>
      <sz val="12"/>
      <name val="瀹嬩綋"/>
      <family val="3"/>
      <charset val="134"/>
    </font>
    <font>
      <sz val="12"/>
      <color rgb="FF000000"/>
      <name val="Microsoft YaHei Light"/>
      <family val="2"/>
      <charset val="134"/>
    </font>
    <font>
      <sz val="10"/>
      <color rgb="FF000000"/>
      <name val="Arial"/>
      <family val="2"/>
    </font>
    <font>
      <b/>
      <sz val="11"/>
      <color rgb="FF333333"/>
      <name val="SimSun"/>
      <charset val="134"/>
    </font>
    <font>
      <sz val="9"/>
      <color rgb="FF333333"/>
      <name val="SimSun"/>
      <charset val="134"/>
    </font>
    <font>
      <b/>
      <sz val="9"/>
      <color rgb="FF000000"/>
      <name val="MS Serif"/>
    </font>
    <font>
      <b/>
      <sz val="8"/>
      <color rgb="FF000000"/>
      <name val="SimSun"/>
      <charset val="134"/>
    </font>
    <font>
      <sz val="8"/>
      <color rgb="FF333333"/>
      <name val="SimSun"/>
      <charset val="134"/>
    </font>
    <font>
      <b/>
      <sz val="12"/>
      <name val="微软雅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EC5E4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rgb="FFFFFFFF"/>
      </bottom>
      <diagonal/>
    </border>
    <border>
      <left/>
      <right style="medium">
        <color rgb="FF000000"/>
      </right>
      <top style="medium">
        <color indexed="64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indexed="64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 style="medium">
        <color rgb="FF000000"/>
      </bottom>
      <diagonal/>
    </border>
    <border>
      <left style="medium">
        <color rgb="FFFFFFFF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 style="medium">
        <color rgb="FFFFFFFF"/>
      </bottom>
      <diagonal/>
    </border>
    <border>
      <left style="medium">
        <color indexed="64"/>
      </left>
      <right/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/>
      <top style="medium">
        <color rgb="FFFFFFFF"/>
      </top>
      <bottom style="medium">
        <color indexed="64"/>
      </bottom>
      <diagonal/>
    </border>
    <border>
      <left/>
      <right/>
      <top style="medium">
        <color rgb="FFFFFFFF"/>
      </top>
      <bottom style="medium">
        <color indexed="64"/>
      </bottom>
      <diagonal/>
    </border>
    <border>
      <left/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/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thin">
        <color rgb="FFC6C3C6"/>
      </left>
      <right style="thin">
        <color rgb="FFC6C3C6"/>
      </right>
      <top style="thick">
        <color rgb="FF319663"/>
      </top>
      <bottom/>
      <diagonal/>
    </border>
    <border>
      <left style="thin">
        <color rgb="FFC6C3C6"/>
      </left>
      <right style="thin">
        <color rgb="FFC6C3C6"/>
      </right>
      <top style="thick">
        <color rgb="FF319663"/>
      </top>
      <bottom style="thin">
        <color rgb="FFA5A5B1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8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3" borderId="12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9" fontId="2" fillId="3" borderId="2" xfId="1" applyFont="1" applyFill="1" applyBorder="1" applyAlignment="1">
      <alignment horizontal="center" vertical="center" wrapText="1" readingOrder="1"/>
    </xf>
    <xf numFmtId="9" fontId="2" fillId="3" borderId="12" xfId="1" applyFont="1" applyFill="1" applyBorder="1" applyAlignment="1">
      <alignment horizontal="center" vertical="center" wrapText="1" readingOrder="1"/>
    </xf>
    <xf numFmtId="0" fontId="6" fillId="0" borderId="0" xfId="2" applyFont="1" applyAlignment="1">
      <alignment horizontal="center" vertical="center"/>
    </xf>
    <xf numFmtId="0" fontId="5" fillId="0" borderId="0" xfId="2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6" fillId="0" borderId="0" xfId="2" applyFont="1" applyAlignment="1">
      <alignment vertical="center"/>
    </xf>
    <xf numFmtId="9" fontId="5" fillId="0" borderId="0" xfId="2" applyNumberFormat="1">
      <alignment vertical="center"/>
    </xf>
    <xf numFmtId="10" fontId="5" fillId="0" borderId="0" xfId="2" applyNumberFormat="1">
      <alignment vertical="center"/>
    </xf>
    <xf numFmtId="0" fontId="6" fillId="0" borderId="0" xfId="2" applyFont="1" applyAlignment="1">
      <alignment horizontal="center" vertical="center"/>
    </xf>
    <xf numFmtId="0" fontId="5" fillId="0" borderId="0" xfId="2">
      <alignment vertical="center"/>
    </xf>
    <xf numFmtId="0" fontId="7" fillId="3" borderId="2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center" vertical="center" wrapText="1" readingOrder="1"/>
    </xf>
    <xf numFmtId="9" fontId="7" fillId="0" borderId="0" xfId="0" applyNumberFormat="1" applyFont="1" applyAlignment="1">
      <alignment horizontal="center" vertical="center" readingOrder="1"/>
    </xf>
    <xf numFmtId="1" fontId="2" fillId="3" borderId="2" xfId="0" applyNumberFormat="1" applyFont="1" applyFill="1" applyBorder="1" applyAlignment="1">
      <alignment horizontal="center" vertical="center" wrapText="1" readingOrder="1"/>
    </xf>
    <xf numFmtId="1" fontId="2" fillId="3" borderId="12" xfId="0" applyNumberFormat="1" applyFont="1" applyFill="1" applyBorder="1" applyAlignment="1">
      <alignment horizontal="center" vertical="center" wrapText="1" readingOrder="1"/>
    </xf>
    <xf numFmtId="0" fontId="10" fillId="5" borderId="0" xfId="4" applyFont="1" applyFill="1" applyAlignment="1">
      <alignment horizontal="left"/>
    </xf>
    <xf numFmtId="49" fontId="11" fillId="5" borderId="22" xfId="4" applyNumberFormat="1" applyFont="1" applyFill="1" applyBorder="1" applyAlignment="1">
      <alignment horizontal="left" vertical="center"/>
    </xf>
    <xf numFmtId="49" fontId="11" fillId="5" borderId="24" xfId="4" applyNumberFormat="1" applyFont="1" applyFill="1" applyBorder="1" applyAlignment="1">
      <alignment horizontal="left" vertical="center"/>
    </xf>
    <xf numFmtId="1" fontId="11" fillId="5" borderId="24" xfId="4" applyNumberFormat="1" applyFont="1" applyFill="1" applyBorder="1" applyAlignment="1">
      <alignment horizontal="right" vertical="center"/>
    </xf>
    <xf numFmtId="1" fontId="13" fillId="6" borderId="25" xfId="4" applyNumberFormat="1" applyFont="1" applyFill="1" applyBorder="1" applyAlignment="1">
      <alignment horizontal="right" vertical="center"/>
    </xf>
    <xf numFmtId="176" fontId="11" fillId="5" borderId="24" xfId="4" applyNumberFormat="1" applyFont="1" applyFill="1" applyBorder="1" applyAlignment="1">
      <alignment horizontal="right" vertical="center"/>
    </xf>
    <xf numFmtId="176" fontId="13" fillId="6" borderId="25" xfId="4" applyNumberFormat="1" applyFont="1" applyFill="1" applyBorder="1" applyAlignment="1">
      <alignment horizontal="right" vertical="center"/>
    </xf>
    <xf numFmtId="0" fontId="8" fillId="0" borderId="0" xfId="4">
      <alignment vertical="center"/>
    </xf>
    <xf numFmtId="0" fontId="11" fillId="5" borderId="23" xfId="4" applyNumberFormat="1" applyFont="1" applyFill="1" applyBorder="1" applyAlignment="1">
      <alignment horizontal="left" vertical="center"/>
    </xf>
    <xf numFmtId="0" fontId="13" fillId="6" borderId="25" xfId="4" applyNumberFormat="1" applyFont="1" applyFill="1" applyBorder="1" applyAlignment="1">
      <alignment horizontal="right" vertical="center"/>
    </xf>
    <xf numFmtId="0" fontId="11" fillId="5" borderId="24" xfId="4" applyNumberFormat="1" applyFont="1" applyFill="1" applyBorder="1" applyAlignment="1">
      <alignment horizontal="right" vertical="center"/>
    </xf>
    <xf numFmtId="49" fontId="11" fillId="5" borderId="26" xfId="4" applyNumberFormat="1" applyFont="1" applyFill="1" applyBorder="1" applyAlignment="1">
      <alignment horizontal="left" vertical="center"/>
    </xf>
    <xf numFmtId="1" fontId="11" fillId="5" borderId="26" xfId="4" applyNumberFormat="1" applyFont="1" applyFill="1" applyBorder="1" applyAlignment="1">
      <alignment horizontal="right" vertical="center"/>
    </xf>
    <xf numFmtId="0" fontId="11" fillId="5" borderId="26" xfId="4" applyNumberFormat="1" applyFont="1" applyFill="1" applyBorder="1" applyAlignment="1">
      <alignment horizontal="right" vertical="center"/>
    </xf>
    <xf numFmtId="176" fontId="11" fillId="5" borderId="26" xfId="4" applyNumberFormat="1" applyFont="1" applyFill="1" applyBorder="1" applyAlignment="1">
      <alignment horizontal="right" vertical="center"/>
    </xf>
    <xf numFmtId="0" fontId="11" fillId="5" borderId="26" xfId="4" applyNumberFormat="1" applyFont="1" applyFill="1" applyBorder="1" applyAlignment="1">
      <alignment horizontal="left" vertical="center"/>
    </xf>
    <xf numFmtId="1" fontId="13" fillId="6" borderId="26" xfId="4" applyNumberFormat="1" applyFont="1" applyFill="1" applyBorder="1" applyAlignment="1">
      <alignment horizontal="right" vertical="center"/>
    </xf>
    <xf numFmtId="0" fontId="13" fillId="6" borderId="26" xfId="4" applyNumberFormat="1" applyFont="1" applyFill="1" applyBorder="1" applyAlignment="1">
      <alignment horizontal="right" vertical="center"/>
    </xf>
    <xf numFmtId="176" fontId="13" fillId="6" borderId="26" xfId="4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5" fillId="0" borderId="0" xfId="2" applyNumberFormat="1">
      <alignment vertical="center"/>
    </xf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9" fontId="0" fillId="0" borderId="0" xfId="1" applyFont="1">
      <alignment vertical="center"/>
    </xf>
    <xf numFmtId="0" fontId="14" fillId="0" borderId="0" xfId="2" applyFont="1" applyAlignment="1">
      <alignment horizontal="center" vertical="center"/>
    </xf>
    <xf numFmtId="43" fontId="0" fillId="0" borderId="0" xfId="0" applyNumberFormat="1">
      <alignment vertical="center"/>
    </xf>
    <xf numFmtId="43" fontId="5" fillId="0" borderId="0" xfId="3" applyFont="1">
      <alignment vertical="center"/>
    </xf>
    <xf numFmtId="1" fontId="0" fillId="0" borderId="0" xfId="0" applyNumberFormat="1">
      <alignment vertical="center"/>
    </xf>
    <xf numFmtId="43" fontId="5" fillId="0" borderId="0" xfId="2" applyNumberForma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21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21" xfId="0" applyFont="1" applyFill="1" applyBorder="1" applyAlignment="1">
      <alignment horizontal="center" vertical="center" wrapText="1" readingOrder="1"/>
    </xf>
    <xf numFmtId="0" fontId="3" fillId="3" borderId="18" xfId="0" applyFont="1" applyFill="1" applyBorder="1" applyAlignment="1">
      <alignment horizontal="center" vertical="center" wrapText="1" readingOrder="1"/>
    </xf>
    <xf numFmtId="0" fontId="3" fillId="3" borderId="19" xfId="0" applyFont="1" applyFill="1" applyBorder="1" applyAlignment="1">
      <alignment horizontal="center" vertical="center" wrapText="1" readingOrder="1"/>
    </xf>
    <xf numFmtId="0" fontId="3" fillId="3" borderId="20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0" fillId="0" borderId="0" xfId="0">
      <alignment vertical="center"/>
    </xf>
    <xf numFmtId="49" fontId="9" fillId="5" borderId="0" xfId="4" applyNumberFormat="1" applyFont="1" applyFill="1" applyAlignment="1">
      <alignment horizontal="left" vertical="top"/>
    </xf>
    <xf numFmtId="49" fontId="12" fillId="5" borderId="24" xfId="4" applyNumberFormat="1" applyFont="1" applyFill="1" applyBorder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5" fillId="0" borderId="0" xfId="2">
      <alignment vertical="center"/>
    </xf>
  </cellXfs>
  <cellStyles count="5">
    <cellStyle name="百分比" xfId="1" builtinId="5"/>
    <cellStyle name="常规" xfId="0" builtinId="0"/>
    <cellStyle name="常规 2" xfId="2" xr:uid="{4E34A248-3B3B-4EA8-974C-2FBE966F3FB7}"/>
    <cellStyle name="常规 3" xfId="4" xr:uid="{2C2AF45D-B7B6-41CF-AF96-677266D36D0F}"/>
    <cellStyle name="千位分隔" xfId="3" builtinId="3"/>
  </cellStyles>
  <dxfs count="1">
    <dxf>
      <numFmt numFmtId="35" formatCode="_ * #,##0.00_ ;_ * \-#,##0.0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6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2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pivotCacheDefinition" Target="pivotCache/pivotCacheDefinition4.xml"/><Relationship Id="rId35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Light" panose="020B0502040204020203" pitchFamily="34" charset="-122"/>
                <a:ea typeface="Microsoft YaHei Light" panose="020B0502040204020203" pitchFamily="34" charset="-122"/>
                <a:cs typeface="+mn-cs"/>
              </a:defRPr>
            </a:pPr>
            <a:r>
              <a:rPr lang="zh-CN" altLang="en-US" b="1">
                <a:latin typeface="Microsoft YaHei Light" panose="020B0502040204020203" pitchFamily="34" charset="-122"/>
                <a:ea typeface="Microsoft YaHei Light" panose="020B0502040204020203" pitchFamily="34" charset="-122"/>
              </a:rPr>
              <a:t>部门资源利用分析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icrosoft YaHei Light" panose="020B0502040204020203" pitchFamily="34" charset="-122"/>
              <a:ea typeface="Microsoft YaHei Light" panose="020B0502040204020203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'人员利用率（1-3）'!$B$1</c:f>
              <c:strCache>
                <c:ptCount val="1"/>
                <c:pt idx="0">
                  <c:v>利用率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'人员利用率（1-3）'!$A$2:$A$12</c:f>
              <c:strCache>
                <c:ptCount val="11"/>
                <c:pt idx="0">
                  <c:v>共享中台事业部</c:v>
                </c:pt>
                <c:pt idx="1">
                  <c:v>产品中心</c:v>
                </c:pt>
                <c:pt idx="2">
                  <c:v>北区</c:v>
                </c:pt>
                <c:pt idx="3">
                  <c:v>东区</c:v>
                </c:pt>
                <c:pt idx="4">
                  <c:v>南区</c:v>
                </c:pt>
                <c:pt idx="5">
                  <c:v>集中交付</c:v>
                </c:pt>
                <c:pt idx="6">
                  <c:v>互联网创新</c:v>
                </c:pt>
                <c:pt idx="7">
                  <c:v>交付技术中心</c:v>
                </c:pt>
                <c:pt idx="8">
                  <c:v>运维中心</c:v>
                </c:pt>
                <c:pt idx="9">
                  <c:v>运营中心</c:v>
                </c:pt>
                <c:pt idx="10">
                  <c:v>中移动报账</c:v>
                </c:pt>
              </c:strCache>
            </c:strRef>
          </c:cat>
          <c:val>
            <c:numRef>
              <c:f>'人员利用率（1-3）'!$B$2:$B$12</c:f>
              <c:numCache>
                <c:formatCode>0.00%</c:formatCode>
                <c:ptCount val="11"/>
                <c:pt idx="0">
                  <c:v>0.91000000000000014</c:v>
                </c:pt>
                <c:pt idx="1">
                  <c:v>0.88000000000000012</c:v>
                </c:pt>
                <c:pt idx="2">
                  <c:v>0.92</c:v>
                </c:pt>
                <c:pt idx="3">
                  <c:v>0.91</c:v>
                </c:pt>
                <c:pt idx="4">
                  <c:v>0.92</c:v>
                </c:pt>
                <c:pt idx="5">
                  <c:v>0.91</c:v>
                </c:pt>
                <c:pt idx="6">
                  <c:v>0.92</c:v>
                </c:pt>
                <c:pt idx="7">
                  <c:v>0.9</c:v>
                </c:pt>
                <c:pt idx="8">
                  <c:v>0.91</c:v>
                </c:pt>
                <c:pt idx="9">
                  <c:v>0.89999999999999991</c:v>
                </c:pt>
                <c:pt idx="10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30-4C31-9D61-42157F692993}"/>
            </c:ext>
          </c:extLst>
        </c:ser>
        <c:ser>
          <c:idx val="3"/>
          <c:order val="1"/>
          <c:tx>
            <c:strRef>
              <c:f>'人员利用率（1-3）'!$C$1</c:f>
              <c:strCache>
                <c:ptCount val="1"/>
                <c:pt idx="0">
                  <c:v>收费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'人员利用率（1-3）'!$A$2:$A$12</c:f>
              <c:strCache>
                <c:ptCount val="11"/>
                <c:pt idx="0">
                  <c:v>共享中台事业部</c:v>
                </c:pt>
                <c:pt idx="1">
                  <c:v>产品中心</c:v>
                </c:pt>
                <c:pt idx="2">
                  <c:v>北区</c:v>
                </c:pt>
                <c:pt idx="3">
                  <c:v>东区</c:v>
                </c:pt>
                <c:pt idx="4">
                  <c:v>南区</c:v>
                </c:pt>
                <c:pt idx="5">
                  <c:v>集中交付</c:v>
                </c:pt>
                <c:pt idx="6">
                  <c:v>互联网创新</c:v>
                </c:pt>
                <c:pt idx="7">
                  <c:v>交付技术中心</c:v>
                </c:pt>
                <c:pt idx="8">
                  <c:v>运维中心</c:v>
                </c:pt>
                <c:pt idx="9">
                  <c:v>运营中心</c:v>
                </c:pt>
                <c:pt idx="10">
                  <c:v>中移动报账</c:v>
                </c:pt>
              </c:strCache>
            </c:strRef>
          </c:cat>
          <c:val>
            <c:numRef>
              <c:f>'人员利用率（1-3）'!$C$2:$C$12</c:f>
              <c:numCache>
                <c:formatCode>0%</c:formatCode>
                <c:ptCount val="11"/>
                <c:pt idx="0">
                  <c:v>0.79</c:v>
                </c:pt>
                <c:pt idx="1">
                  <c:v>0.32</c:v>
                </c:pt>
                <c:pt idx="2">
                  <c:v>0.91</c:v>
                </c:pt>
                <c:pt idx="3">
                  <c:v>0.86</c:v>
                </c:pt>
                <c:pt idx="4">
                  <c:v>0.92</c:v>
                </c:pt>
                <c:pt idx="5">
                  <c:v>0.84</c:v>
                </c:pt>
                <c:pt idx="6">
                  <c:v>0.92</c:v>
                </c:pt>
                <c:pt idx="7">
                  <c:v>0.78</c:v>
                </c:pt>
                <c:pt idx="8">
                  <c:v>0.45</c:v>
                </c:pt>
                <c:pt idx="9">
                  <c:v>0.06</c:v>
                </c:pt>
                <c:pt idx="10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0-4C31-9D61-42157F692993}"/>
            </c:ext>
          </c:extLst>
        </c:ser>
        <c:ser>
          <c:idx val="4"/>
          <c:order val="2"/>
          <c:tx>
            <c:strRef>
              <c:f>'人员利用率（1-3）'!$D$1</c:f>
              <c:strCache>
                <c:ptCount val="1"/>
                <c:pt idx="0">
                  <c:v>研发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'人员利用率（1-3）'!$A$2:$A$12</c:f>
              <c:strCache>
                <c:ptCount val="11"/>
                <c:pt idx="0">
                  <c:v>共享中台事业部</c:v>
                </c:pt>
                <c:pt idx="1">
                  <c:v>产品中心</c:v>
                </c:pt>
                <c:pt idx="2">
                  <c:v>北区</c:v>
                </c:pt>
                <c:pt idx="3">
                  <c:v>东区</c:v>
                </c:pt>
                <c:pt idx="4">
                  <c:v>南区</c:v>
                </c:pt>
                <c:pt idx="5">
                  <c:v>集中交付</c:v>
                </c:pt>
                <c:pt idx="6">
                  <c:v>互联网创新</c:v>
                </c:pt>
                <c:pt idx="7">
                  <c:v>交付技术中心</c:v>
                </c:pt>
                <c:pt idx="8">
                  <c:v>运维中心</c:v>
                </c:pt>
                <c:pt idx="9">
                  <c:v>运营中心</c:v>
                </c:pt>
                <c:pt idx="10">
                  <c:v>中移动报账</c:v>
                </c:pt>
              </c:strCache>
            </c:strRef>
          </c:cat>
          <c:val>
            <c:numRef>
              <c:f>'人员利用率（1-3）'!$D$2:$D$12</c:f>
              <c:numCache>
                <c:formatCode>0%</c:formatCode>
                <c:ptCount val="11"/>
                <c:pt idx="0">
                  <c:v>0.02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0-4C31-9D61-42157F692993}"/>
            </c:ext>
          </c:extLst>
        </c:ser>
        <c:ser>
          <c:idx val="5"/>
          <c:order val="3"/>
          <c:tx>
            <c:strRef>
              <c:f>'人员利用率（1-3）'!$E$1</c:f>
              <c:strCache>
                <c:ptCount val="1"/>
                <c:pt idx="0">
                  <c:v>售前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'人员利用率（1-3）'!$A$2:$A$12</c:f>
              <c:strCache>
                <c:ptCount val="11"/>
                <c:pt idx="0">
                  <c:v>共享中台事业部</c:v>
                </c:pt>
                <c:pt idx="1">
                  <c:v>产品中心</c:v>
                </c:pt>
                <c:pt idx="2">
                  <c:v>北区</c:v>
                </c:pt>
                <c:pt idx="3">
                  <c:v>东区</c:v>
                </c:pt>
                <c:pt idx="4">
                  <c:v>南区</c:v>
                </c:pt>
                <c:pt idx="5">
                  <c:v>集中交付</c:v>
                </c:pt>
                <c:pt idx="6">
                  <c:v>互联网创新</c:v>
                </c:pt>
                <c:pt idx="7">
                  <c:v>交付技术中心</c:v>
                </c:pt>
                <c:pt idx="8">
                  <c:v>运维中心</c:v>
                </c:pt>
                <c:pt idx="9">
                  <c:v>运营中心</c:v>
                </c:pt>
                <c:pt idx="10">
                  <c:v>中移动报账</c:v>
                </c:pt>
              </c:strCache>
            </c:strRef>
          </c:cat>
          <c:val>
            <c:numRef>
              <c:f>'人员利用率（1-3）'!$E$2:$E$12</c:f>
              <c:numCache>
                <c:formatCode>0%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</c:v>
                </c:pt>
                <c:pt idx="3">
                  <c:v>0.02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0.06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0-4C31-9D61-42157F692993}"/>
            </c:ext>
          </c:extLst>
        </c:ser>
        <c:ser>
          <c:idx val="6"/>
          <c:order val="4"/>
          <c:tx>
            <c:strRef>
              <c:f>'人员利用率（1-3）'!$F$1</c:f>
              <c:strCache>
                <c:ptCount val="1"/>
                <c:pt idx="0">
                  <c:v>管理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'人员利用率（1-3）'!$A$2:$A$12</c:f>
              <c:strCache>
                <c:ptCount val="11"/>
                <c:pt idx="0">
                  <c:v>共享中台事业部</c:v>
                </c:pt>
                <c:pt idx="1">
                  <c:v>产品中心</c:v>
                </c:pt>
                <c:pt idx="2">
                  <c:v>北区</c:v>
                </c:pt>
                <c:pt idx="3">
                  <c:v>东区</c:v>
                </c:pt>
                <c:pt idx="4">
                  <c:v>南区</c:v>
                </c:pt>
                <c:pt idx="5">
                  <c:v>集中交付</c:v>
                </c:pt>
                <c:pt idx="6">
                  <c:v>互联网创新</c:v>
                </c:pt>
                <c:pt idx="7">
                  <c:v>交付技术中心</c:v>
                </c:pt>
                <c:pt idx="8">
                  <c:v>运维中心</c:v>
                </c:pt>
                <c:pt idx="9">
                  <c:v>运营中心</c:v>
                </c:pt>
                <c:pt idx="10">
                  <c:v>中移动报账</c:v>
                </c:pt>
              </c:strCache>
            </c:strRef>
          </c:cat>
          <c:val>
            <c:numRef>
              <c:f>'人员利用率（1-3）'!$F$2:$F$12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30-4C31-9D61-42157F692993}"/>
            </c:ext>
          </c:extLst>
        </c:ser>
        <c:ser>
          <c:idx val="0"/>
          <c:order val="5"/>
          <c:tx>
            <c:strRef>
              <c:f>'人员利用率（1-3）'!$G$1</c:f>
              <c:strCache>
                <c:ptCount val="1"/>
                <c:pt idx="0">
                  <c:v>招聘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'人员利用率（1-3）'!$A$2:$A$12</c:f>
              <c:strCache>
                <c:ptCount val="11"/>
                <c:pt idx="0">
                  <c:v>共享中台事业部</c:v>
                </c:pt>
                <c:pt idx="1">
                  <c:v>产品中心</c:v>
                </c:pt>
                <c:pt idx="2">
                  <c:v>北区</c:v>
                </c:pt>
                <c:pt idx="3">
                  <c:v>东区</c:v>
                </c:pt>
                <c:pt idx="4">
                  <c:v>南区</c:v>
                </c:pt>
                <c:pt idx="5">
                  <c:v>集中交付</c:v>
                </c:pt>
                <c:pt idx="6">
                  <c:v>互联网创新</c:v>
                </c:pt>
                <c:pt idx="7">
                  <c:v>交付技术中心</c:v>
                </c:pt>
                <c:pt idx="8">
                  <c:v>运维中心</c:v>
                </c:pt>
                <c:pt idx="9">
                  <c:v>运营中心</c:v>
                </c:pt>
                <c:pt idx="10">
                  <c:v>中移动报账</c:v>
                </c:pt>
              </c:strCache>
            </c:strRef>
          </c:cat>
          <c:val>
            <c:numRef>
              <c:f>'人员利用率（1-3）'!$G$2:$G$12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60-45F0-8C33-71F9AD1C9586}"/>
            </c:ext>
          </c:extLst>
        </c:ser>
        <c:ser>
          <c:idx val="1"/>
          <c:order val="6"/>
          <c:tx>
            <c:strRef>
              <c:f>'人员利用率（1-3）'!$H$1</c:f>
              <c:strCache>
                <c:ptCount val="1"/>
                <c:pt idx="0">
                  <c:v>培训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'人员利用率（1-3）'!$A$2:$A$12</c:f>
              <c:strCache>
                <c:ptCount val="11"/>
                <c:pt idx="0">
                  <c:v>共享中台事业部</c:v>
                </c:pt>
                <c:pt idx="1">
                  <c:v>产品中心</c:v>
                </c:pt>
                <c:pt idx="2">
                  <c:v>北区</c:v>
                </c:pt>
                <c:pt idx="3">
                  <c:v>东区</c:v>
                </c:pt>
                <c:pt idx="4">
                  <c:v>南区</c:v>
                </c:pt>
                <c:pt idx="5">
                  <c:v>集中交付</c:v>
                </c:pt>
                <c:pt idx="6">
                  <c:v>互联网创新</c:v>
                </c:pt>
                <c:pt idx="7">
                  <c:v>交付技术中心</c:v>
                </c:pt>
                <c:pt idx="8">
                  <c:v>运维中心</c:v>
                </c:pt>
                <c:pt idx="9">
                  <c:v>运营中心</c:v>
                </c:pt>
                <c:pt idx="10">
                  <c:v>中移动报账</c:v>
                </c:pt>
              </c:strCache>
            </c:strRef>
          </c:cat>
          <c:val>
            <c:numRef>
              <c:f>'人员利用率（1-3）'!$H$2:$H$12</c:f>
              <c:numCache>
                <c:formatCode>0%</c:formatCode>
                <c:ptCount val="11"/>
                <c:pt idx="0">
                  <c:v>0.01</c:v>
                </c:pt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0.02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60-45F0-8C33-71F9AD1C9586}"/>
            </c:ext>
          </c:extLst>
        </c:ser>
        <c:ser>
          <c:idx val="7"/>
          <c:order val="7"/>
          <c:tx>
            <c:strRef>
              <c:f>'人员利用率（1-3）'!$I$1</c:f>
              <c:strCache>
                <c:ptCount val="1"/>
                <c:pt idx="0">
                  <c:v>远程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'人员利用率（1-3）'!$A$2:$A$12</c:f>
              <c:strCache>
                <c:ptCount val="11"/>
                <c:pt idx="0">
                  <c:v>共享中台事业部</c:v>
                </c:pt>
                <c:pt idx="1">
                  <c:v>产品中心</c:v>
                </c:pt>
                <c:pt idx="2">
                  <c:v>北区</c:v>
                </c:pt>
                <c:pt idx="3">
                  <c:v>东区</c:v>
                </c:pt>
                <c:pt idx="4">
                  <c:v>南区</c:v>
                </c:pt>
                <c:pt idx="5">
                  <c:v>集中交付</c:v>
                </c:pt>
                <c:pt idx="6">
                  <c:v>互联网创新</c:v>
                </c:pt>
                <c:pt idx="7">
                  <c:v>交付技术中心</c:v>
                </c:pt>
                <c:pt idx="8">
                  <c:v>运维中心</c:v>
                </c:pt>
                <c:pt idx="9">
                  <c:v>运营中心</c:v>
                </c:pt>
                <c:pt idx="10">
                  <c:v>中移动报账</c:v>
                </c:pt>
              </c:strCache>
            </c:strRef>
          </c:cat>
          <c:val>
            <c:numRef>
              <c:f>'人员利用率（1-3）'!$I$2:$I$12</c:f>
              <c:numCache>
                <c:formatCode>0%</c:formatCode>
                <c:ptCount val="11"/>
                <c:pt idx="0">
                  <c:v>7.0000000000000007E-2</c:v>
                </c:pt>
                <c:pt idx="1">
                  <c:v>0.04</c:v>
                </c:pt>
                <c:pt idx="2">
                  <c:v>0.01</c:v>
                </c:pt>
                <c:pt idx="3">
                  <c:v>0.01</c:v>
                </c:pt>
                <c:pt idx="4">
                  <c:v>0</c:v>
                </c:pt>
                <c:pt idx="5">
                  <c:v>0.03</c:v>
                </c:pt>
                <c:pt idx="6">
                  <c:v>0</c:v>
                </c:pt>
                <c:pt idx="7">
                  <c:v>0.08</c:v>
                </c:pt>
                <c:pt idx="8">
                  <c:v>0.45</c:v>
                </c:pt>
                <c:pt idx="9">
                  <c:v>0.2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60-45F0-8C33-71F9AD1C9586}"/>
            </c:ext>
          </c:extLst>
        </c:ser>
        <c:ser>
          <c:idx val="8"/>
          <c:order val="8"/>
          <c:tx>
            <c:strRef>
              <c:f>'人员利用率（1-3）'!$J$1</c:f>
              <c:strCache>
                <c:ptCount val="1"/>
                <c:pt idx="0">
                  <c:v>实习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'人员利用率（1-3）'!$A$2:$A$12</c:f>
              <c:strCache>
                <c:ptCount val="11"/>
                <c:pt idx="0">
                  <c:v>共享中台事业部</c:v>
                </c:pt>
                <c:pt idx="1">
                  <c:v>产品中心</c:v>
                </c:pt>
                <c:pt idx="2">
                  <c:v>北区</c:v>
                </c:pt>
                <c:pt idx="3">
                  <c:v>东区</c:v>
                </c:pt>
                <c:pt idx="4">
                  <c:v>南区</c:v>
                </c:pt>
                <c:pt idx="5">
                  <c:v>集中交付</c:v>
                </c:pt>
                <c:pt idx="6">
                  <c:v>互联网创新</c:v>
                </c:pt>
                <c:pt idx="7">
                  <c:v>交付技术中心</c:v>
                </c:pt>
                <c:pt idx="8">
                  <c:v>运维中心</c:v>
                </c:pt>
                <c:pt idx="9">
                  <c:v>运营中心</c:v>
                </c:pt>
                <c:pt idx="10">
                  <c:v>中移动报账</c:v>
                </c:pt>
              </c:strCache>
            </c:strRef>
          </c:cat>
          <c:val>
            <c:numRef>
              <c:f>'人员利用率（1-3）'!$J$2:$J$12</c:f>
              <c:numCache>
                <c:formatCode>0%</c:formatCode>
                <c:ptCount val="11"/>
                <c:pt idx="0">
                  <c:v>0.01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0.04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60-45F0-8C33-71F9AD1C9586}"/>
            </c:ext>
          </c:extLst>
        </c:ser>
        <c:ser>
          <c:idx val="9"/>
          <c:order val="9"/>
          <c:tx>
            <c:strRef>
              <c:f>'人员利用率（1-3）'!$K$1</c:f>
              <c:strCache>
                <c:ptCount val="1"/>
                <c:pt idx="0">
                  <c:v>休假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'人员利用率（1-3）'!$A$2:$A$12</c:f>
              <c:strCache>
                <c:ptCount val="11"/>
                <c:pt idx="0">
                  <c:v>共享中台事业部</c:v>
                </c:pt>
                <c:pt idx="1">
                  <c:v>产品中心</c:v>
                </c:pt>
                <c:pt idx="2">
                  <c:v>北区</c:v>
                </c:pt>
                <c:pt idx="3">
                  <c:v>东区</c:v>
                </c:pt>
                <c:pt idx="4">
                  <c:v>南区</c:v>
                </c:pt>
                <c:pt idx="5">
                  <c:v>集中交付</c:v>
                </c:pt>
                <c:pt idx="6">
                  <c:v>互联网创新</c:v>
                </c:pt>
                <c:pt idx="7">
                  <c:v>交付技术中心</c:v>
                </c:pt>
                <c:pt idx="8">
                  <c:v>运维中心</c:v>
                </c:pt>
                <c:pt idx="9">
                  <c:v>运营中心</c:v>
                </c:pt>
                <c:pt idx="10">
                  <c:v>中移动报账</c:v>
                </c:pt>
              </c:strCache>
            </c:strRef>
          </c:cat>
          <c:val>
            <c:numRef>
              <c:f>'人员利用率（1-3）'!$K$2:$K$12</c:f>
              <c:numCache>
                <c:formatCode>0%</c:formatCode>
                <c:ptCount val="11"/>
                <c:pt idx="0">
                  <c:v>7.0000000000000007E-2</c:v>
                </c:pt>
                <c:pt idx="1">
                  <c:v>0.1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0.09</c:v>
                </c:pt>
                <c:pt idx="10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60-45F0-8C33-71F9AD1C9586}"/>
            </c:ext>
          </c:extLst>
        </c:ser>
        <c:ser>
          <c:idx val="10"/>
          <c:order val="10"/>
          <c:tx>
            <c:strRef>
              <c:f>'人员利用率（1-3）'!$L$1</c:f>
              <c:strCache>
                <c:ptCount val="1"/>
                <c:pt idx="0">
                  <c:v>无效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'人员利用率（1-3）'!$A$2:$A$12</c:f>
              <c:strCache>
                <c:ptCount val="11"/>
                <c:pt idx="0">
                  <c:v>共享中台事业部</c:v>
                </c:pt>
                <c:pt idx="1">
                  <c:v>产品中心</c:v>
                </c:pt>
                <c:pt idx="2">
                  <c:v>北区</c:v>
                </c:pt>
                <c:pt idx="3">
                  <c:v>东区</c:v>
                </c:pt>
                <c:pt idx="4">
                  <c:v>南区</c:v>
                </c:pt>
                <c:pt idx="5">
                  <c:v>集中交付</c:v>
                </c:pt>
                <c:pt idx="6">
                  <c:v>互联网创新</c:v>
                </c:pt>
                <c:pt idx="7">
                  <c:v>交付技术中心</c:v>
                </c:pt>
                <c:pt idx="8">
                  <c:v>运维中心</c:v>
                </c:pt>
                <c:pt idx="9">
                  <c:v>运营中心</c:v>
                </c:pt>
                <c:pt idx="10">
                  <c:v>中移动报账</c:v>
                </c:pt>
              </c:strCache>
            </c:strRef>
          </c:cat>
          <c:val>
            <c:numRef>
              <c:f>'人员利用率（1-3）'!$L$2:$L$12</c:f>
              <c:numCache>
                <c:formatCode>0%</c:formatCode>
                <c:ptCount val="11"/>
                <c:pt idx="0">
                  <c:v>0.02</c:v>
                </c:pt>
                <c:pt idx="1">
                  <c:v>0.03</c:v>
                </c:pt>
                <c:pt idx="2">
                  <c:v>0</c:v>
                </c:pt>
                <c:pt idx="3">
                  <c:v>0.01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0.02</c:v>
                </c:pt>
                <c:pt idx="8">
                  <c:v>0</c:v>
                </c:pt>
                <c:pt idx="9">
                  <c:v>0.02</c:v>
                </c:pt>
                <c:pt idx="10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60-45F0-8C33-71F9AD1C9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330536"/>
        <c:axId val="910330864"/>
      </c:lineChart>
      <c:catAx>
        <c:axId val="910330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0330864"/>
        <c:crosses val="autoZero"/>
        <c:auto val="1"/>
        <c:lblAlgn val="ctr"/>
        <c:lblOffset val="100"/>
        <c:noMultiLvlLbl val="0"/>
      </c:catAx>
      <c:valAx>
        <c:axId val="91033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0330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542924</xdr:colOff>
      <xdr:row>13</xdr:row>
      <xdr:rowOff>9525</xdr:rowOff>
    </xdr:from>
    <xdr:to>
      <xdr:col>12</xdr:col>
      <xdr:colOff>571500</xdr:colOff>
      <xdr:row>34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87FEF33-F91B-47D2-8609-CD1D5AD53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曾子均" refreshedDate="43567.687585763888" createdVersion="6" refreshedVersion="6" minRefreshableVersion="3" recordCount="502" xr:uid="{203F4D11-88E3-40F9-B996-973DAEBE677D}">
  <cacheSource type="worksheet">
    <worksheetSource ref="A1:P1048576" sheet="部门人员情况"/>
  </cacheSource>
  <cacheFields count="16">
    <cacheField name="当前部门" numFmtId="0">
      <sharedItems containsBlank="1"/>
    </cacheField>
    <cacheField name="姓名" numFmtId="0">
      <sharedItems containsBlank="1"/>
    </cacheField>
    <cacheField name="工号" numFmtId="0">
      <sharedItems containsBlank="1"/>
    </cacheField>
    <cacheField name="员工组" numFmtId="0">
      <sharedItems containsBlank="1"/>
    </cacheField>
    <cacheField name="SAP员工状态" numFmtId="0">
      <sharedItems containsBlank="1"/>
    </cacheField>
    <cacheField name="查询状态" numFmtId="0">
      <sharedItems containsBlank="1"/>
    </cacheField>
    <cacheField name="级别" numFmtId="0">
      <sharedItems containsBlank="1" count="12">
        <s v="Hflyer 13"/>
        <s v="Hflyer 11"/>
        <s v="Hflyer 12"/>
        <s v="Hflyer 14"/>
        <s v="Hflyer 10"/>
        <s v="Hflyer 9"/>
        <s v="Hflyer 8"/>
        <s v="Hflyer 7"/>
        <s v="Hflyer 6"/>
        <s v="Hflyer 5"/>
        <s v="Hflyer 4"/>
        <m/>
      </sharedItems>
    </cacheField>
    <cacheField name="折算系数" numFmtId="0">
      <sharedItems containsString="0" containsBlank="1" containsNumber="1" containsInteger="1" minValue="1" maxValue="3"/>
    </cacheField>
    <cacheField name="入职年数" numFmtId="0">
      <sharedItems containsString="0" containsBlank="1" containsNumber="1" minValue="0" maxValue="17.7"/>
    </cacheField>
    <cacheField name="入职日期" numFmtId="0">
      <sharedItems containsBlank="1"/>
    </cacheField>
    <cacheField name="实习日期" numFmtId="0">
      <sharedItems containsBlank="1"/>
    </cacheField>
    <cacheField name="转正日期" numFmtId="0">
      <sharedItems containsBlank="1"/>
    </cacheField>
    <cacheField name="开始日期" numFmtId="0">
      <sharedItems containsBlank="1"/>
    </cacheField>
    <cacheField name="结束日期" numFmtId="0">
      <sharedItems containsBlank="1"/>
    </cacheField>
    <cacheField name="历史级别" numFmtId="0">
      <sharedItems containsBlank="1"/>
    </cacheField>
    <cacheField name="历史所在部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曾子均" refreshedDate="43567.739076273145" createdVersion="6" refreshedVersion="6" minRefreshableVersion="3" recordCount="102" xr:uid="{5309F3F9-CE63-4B2E-8B60-A2DB0F191CD9}">
  <cacheSource type="worksheet">
    <worksheetSource ref="A1:AK1048576" sheet="远程项目绩效"/>
  </cacheSource>
  <cacheFields count="37">
    <cacheField name="父项目名称" numFmtId="0">
      <sharedItems containsBlank="1"/>
    </cacheField>
    <cacheField name="父项目编号" numFmtId="0">
      <sharedItems containsBlank="1"/>
    </cacheField>
    <cacheField name="子项目编号" numFmtId="0">
      <sharedItems containsBlank="1"/>
    </cacheField>
    <cacheField name="子项目名称" numFmtId="0">
      <sharedItems containsBlank="1"/>
    </cacheField>
    <cacheField name="类型" numFmtId="0">
      <sharedItems containsBlank="1" count="6">
        <s v="开发"/>
        <s v="运维"/>
        <s v="优化"/>
        <s v="实施"/>
        <s v="推广"/>
        <m/>
      </sharedItems>
    </cacheField>
    <cacheField name="父项目经理" numFmtId="0">
      <sharedItems containsBlank="1"/>
    </cacheField>
    <cacheField name="客户经营部" numFmtId="0">
      <sharedItems containsBlank="1"/>
    </cacheField>
    <cacheField name="客户名称" numFmtId="0">
      <sharedItems containsBlank="1"/>
    </cacheField>
    <cacheField name="最终客户" numFmtId="0">
      <sharedItems containsBlank="1"/>
    </cacheField>
    <cacheField name="子项目经理" numFmtId="0">
      <sharedItems containsBlank="1"/>
    </cacheField>
    <cacheField name="所属部门" numFmtId="0">
      <sharedItems containsBlank="1"/>
    </cacheField>
    <cacheField name="合同编号" numFmtId="0">
      <sharedItems containsBlank="1"/>
    </cacheField>
    <cacheField name="无合同天数" numFmtId="0">
      <sharedItems containsString="0" containsBlank="1" containsNumber="1" containsInteger="1" minValue="0" maxValue="729"/>
    </cacheField>
    <cacheField name="计费类型" numFmtId="0">
      <sharedItems containsBlank="1"/>
    </cacheField>
    <cacheField name="项目主产品" numFmtId="0">
      <sharedItems containsBlank="1"/>
    </cacheField>
    <cacheField name="合同总额" numFmtId="0">
      <sharedItems containsString="0" containsBlank="1" containsNumber="1" containsInteger="1" minValue="0" maxValue="3000000"/>
    </cacheField>
    <cacheField name="本币税后" numFmtId="0">
      <sharedItems containsString="0" containsBlank="1" containsNumber="1" containsInteger="1" minValue="0" maxValue="3000000"/>
    </cacheField>
    <cacheField name="年前确认" numFmtId="0">
      <sharedItems containsString="0" containsBlank="1" containsNumber="1" containsInteger="1" minValue="0" maxValue="1129245"/>
    </cacheField>
    <cacheField name="年初余额" numFmtId="0">
      <sharedItems containsString="0" containsBlank="1" containsNumber="1" containsInteger="1" minValue="0" maxValue="508491"/>
    </cacheField>
    <cacheField name="合同单价" numFmtId="0">
      <sharedItems containsString="0" containsBlank="1" containsNumber="1" containsInteger="1" minValue="0" maxValue="18220"/>
    </cacheField>
    <cacheField name="预算单价" numFmtId="0">
      <sharedItems containsString="0" containsBlank="1" containsNumber="1" containsInteger="1" minValue="0" maxValue="15000"/>
    </cacheField>
    <cacheField name="预算毛利率" numFmtId="0">
      <sharedItems containsBlank="1"/>
    </cacheField>
    <cacheField name="历史毛利率" numFmtId="0">
      <sharedItems containsBlank="1"/>
    </cacheField>
    <cacheField name="收入" numFmtId="0">
      <sharedItems containsString="0" containsBlank="1" containsNumber="1" containsInteger="1" minValue="0" maxValue="508491"/>
    </cacheField>
    <cacheField name="人天成本" numFmtId="0">
      <sharedItems containsString="0" containsBlank="1" containsNumber="1" containsInteger="1" minValue="0" maxValue="709150"/>
    </cacheField>
    <cacheField name="现场人天" numFmtId="0">
      <sharedItems containsString="0" containsBlank="1" containsNumber="1" containsInteger="1" minValue="0" maxValue="1132"/>
    </cacheField>
    <cacheField name="外协人天" numFmtId="0">
      <sharedItems containsString="0" containsBlank="1" containsNumber="1" containsInteger="1" minValue="0" maxValue="0"/>
    </cacheField>
    <cacheField name="远程人天" numFmtId="0">
      <sharedItems containsString="0" containsBlank="1" containsNumber="1" containsInteger="1" minValue="0" maxValue="0"/>
    </cacheField>
    <cacheField name="项目费用" numFmtId="0">
      <sharedItems containsString="0" containsBlank="1" containsNumber="1" containsInteger="1" minValue="0" maxValue="143412"/>
    </cacheField>
    <cacheField name="毛利额" numFmtId="0">
      <sharedItems containsString="0" containsBlank="1" containsNumber="1" minValue="-852561.57" maxValue="311286.17"/>
    </cacheField>
    <cacheField name="毛利率" numFmtId="0">
      <sharedItems containsBlank="1"/>
    </cacheField>
    <cacheField name="已开票" numFmtId="0">
      <sharedItems containsString="0" containsBlank="1" containsNumber="1" minValue="0" maxValue="652800"/>
    </cacheField>
    <cacheField name="税" numFmtId="0">
      <sharedItems containsNonDate="0" containsString="0" containsBlank="1"/>
    </cacheField>
    <cacheField name="已收款" numFmtId="0">
      <sharedItems containsString="0" containsBlank="1" containsNumber="1" minValue="0" maxValue="783067.48"/>
    </cacheField>
    <cacheField name="人天均收入" numFmtId="0">
      <sharedItems containsString="0" containsBlank="1" containsNumber="1" containsInteger="1" minValue="0" maxValue="9439"/>
    </cacheField>
    <cacheField name="人天均差旅费" numFmtId="0">
      <sharedItems containsString="0" containsBlank="1" containsNumber="1" containsInteger="1" minValue="0" maxValue="407"/>
    </cacheField>
    <cacheField name="人天均报销" numFmtId="0">
      <sharedItems containsString="0" containsBlank="1" containsNumber="1" containsInteger="1" minValue="0" maxValue="4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曾子均" refreshedDate="43567.888123032404" createdVersion="6" refreshedVersion="6" minRefreshableVersion="3" recordCount="263" xr:uid="{01EAA558-4DD6-40BA-98D9-1FF2C844085B}">
  <cacheSource type="worksheet">
    <worksheetSource ref="A1:AX264" sheet="部门项目绩效 (HEAD)"/>
  </cacheSource>
  <cacheFields count="50">
    <cacheField name="父项目名称" numFmtId="0">
      <sharedItems/>
    </cacheField>
    <cacheField name="父项目编号" numFmtId="0">
      <sharedItems/>
    </cacheField>
    <cacheField name="子项目编号" numFmtId="0">
      <sharedItems/>
    </cacheField>
    <cacheField name="子项目名称" numFmtId="0">
      <sharedItems/>
    </cacheField>
    <cacheField name="父项目经理" numFmtId="0">
      <sharedItems/>
    </cacheField>
    <cacheField name="客户经营部" numFmtId="0">
      <sharedItems/>
    </cacheField>
    <cacheField name="客户名称" numFmtId="0">
      <sharedItems containsBlank="1"/>
    </cacheField>
    <cacheField name="最终客户" numFmtId="0">
      <sharedItems containsBlank="1"/>
    </cacheField>
    <cacheField name="子项目经理" numFmtId="0">
      <sharedItems/>
    </cacheField>
    <cacheField name="所属部门" numFmtId="0">
      <sharedItems count="14">
        <s v="交付事业中心.共享中台事业部.互联网创新"/>
        <s v="交付事业中心.共享中台事业部.共享中台交付中心.北区"/>
        <s v="交付事业中心.共享中台事业部.产品中心"/>
        <s v="交付事业中心.共享中台事业部.共享中台交付中心.集中交付"/>
        <s v="交付事业中心.共享中台事业部.运维中心"/>
        <s v="交付事业中心.共享中台事业部.共享中台交付中心.东区"/>
        <s v="交付事业中心.共享中台事业部.共享中台交付中心.南区"/>
        <s v="交付事业中心.共享中台事业部.中移动报账"/>
        <s v="交付事业中心.共享中台事业部"/>
        <s v="交付事业中心.共享中台事业部.方案中心"/>
        <s v="交付事业中心.共享中台事业部.交付技术中心"/>
        <s v="交付事业中心.共享中台事业部.运维中心.上海中心" u="1"/>
        <s v="交付事业中心.共享中台事业部.运维中心.武汉中心" u="1"/>
        <s v="交付事业中心.共享中台事业部.共享中台交付中心.互联网" u="1"/>
      </sharedItems>
    </cacheField>
    <cacheField name="合同编号" numFmtId="0">
      <sharedItems containsBlank="1"/>
    </cacheField>
    <cacheField name="无合同天数" numFmtId="0">
      <sharedItems containsString="0" containsBlank="1" containsNumber="1" containsInteger="1" minValue="0" maxValue="1799"/>
    </cacheField>
    <cacheField name="计费类型" numFmtId="0">
      <sharedItems/>
    </cacheField>
    <cacheField name="项目主产品" numFmtId="0">
      <sharedItems containsBlank="1"/>
    </cacheField>
    <cacheField name="合同总额" numFmtId="0">
      <sharedItems containsSemiMixedTypes="0" containsString="0" containsNumber="1" containsInteger="1" minValue="0" maxValue="5800000"/>
    </cacheField>
    <cacheField name="本币税后" numFmtId="0">
      <sharedItems containsSemiMixedTypes="0" containsString="0" containsNumber="1" containsInteger="1" minValue="0" maxValue="5471698"/>
    </cacheField>
    <cacheField name="年前确认" numFmtId="0">
      <sharedItems containsSemiMixedTypes="0" containsString="0" containsNumber="1" containsInteger="1" minValue="0" maxValue="52893123"/>
    </cacheField>
    <cacheField name="年初余额" numFmtId="0">
      <sharedItems containsSemiMixedTypes="0" containsString="0" containsNumber="1" containsInteger="1" minValue="-48440104" maxValue="4350000"/>
    </cacheField>
    <cacheField name="合同单价" numFmtId="0">
      <sharedItems containsSemiMixedTypes="0" containsString="0" containsNumber="1" containsInteger="1" minValue="0" maxValue="18220"/>
    </cacheField>
    <cacheField name="预算单价" numFmtId="0">
      <sharedItems containsSemiMixedTypes="0" containsString="0" containsNumber="1" containsInteger="1" minValue="0" maxValue="21981"/>
    </cacheField>
    <cacheField name="预算毛利率" numFmtId="0">
      <sharedItems containsBlank="1"/>
    </cacheField>
    <cacheField name="历史毛利率" numFmtId="0">
      <sharedItems containsBlank="1"/>
    </cacheField>
    <cacheField name="YTD-收入" numFmtId="0">
      <sharedItems containsSemiMixedTypes="0" containsString="0" containsNumber="1" containsInteger="1" minValue="0" maxValue="1603774"/>
    </cacheField>
    <cacheField name="YTD-人天成本" numFmtId="0">
      <sharedItems containsSemiMixedTypes="0" containsString="0" containsNumber="1" containsInteger="1" minValue="0" maxValue="4604100"/>
    </cacheField>
    <cacheField name="YTD-现场人天" numFmtId="0">
      <sharedItems containsSemiMixedTypes="0" containsString="0" containsNumber="1" containsInteger="1" minValue="0" maxValue="6013"/>
    </cacheField>
    <cacheField name="YTD-外协人天" numFmtId="0">
      <sharedItems containsSemiMixedTypes="0" containsString="0" containsNumber="1" containsInteger="1" minValue="0" maxValue="59"/>
    </cacheField>
    <cacheField name="YTD-远程人天" numFmtId="0">
      <sharedItems containsSemiMixedTypes="0" containsString="0" containsNumber="1" minValue="0" maxValue="35.712499999999999"/>
    </cacheField>
    <cacheField name="YTD-项目费用" numFmtId="0">
      <sharedItems containsSemiMixedTypes="0" containsString="0" containsNumber="1" containsInteger="1" minValue="0" maxValue="3661022"/>
    </cacheField>
    <cacheField name="YTD-毛利额" numFmtId="0">
      <sharedItems containsSemiMixedTypes="0" containsString="0" containsNumber="1" minValue="-8265122.25" maxValue="885377.89"/>
    </cacheField>
    <cacheField name="YTD-毛利率" numFmtId="0">
      <sharedItems/>
    </cacheField>
    <cacheField name="YTD-已开票" numFmtId="0">
      <sharedItems containsSemiMixedTypes="0" containsString="0" containsNumber="1" minValue="0" maxValue="2345420"/>
    </cacheField>
    <cacheField name="税" numFmtId="0">
      <sharedItems containsNonDate="0" containsString="0" containsBlank="1"/>
    </cacheField>
    <cacheField name="YTD-已收款" numFmtId="0">
      <sharedItems containsSemiMixedTypes="0" containsString="0" containsNumber="1" minValue="0" maxValue="2345420"/>
    </cacheField>
    <cacheField name="YTD-人天均收入" numFmtId="0">
      <sharedItems containsString="0" containsBlank="1" containsNumber="1" containsInteger="1" minValue="0" maxValue="12247"/>
    </cacheField>
    <cacheField name="YTD-人天均差旅费" numFmtId="0">
      <sharedItems containsString="0" containsBlank="1" containsNumber="1" containsInteger="1" minValue="0" maxValue="69529"/>
    </cacheField>
    <cacheField name="YTD-人天均报销" numFmtId="0">
      <sharedItems containsString="0" containsBlank="1" containsNumber="1" containsInteger="1" minValue="0" maxValue="90418"/>
    </cacheField>
    <cacheField name="PJTD-收入" numFmtId="0">
      <sharedItems containsSemiMixedTypes="0" containsString="0" containsNumber="1" containsInteger="1" minValue="0" maxValue="52893123"/>
    </cacheField>
    <cacheField name="PJTD-人天成本" numFmtId="0">
      <sharedItems containsSemiMixedTypes="0" containsString="0" containsNumber="1" containsInteger="1" minValue="0" maxValue="30004250"/>
    </cacheField>
    <cacheField name="PJTD-现场人天" numFmtId="0">
      <sharedItems containsSemiMixedTypes="0" containsString="0" containsNumber="1" containsInteger="1" minValue="0" maxValue="35211"/>
    </cacheField>
    <cacheField name="PJTD-外协人天" numFmtId="0">
      <sharedItems containsSemiMixedTypes="0" containsString="0" containsNumber="1" containsInteger="1" minValue="0" maxValue="220"/>
    </cacheField>
    <cacheField name="PJTD-远程人天" numFmtId="0">
      <sharedItems containsSemiMixedTypes="0" containsString="0" containsNumber="1" minValue="0" maxValue="264.89999999999998"/>
    </cacheField>
    <cacheField name="PJTD-项目费用" numFmtId="0">
      <sharedItems containsSemiMixedTypes="0" containsString="0" containsNumber="1" containsInteger="1" minValue="0" maxValue="17237564"/>
    </cacheField>
    <cacheField name="PJTD-毛利额" numFmtId="0">
      <sharedItems containsSemiMixedTypes="0" containsString="0" containsNumber="1" minValue="-3174006.06" maxValue="5651309.4500000002"/>
    </cacheField>
    <cacheField name="PJTD-毛利率" numFmtId="0">
      <sharedItems/>
    </cacheField>
    <cacheField name="PJTD-已开票" numFmtId="0">
      <sharedItems containsSemiMixedTypes="0" containsString="0" containsNumber="1" minValue="0" maxValue="4720200"/>
    </cacheField>
    <cacheField name="PJTD-税" numFmtId="0">
      <sharedItems containsNonDate="0" containsString="0" containsBlank="1"/>
    </cacheField>
    <cacheField name="PJTD-已收款" numFmtId="0">
      <sharedItems containsSemiMixedTypes="0" containsString="0" containsNumber="1" minValue="0" maxValue="4508760"/>
    </cacheField>
    <cacheField name="PJTD-人天均收入" numFmtId="0">
      <sharedItems containsString="0" containsBlank="1" containsNumber="1" containsInteger="1" minValue="0" maxValue="31447"/>
    </cacheField>
    <cacheField name="PJTD-人天均差旅费" numFmtId="0">
      <sharedItems containsString="0" containsBlank="1" containsNumber="1" containsInteger="1" minValue="0" maxValue="680"/>
    </cacheField>
    <cacheField name="PJTD-人天均报销" numFmtId="0">
      <sharedItems containsString="0" containsBlank="1" containsNumber="1" containsInteger="1" minValue="0" maxValue="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曾子均" refreshedDate="43567.947788888887" createdVersion="6" refreshedVersion="6" minRefreshableVersion="3" recordCount="264" xr:uid="{CD422EA8-A0EE-4708-992D-BD9C703AAF16}">
  <cacheSource type="worksheet">
    <worksheetSource ref="A1:U1048576" sheet="已开票未收款项目"/>
  </cacheSource>
  <cacheFields count="24">
    <cacheField name="父项目名称" numFmtId="0">
      <sharedItems containsBlank="1"/>
    </cacheField>
    <cacheField name="父项目编号" numFmtId="0">
      <sharedItems containsBlank="1"/>
    </cacheField>
    <cacheField name="子项目编号" numFmtId="0">
      <sharedItems containsBlank="1"/>
    </cacheField>
    <cacheField name="子项目名称" numFmtId="0">
      <sharedItems containsBlank="1"/>
    </cacheField>
    <cacheField name="父项目经理" numFmtId="0">
      <sharedItems containsBlank="1"/>
    </cacheField>
    <cacheField name="客户经营部" numFmtId="0">
      <sharedItems containsBlank="1"/>
    </cacheField>
    <cacheField name="客户名称" numFmtId="0">
      <sharedItems containsBlank="1"/>
    </cacheField>
    <cacheField name="最终客户" numFmtId="0">
      <sharedItems containsBlank="1"/>
    </cacheField>
    <cacheField name="子项目经理" numFmtId="0">
      <sharedItems containsBlank="1"/>
    </cacheField>
    <cacheField name="所属部门" numFmtId="0">
      <sharedItems containsBlank="1" count="7">
        <s v="交付事业中心.共享中台事业部.共享中台交付中心.东区"/>
        <s v="交付事业中心.共享中台事业部.共享中台交付中心.北区"/>
        <s v="交付事业中心.共享中台事业部.运维中心"/>
        <s v="交付事业中心.共享中台事业部.共享中台交付中心.南区"/>
        <s v="交付事业中心.共享中台事业部.共享中台交付中心.集中交付"/>
        <s v="交付事业中心.共享中台事业部.互联网创新"/>
        <m/>
      </sharedItems>
    </cacheField>
    <cacheField name="合同编号" numFmtId="0">
      <sharedItems containsBlank="1"/>
    </cacheField>
    <cacheField name="无合同天数" numFmtId="0">
      <sharedItems containsString="0" containsBlank="1" containsNumber="1" containsInteger="1" minValue="0" maxValue="360"/>
    </cacheField>
    <cacheField name="计费类型" numFmtId="0">
      <sharedItems containsBlank="1"/>
    </cacheField>
    <cacheField name="项目主产品" numFmtId="0">
      <sharedItems containsBlank="1"/>
    </cacheField>
    <cacheField name="合同总额" numFmtId="0">
      <sharedItems containsString="0" containsBlank="1" containsNumber="1" containsInteger="1" minValue="0" maxValue="5800000"/>
    </cacheField>
    <cacheField name="本币税后" numFmtId="0">
      <sharedItems containsString="0" containsBlank="1" containsNumber="1" containsInteger="1" minValue="0" maxValue="5471698"/>
    </cacheField>
    <cacheField name="YTD-已开票" numFmtId="0">
      <sharedItems containsString="0" containsBlank="1" containsNumber="1" minValue="0" maxValue="1439760"/>
    </cacheField>
    <cacheField name="税" numFmtId="0">
      <sharedItems containsNonDate="0" containsString="0" containsBlank="1"/>
    </cacheField>
    <cacheField name="YTD-已收款" numFmtId="0">
      <sharedItems containsString="0" containsBlank="1" containsNumber="1" minValue="0" maxValue="959840"/>
    </cacheField>
    <cacheField name="PJTD-已开票" numFmtId="0">
      <sharedItems containsString="0" containsBlank="1" containsNumber="1" minValue="18000" maxValue="4284000"/>
    </cacheField>
    <cacheField name="PJTD-税" numFmtId="0">
      <sharedItems containsNonDate="0" containsString="0" containsBlank="1"/>
    </cacheField>
    <cacheField name="PJTD-已收款" numFmtId="0">
      <sharedItems containsString="0" containsBlank="1" containsNumber="1" minValue="0" maxValue="3570000"/>
    </cacheField>
    <cacheField name="PJTD-应收款" numFmtId="0">
      <sharedItems containsString="0" containsBlank="1" containsNumber="1" minValue="3.0000000260770321E-2" maxValue="1709250"/>
    </cacheField>
    <cacheField name="YTD-应收款" numFmtId="0">
      <sharedItems containsString="0" containsBlank="1" containsNumber="1" minValue="-861521.58" maxValue="101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曾子均" refreshedDate="43567.966575694445" createdVersion="6" refreshedVersion="6" minRefreshableVersion="3" recordCount="59" xr:uid="{B57302FE-C14F-45D6-93BA-C6F3E2FEEEB5}">
  <cacheSource type="worksheet">
    <worksheetSource ref="A1:AJ1048576" sheet="项目基础信息（5.01）"/>
  </cacheSource>
  <cacheFields count="35">
    <cacheField name="项目编码" numFmtId="0">
      <sharedItems containsBlank="1"/>
    </cacheField>
    <cacheField name="项目名称" numFmtId="0">
      <sharedItems containsBlank="1"/>
    </cacheField>
    <cacheField name="项目部门" numFmtId="0">
      <sharedItems containsBlank="1" count="11">
        <s v="汉得信息/交付事业中心/共享中台事业部/共享中台交付中心/东区"/>
        <s v="汉得信息/交付事业中心/共享中台事业部/共享中台交付中心/南区"/>
        <s v="汉得信息/交付事业中心/共享中台事业部/互联网创新"/>
        <s v="汉得信息/交付事业中心/共享中台事业部/共享中台交付中心/北区"/>
        <s v="汉得信息/交付事业中心/共享中台事业部/运维中心"/>
        <s v="汉得信息/交付事业中心/共享中台事业部/共享中台交付中心/集中交付"/>
        <s v="汉得信息/交付事业中心/共享中台事业部/运维中心/武汉中心"/>
        <s v="汉得信息/交付事业中心/共享中台事业部"/>
        <s v="汉得信息/交付事业中心/共享中台事业部/中移动报账"/>
        <s v="汉得信息/交付事业中心/共享中台事业部/运维中心/上海中心"/>
        <m/>
      </sharedItems>
    </cacheField>
    <cacheField name="状态" numFmtId="0">
      <sharedItems containsBlank="1"/>
    </cacheField>
    <cacheField name="客户名称" numFmtId="0">
      <sharedItems containsBlank="1"/>
    </cacheField>
    <cacheField name="项目主产品" numFmtId="0">
      <sharedItems containsBlank="1"/>
    </cacheField>
    <cacheField name="项目类型" numFmtId="0">
      <sharedItems containsBlank="1" count="8">
        <s v="实施"/>
        <s v="软件销售"/>
        <s v="优化"/>
        <s v="运维"/>
        <s v="推广"/>
        <s v="开发"/>
        <s v="培训"/>
        <m/>
      </sharedItems>
    </cacheField>
    <cacheField name="项目经理" numFmtId="0">
      <sharedItems containsBlank="1"/>
    </cacheField>
    <cacheField name="项目经理当前部门" numFmtId="0">
      <sharedItems containsBlank="1"/>
    </cacheField>
    <cacheField name="立项时间" numFmtId="0">
      <sharedItems containsBlank="1"/>
    </cacheField>
    <cacheField name="立项期间" numFmtId="0">
      <sharedItems containsString="0" containsBlank="1" containsNumber="1" containsInteger="1" minValue="1" maxValue="4" count="5">
        <n v="2"/>
        <n v="1"/>
        <n v="3"/>
        <n v="4"/>
        <m/>
      </sharedItems>
    </cacheField>
    <cacheField name="开始日期" numFmtId="0">
      <sharedItems containsBlank="1"/>
    </cacheField>
    <cacheField name="结束日期" numFmtId="0">
      <sharedItems containsBlank="1"/>
    </cacheField>
    <cacheField name="父项目编码" numFmtId="0">
      <sharedItems containsBlank="1"/>
    </cacheField>
    <cacheField name="父项目名称" numFmtId="0">
      <sharedItems containsBlank="1"/>
    </cacheField>
    <cacheField name="父项目经理" numFmtId="0">
      <sharedItems containsBlank="1"/>
    </cacheField>
    <cacheField name="父项目状态" numFmtId="0">
      <sharedItems containsBlank="1"/>
    </cacheField>
    <cacheField name="客户经营部" numFmtId="0">
      <sharedItems containsBlank="1"/>
    </cacheField>
    <cacheField name="合同金额" numFmtId="0">
      <sharedItems containsString="0" containsBlank="1" containsNumber="1" minValue="0" maxValue="4800000"/>
    </cacheField>
    <cacheField name="币种" numFmtId="0">
      <sharedItems containsBlank="1"/>
    </cacheField>
    <cacheField name="合同人天" numFmtId="0">
      <sharedItems containsString="0" containsBlank="1" containsNumber="1" containsInteger="1" minValue="0" maxValue="1500"/>
    </cacheField>
    <cacheField name="本币金额" numFmtId="0">
      <sharedItems containsString="0" containsBlank="1" containsNumber="1" minValue="0" maxValue="4800000"/>
    </cacheField>
    <cacheField name="本币税后金额" numFmtId="0">
      <sharedItems containsString="0" containsBlank="1" containsNumber="1" minValue="0" maxValue="4528301.8899999997"/>
    </cacheField>
    <cacheField name="税率" numFmtId="0">
      <sharedItems containsBlank="1"/>
    </cacheField>
    <cacheField name="费用归集" numFmtId="0">
      <sharedItems containsNonDate="0" containsString="0" containsBlank="1"/>
    </cacheField>
    <cacheField name="销售员工号" numFmtId="0">
      <sharedItems containsBlank="1"/>
    </cacheField>
    <cacheField name="销售姓名" numFmtId="0">
      <sharedItems containsBlank="1"/>
    </cacheField>
    <cacheField name="销售大区名称" numFmtId="0">
      <sharedItems containsBlank="1"/>
    </cacheField>
    <cacheField name="计费类型" numFmtId="0">
      <sharedItems containsBlank="1" count="3">
        <s v="里程碑"/>
        <s v="T/M"/>
        <m/>
      </sharedItems>
    </cacheField>
    <cacheField name="合同编号" numFmtId="0">
      <sharedItems containsBlank="1"/>
    </cacheField>
    <cacheField name="合同关联日期" numFmtId="0">
      <sharedItems containsBlank="1"/>
    </cacheField>
    <cacheField name="备忘录编码" numFmtId="0">
      <sharedItems containsNonDate="0" containsString="0" containsBlank="1"/>
    </cacheField>
    <cacheField name="特批申请编码" numFmtId="0">
      <sharedItems containsBlank="1"/>
    </cacheField>
    <cacheField name="无合同天数" numFmtId="0">
      <sharedItems containsBlank="1"/>
    </cacheField>
    <cacheField name="签约主体名称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曾子均" refreshedDate="43568.00561064815" createdVersion="6" refreshedVersion="6" minRefreshableVersion="3" recordCount="505" xr:uid="{36559DD7-A363-49BA-959B-40F097CB5D65}">
  <cacheSource type="worksheet">
    <worksheetSource ref="A1:Y1048576" sheet="预销售费用明细（3.06）"/>
  </cacheSource>
  <cacheFields count="25">
    <cacheField name="客户经营部" numFmtId="0">
      <sharedItems containsBlank="1"/>
    </cacheField>
    <cacheField name="大部门ID" numFmtId="0">
      <sharedItems containsBlank="1"/>
    </cacheField>
    <cacheField name="项目大部门" numFmtId="0">
      <sharedItems containsBlank="1"/>
    </cacheField>
    <cacheField name="部门ID" numFmtId="0">
      <sharedItems containsBlank="1"/>
    </cacheField>
    <cacheField name="项目事业部" numFmtId="0">
      <sharedItems containsBlank="1"/>
    </cacheField>
    <cacheField name="项目编号" numFmtId="0">
      <sharedItems containsBlank="1"/>
    </cacheField>
    <cacheField name="项目名称" numFmtId="0">
      <sharedItems containsBlank="1"/>
    </cacheField>
    <cacheField name="费用归属" numFmtId="0">
      <sharedItems containsBlank="1"/>
    </cacheField>
    <cacheField name="项目经理" numFmtId="0">
      <sharedItems containsBlank="1"/>
    </cacheField>
    <cacheField name="年" numFmtId="0">
      <sharedItems containsString="0" containsBlank="1" containsNumber="1" containsInteger="1" minValue="2019" maxValue="2019"/>
    </cacheField>
    <cacheField name="期间" numFmtId="0">
      <sharedItems containsBlank="1"/>
    </cacheField>
    <cacheField name="员工名" numFmtId="0">
      <sharedItems containsBlank="1"/>
    </cacheField>
    <cacheField name="员工号" numFmtId="0">
      <sharedItems containsBlank="1"/>
    </cacheField>
    <cacheField name="来自大部门" numFmtId="0">
      <sharedItems containsBlank="1"/>
    </cacheField>
    <cacheField name="来自事业部" numFmtId="0">
      <sharedItems containsBlank="1" count="11">
        <s v="产品中心"/>
        <s v="东区"/>
        <s v="共享中台交付中心"/>
        <s v="共享中台事业部"/>
        <s v="互联网创新"/>
        <s v="集中交付"/>
        <s v="交付技术中心"/>
        <s v="南区"/>
        <s v="运营中心"/>
        <s v="武汉中心"/>
        <m/>
      </sharedItems>
    </cacheField>
    <cacheField name="大类" numFmtId="0">
      <sharedItems containsBlank="1"/>
    </cacheField>
    <cacheField name="类型" numFmtId="0">
      <sharedItems containsBlank="1"/>
    </cacheField>
    <cacheField name="子类" numFmtId="0">
      <sharedItems containsBlank="1"/>
    </cacheField>
    <cacheField name="费用日期" numFmtId="0">
      <sharedItems containsBlank="1"/>
    </cacheField>
    <cacheField name="报销单号" numFmtId="0">
      <sharedItems containsBlank="1"/>
    </cacheField>
    <cacheField name="行号" numFmtId="0">
      <sharedItems containsString="0" containsBlank="1" containsNumber="1" containsInteger="1" minValue="1" maxValue="50"/>
    </cacheField>
    <cacheField name="单价" numFmtId="0">
      <sharedItems containsString="0" containsBlank="1" containsNumber="1" minValue="2" maxValue="2413"/>
    </cacheField>
    <cacheField name="数量" numFmtId="0">
      <sharedItems containsString="0" containsBlank="1" containsNumber="1" containsInteger="1" minValue="1" maxValue="1"/>
    </cacheField>
    <cacheField name="金额" numFmtId="0">
      <sharedItems containsString="0" containsBlank="1" containsNumber="1" minValue="2" maxValue="2413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曾子均" refreshedDate="43568.575959259259" createdVersion="6" refreshedVersion="6" minRefreshableVersion="3" recordCount="1554" xr:uid="{EA7CA8D7-15DC-46AE-BDAA-22E49FEB34BA}">
  <cacheSource type="worksheet">
    <worksheetSource ref="A1:Y1048576" sheet="管理费用明细"/>
  </cacheSource>
  <cacheFields count="25">
    <cacheField name="客户经营部" numFmtId="0">
      <sharedItems containsBlank="1"/>
    </cacheField>
    <cacheField name="大部门ID" numFmtId="0">
      <sharedItems containsBlank="1"/>
    </cacheField>
    <cacheField name="项目大部门" numFmtId="0">
      <sharedItems containsBlank="1"/>
    </cacheField>
    <cacheField name="部门ID" numFmtId="0">
      <sharedItems containsBlank="1"/>
    </cacheField>
    <cacheField name="项目事业部" numFmtId="0">
      <sharedItems containsBlank="1"/>
    </cacheField>
    <cacheField name="项目编号" numFmtId="0">
      <sharedItems containsBlank="1"/>
    </cacheField>
    <cacheField name="项目名称" numFmtId="0">
      <sharedItems containsBlank="1" count="19">
        <s v="汉得内部项目-汽车使用-1"/>
        <s v="汉得内部项目-日常管理-内部培训"/>
        <s v="汉得内部项目-公司内部部门日常管理"/>
        <s v="汉得内部项目-日常管理-其他"/>
        <s v="汉得内部项目-18HEC集中交付远程开发项目-1"/>
        <s v="汉得内部项目-18HEC集中交付远程开发项目-2"/>
        <s v="汉得内部项目-2018年HEC运维中心项目-1"/>
        <s v="汉得内部项目-19HEC集中交付远程开发项目-1"/>
        <s v="汉得内部项目-19HEC集中交付远程开发项目-2"/>
        <s v="汉得内部项目-2019年运维中心项目-1"/>
        <s v="部门费用|培训生费用|研发费用等"/>
        <s v="汉得内部项目-日常管理-公司会务"/>
        <s v="汉得内部项目-日常管理-团队建设"/>
        <s v="汉得内部项目-日常管理-员工考核"/>
        <s v="汉得内部项目-技术校园招聘项目-2019届"/>
        <s v="笔记本电脑报销"/>
        <s v="汉得内部项目-Team Building-1"/>
        <s v="汉得内部项目-笔记本电脑租赁补助-笔记本电脑租赁补助"/>
        <m/>
      </sharedItems>
    </cacheField>
    <cacheField name="费用归属" numFmtId="0">
      <sharedItems containsBlank="1"/>
    </cacheField>
    <cacheField name="项目经理" numFmtId="0">
      <sharedItems containsBlank="1"/>
    </cacheField>
    <cacheField name="年" numFmtId="0">
      <sharedItems containsString="0" containsBlank="1" containsNumber="1" containsInteger="1" minValue="2019" maxValue="2019"/>
    </cacheField>
    <cacheField name="期间" numFmtId="0">
      <sharedItems containsBlank="1"/>
    </cacheField>
    <cacheField name="员工名" numFmtId="0">
      <sharedItems containsBlank="1"/>
    </cacheField>
    <cacheField name="员工号" numFmtId="0">
      <sharedItems containsBlank="1"/>
    </cacheField>
    <cacheField name="来自大部门" numFmtId="0">
      <sharedItems containsBlank="1"/>
    </cacheField>
    <cacheField name="来自事业部" numFmtId="0">
      <sharedItems containsBlank="1"/>
    </cacheField>
    <cacheField name="大类" numFmtId="0">
      <sharedItems containsBlank="1" count="3">
        <s v="管理费用"/>
        <s v="其他费用"/>
        <m/>
      </sharedItems>
    </cacheField>
    <cacheField name="类型" numFmtId="0">
      <sharedItems containsBlank="1" count="10">
        <s v="报销费用"/>
        <s v="住宿费"/>
        <s v="其他费用"/>
        <s v="餐费"/>
        <s v="项目实施"/>
        <s v="机票费用"/>
        <s v="机票补贴"/>
        <s v="办公楼"/>
        <s v="水电费"/>
        <m/>
      </sharedItems>
    </cacheField>
    <cacheField name="子类" numFmtId="0">
      <sharedItems containsBlank="1" count="23">
        <s v="交通汽油费"/>
        <s v="住宿费"/>
        <s v="其他费用"/>
        <s v="餐费"/>
        <s v="项目补贴"/>
        <s v="固定通讯费"/>
        <s v="办公用品"/>
        <s v="酒店住宿费"/>
        <s v="水电燃气费"/>
        <s v="住宿杂项费"/>
        <s v="机票费用"/>
        <s v="驻地交通费"/>
        <s v="租房租金费用"/>
        <s v="项目津贴"/>
        <s v="机票补贴"/>
        <s v="邮寄快递费"/>
        <s v="办公楼"/>
        <s v="水电费"/>
        <s v="会务费"/>
        <s v="笔记本电脑－总价"/>
        <s v="福利费"/>
        <s v="笔记本电脑租赁补助"/>
        <m/>
      </sharedItems>
    </cacheField>
    <cacheField name="费用日期" numFmtId="0">
      <sharedItems containsBlank="1"/>
    </cacheField>
    <cacheField name="报销单号" numFmtId="0">
      <sharedItems containsBlank="1"/>
    </cacheField>
    <cacheField name="行号" numFmtId="0">
      <sharedItems containsString="0" containsBlank="1" containsNumber="1" containsInteger="1" minValue="1" maxValue="38"/>
    </cacheField>
    <cacheField name="单价" numFmtId="0">
      <sharedItems containsString="0" containsBlank="1" containsNumber="1" minValue="3.7" maxValue="33750"/>
    </cacheField>
    <cacheField name="数量" numFmtId="0">
      <sharedItems containsString="0" containsBlank="1" containsNumber="1" containsInteger="1" minValue="1" maxValue="1"/>
    </cacheField>
    <cacheField name="金额" numFmtId="0">
      <sharedItems containsString="0" containsBlank="1" containsNumber="1" minValue="-8404.2999999999993" maxValue="33750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2">
  <r>
    <s v="汉得信息/交付事业中心/共享中台事业部"/>
    <s v="陶三红"/>
    <s v="173"/>
    <s v="正式员工"/>
    <s v="在职"/>
    <s v="在职"/>
    <x v="0"/>
    <n v="3"/>
    <n v="17.7"/>
    <s v="2001-08-01"/>
    <m/>
    <m/>
    <s v="2019-01-01"/>
    <s v="2019-05-31"/>
    <s v="Hflyer 13"/>
    <s v="汉得信息/交付事业中心/共享中台事业部"/>
  </r>
  <r>
    <s v="汉得信息/交付事业中心/共享中台事业部/运营中心"/>
    <s v="李红新"/>
    <s v="218"/>
    <s v="正式员工"/>
    <s v="在职"/>
    <s v="在职"/>
    <x v="0"/>
    <n v="3"/>
    <n v="17.100000000000001"/>
    <s v="2002-02-22"/>
    <m/>
    <m/>
    <s v="2019-01-01"/>
    <s v="2019-05-31"/>
    <s v="Hflyer 13"/>
    <s v="汉得信息/交付事业中心/共享中台事业部/运营中心"/>
  </r>
  <r>
    <s v="汉得信息/交付事业中心/共享中台事业部/共享中台交付中心/南区"/>
    <s v="李艳林"/>
    <s v="299"/>
    <s v="正式员工"/>
    <s v="在职"/>
    <s v="在职"/>
    <x v="1"/>
    <n v="1"/>
    <n v="16.3"/>
    <s v="2003-01-02"/>
    <m/>
    <m/>
    <s v="2019-01-01"/>
    <s v="2019-05-31"/>
    <s v="Hflyer 11"/>
    <s v="汉得信息/交付事业中心/共享中台事业部/共享中台交付中心/南区"/>
  </r>
  <r>
    <s v="汉得信息/交付事业中心/共享中台事业部/产品中心/产品方案中心"/>
    <s v="丁春香"/>
    <s v="334"/>
    <s v="正式员工"/>
    <s v="在职"/>
    <s v="在职"/>
    <x v="2"/>
    <n v="3"/>
    <n v="15.9"/>
    <s v="2003-05-06"/>
    <m/>
    <m/>
    <s v="2019-01-01"/>
    <s v="2019-05-31"/>
    <s v="Hflyer 12"/>
    <s v="汉得信息/交付事业中心/共享中台事业部/产品中心/产品方案中心"/>
  </r>
  <r>
    <s v="汉得信息/交付事业中心/共享中台事业部"/>
    <s v="李少连"/>
    <s v="369"/>
    <s v="正式员工"/>
    <s v="在职"/>
    <s v="在职"/>
    <x v="0"/>
    <n v="3"/>
    <n v="15.7"/>
    <s v="2003-08-04"/>
    <m/>
    <m/>
    <s v="2019-01-01"/>
    <s v="2019-05-31"/>
    <s v="Hflyer 13"/>
    <s v="汉得信息/交付事业中心/共享中台事业部"/>
  </r>
  <r>
    <s v="汉得信息/交付事业中心/共享中台事业部/共享中台交付中心"/>
    <s v="魏晓康"/>
    <s v="788"/>
    <s v="正式员工"/>
    <s v="在职"/>
    <s v="在职"/>
    <x v="2"/>
    <n v="3"/>
    <n v="13.8"/>
    <s v="2005-07-01"/>
    <s v="2005-07-01"/>
    <s v="2005-10-01"/>
    <s v="2019-01-01"/>
    <s v="2019-05-31"/>
    <s v="Hflyer 12"/>
    <s v="汉得信息/交付事业中心/共享中台事业部/共享中台交付中心"/>
  </r>
  <r>
    <s v="汉得信息/交付事业中心/共享中台事业部"/>
    <s v="胡刚"/>
    <s v="1504"/>
    <s v="正式员工"/>
    <s v="在职"/>
    <s v="在职"/>
    <x v="0"/>
    <n v="3"/>
    <n v="11.6"/>
    <s v="2007-08-31"/>
    <s v="2007-08-31"/>
    <s v="2007-11-30"/>
    <s v="2018-10-01"/>
    <s v="2019-05-31"/>
    <s v="Hflyer 13"/>
    <s v="汉得信息/交付事业中心/共享中台事业部"/>
  </r>
  <r>
    <s v="汉得信息/交付事业中心/共享中台事业部"/>
    <s v="曾子均"/>
    <s v="1537"/>
    <s v="正式员工"/>
    <s v="在职"/>
    <s v="在职"/>
    <x v="3"/>
    <n v="3"/>
    <n v="11.4"/>
    <s v="2007-11-27"/>
    <s v="2007-11-27"/>
    <s v="2008-01-27"/>
    <s v="2018-01-01"/>
    <s v="2019-05-31"/>
    <s v="Hflyer 14"/>
    <s v="汉得信息/交付事业中心/共享中台事业部"/>
  </r>
  <r>
    <s v="汉得信息/交付事业中心/共享中台事业部/共享中台交付中心/集中交付"/>
    <s v="王可"/>
    <s v="1811"/>
    <s v="正式员工"/>
    <s v="在职"/>
    <s v="在职"/>
    <x v="2"/>
    <n v="3"/>
    <n v="10.7"/>
    <s v="2008-08-01"/>
    <s v="2008-08-01"/>
    <s v="2008-10-31"/>
    <s v="2018-01-01"/>
    <s v="2019-05-31"/>
    <s v="Hflyer 12"/>
    <s v="汉得信息/交付事业中心/共享中台事业部/共享中台交付中心/集中交付"/>
  </r>
  <r>
    <s v="汉得信息/交付事业中心/共享中台事业部/运营中心/PMO"/>
    <s v="赵小磊"/>
    <s v="1686"/>
    <s v="正式员工"/>
    <s v="在职"/>
    <s v="在职"/>
    <x v="2"/>
    <n v="3"/>
    <n v="10.7"/>
    <s v="2008-08-01"/>
    <s v="2008-08-01"/>
    <s v="2008-10-31"/>
    <s v="2019-01-01"/>
    <s v="2019-05-31"/>
    <s v="Hflyer 12"/>
    <s v="汉得信息/交付事业中心/共享中台事业部/运营中心/PMO"/>
  </r>
  <r>
    <s v="汉得信息/交付事业中心/共享中台事业部"/>
    <s v="高斯"/>
    <s v="1684"/>
    <s v="正式员工"/>
    <s v="在职"/>
    <s v="在职"/>
    <x v="2"/>
    <n v="3"/>
    <n v="10.7"/>
    <s v="2008-08-01"/>
    <s v="2008-08-01"/>
    <s v="2008-10-31"/>
    <s v="2019-01-01"/>
    <s v="2019-05-31"/>
    <s v="Hflyer 12"/>
    <s v="汉得信息/交付事业中心/共享中台事业部"/>
  </r>
  <r>
    <s v="汉得信息/交付事业中心/共享中台事业部/交付技术中心/北区技术部"/>
    <s v="张磊"/>
    <s v="1966"/>
    <s v="正式员工"/>
    <s v="在职"/>
    <s v="在职"/>
    <x v="1"/>
    <n v="1"/>
    <n v="10.7"/>
    <s v="2008-08-01"/>
    <s v="2008-08-01"/>
    <s v="2008-10-31"/>
    <s v="2019-01-01"/>
    <s v="2019-05-31"/>
    <s v="Hflyer 11"/>
    <s v="汉得信息/交付事业中心/共享中台事业部/交付技术中心/北区技术部"/>
  </r>
  <r>
    <s v="汉得信息/交付事业中心/共享中台事业部/共享中台交付中心/集中交付"/>
    <s v="戴波"/>
    <s v="1693"/>
    <s v="正式员工"/>
    <s v="在职"/>
    <s v="在职"/>
    <x v="1"/>
    <n v="1"/>
    <n v="10.7"/>
    <s v="2008-08-01"/>
    <s v="2008-08-01"/>
    <s v="2008-10-31"/>
    <s v="2018-01-01"/>
    <s v="2019-05-31"/>
    <s v="Hflyer 11"/>
    <s v="汉得信息/交付事业中心/共享中台事业部/共享中台交付中心/集中交付"/>
  </r>
  <r>
    <s v="汉得信息/交付事业中心/共享中台事业部/运维中心"/>
    <s v="赵鹤"/>
    <s v="1692"/>
    <s v="正式员工"/>
    <s v="在职"/>
    <s v="在职"/>
    <x v="2"/>
    <n v="3"/>
    <n v="10.7"/>
    <s v="2008-08-01"/>
    <s v="2008-08-01"/>
    <s v="2008-10-31"/>
    <s v="2018-01-01"/>
    <s v="2019-05-31"/>
    <s v="Hflyer 12"/>
    <s v="汉得信息/交付事业中心/共享中台事业部/运维中心"/>
  </r>
  <r>
    <s v="汉得信息/交付事业中心/共享中台事业部/产品中心/产品技术部"/>
    <s v="唐晶晶"/>
    <s v="2196"/>
    <s v="正式员工"/>
    <s v="在职"/>
    <s v="在职"/>
    <x v="2"/>
    <n v="3"/>
    <n v="9.6999999999999993"/>
    <s v="2009-07-20"/>
    <s v="2009-07-20"/>
    <s v="2010-01-19"/>
    <s v="2019-01-01"/>
    <s v="2019-05-31"/>
    <s v="Hflyer 12"/>
    <s v="汉得信息/交付事业中心/共享中台事业部/产品中心/产品技术部"/>
  </r>
  <r>
    <s v="汉得信息/交付事业中心/共享中台事业部/顾问资源中心"/>
    <s v="王伯韬"/>
    <s v="2485"/>
    <s v="正式员工"/>
    <s v="在职"/>
    <s v="在职"/>
    <x v="2"/>
    <n v="3"/>
    <n v="8.8000000000000007"/>
    <s v="2010-07-05"/>
    <s v="2010-07-04"/>
    <s v="2011-01-04"/>
    <s v="2019-01-01"/>
    <s v="2019-05-31"/>
    <s v="Hflyer 12"/>
    <s v="汉得信息/交付事业中心/共享中台事业部/顾问资源中心"/>
  </r>
  <r>
    <s v="汉得信息/交付事业中心/共享中台事业部/交付技术中心/南区技术部"/>
    <s v="周秀华"/>
    <s v="2665"/>
    <s v="正式员工"/>
    <s v="在职"/>
    <s v="在职"/>
    <x v="4"/>
    <n v="1"/>
    <n v="8.6"/>
    <s v="2010-08-23"/>
    <s v="2010-08-23"/>
    <s v="2010-11-23"/>
    <s v="2018-01-01"/>
    <s v="2019-05-31"/>
    <s v="Hflyer 10"/>
    <s v="汉得信息/交付事业中心/共享中台事业部/交付技术中心/南区技术部"/>
  </r>
  <r>
    <s v="汉得信息/交付事业中心/共享中台事业部/共享中台交付中心/北区"/>
    <s v="朱恒仪"/>
    <s v="3036"/>
    <s v="正式员工"/>
    <s v="在职"/>
    <s v="在职"/>
    <x v="1"/>
    <n v="1"/>
    <n v="8.1"/>
    <s v="2011-08-01"/>
    <s v="2011-02-28"/>
    <s v="2011-10-31"/>
    <s v="2019-01-01"/>
    <s v="2019-05-31"/>
    <s v="Hflyer 11"/>
    <s v="汉得信息/交付事业中心/共享中台事业部/共享中台交付中心/北区"/>
  </r>
  <r>
    <s v="汉得信息/交付事业中心/共享中台事业部"/>
    <s v="周皓"/>
    <s v="3067"/>
    <s v="正式员工"/>
    <s v="在职"/>
    <s v="在职"/>
    <x v="2"/>
    <n v="3"/>
    <n v="8.1"/>
    <s v="2011-07-01"/>
    <s v="2011-03-08"/>
    <s v="2011-07-31"/>
    <s v="2018-01-01"/>
    <s v="2019-05-31"/>
    <s v="Hflyer 12"/>
    <s v="汉得信息/交付事业中心/共享中台事业部"/>
  </r>
  <r>
    <s v="汉得信息/交付事业中心/共享中台事业部/产品中心/产品方案中心"/>
    <s v="王高波"/>
    <s v="3113"/>
    <s v="正式员工"/>
    <s v="在职"/>
    <s v="在职"/>
    <x v="1"/>
    <n v="1"/>
    <n v="8.1"/>
    <s v="2011-07-01"/>
    <s v="2011-03-21"/>
    <s v="2011-10-31"/>
    <s v="2019-01-01"/>
    <s v="2019-05-31"/>
    <s v="Hflyer 11"/>
    <s v="汉得信息/交付事业中心/共享中台事业部/产品中心/产品方案中心"/>
  </r>
  <r>
    <s v="汉得信息/交付事业中心/共享中台事业部/共享中台交付中心/南区"/>
    <s v="赵珑"/>
    <s v="3193"/>
    <s v="正式员工"/>
    <s v="在职"/>
    <s v="在职"/>
    <x v="1"/>
    <n v="1"/>
    <n v="8"/>
    <s v="2011-07-01"/>
    <s v="2011-04-22"/>
    <s v="2011-08-31"/>
    <s v="2018-01-01"/>
    <s v="2019-05-31"/>
    <s v="Hflyer 11"/>
    <s v="汉得信息/交付事业中心/共享中台事业部/共享中台交付中心/南区"/>
  </r>
  <r>
    <s v="汉得信息/交付事业中心/共享中台事业部/交付技术中心/南区技术部"/>
    <s v="瞿孟南"/>
    <s v="3203"/>
    <s v="正式员工"/>
    <s v="离职"/>
    <s v="离职"/>
    <x v="1"/>
    <n v="1"/>
    <n v="0"/>
    <s v="2011-05-03"/>
    <s v="2011-05-03"/>
    <s v="2011-08-03"/>
    <s v="2018-01-01"/>
    <s v="2019-01-16"/>
    <s v="Hflyer 11"/>
    <s v="汉得信息/交付事业中心/共享中台事业部/交付技术中心/南区技术部"/>
  </r>
  <r>
    <s v="汉得信息/交付事业中心/共享中台事业部/交付技术中心/北区技术部"/>
    <s v="牟玉石"/>
    <s v="3232"/>
    <s v="正式员工"/>
    <s v="在职"/>
    <s v="在职"/>
    <x v="1"/>
    <n v="1"/>
    <n v="7.9"/>
    <s v="2011-05-23"/>
    <s v="2011-05-23"/>
    <s v="2011-08-23"/>
    <s v="2018-01-01"/>
    <s v="2019-05-31"/>
    <s v="Hflyer 11"/>
    <s v="汉得信息/交付事业中心/共享中台事业部/交付技术中心/北区技术部"/>
  </r>
  <r>
    <s v="汉得信息/交付事业中心/共享中台事业部/产品中心/产品方案中心"/>
    <s v="谈刘霞"/>
    <s v="3276"/>
    <s v="正式员工"/>
    <s v="在职"/>
    <s v="在职"/>
    <x v="4"/>
    <n v="1"/>
    <n v="7.8"/>
    <s v="2011-06-27"/>
    <s v="2011-06-08"/>
    <s v="2011-12-15"/>
    <s v="2019-01-01"/>
    <s v="2019-05-31"/>
    <s v="Hflyer 10"/>
    <s v="汉得信息/交付事业中心/共享中台事业部/产品中心/产品方案中心"/>
  </r>
  <r>
    <s v="汉得信息/交付事业中心/共享中台事业部/共享中台交付中心/北区"/>
    <s v="郭信"/>
    <s v="3526"/>
    <s v="正式员工"/>
    <s v="在职"/>
    <s v="在职"/>
    <x v="1"/>
    <n v="1"/>
    <n v="7.8"/>
    <s v="2011-08-01"/>
    <s v="2011-07-08"/>
    <s v="2012-01-31"/>
    <s v="2019-01-01"/>
    <s v="2019-05-31"/>
    <s v="Hflyer 11"/>
    <s v="汉得信息/交付事业中心/共享中台事业部/共享中台交付中心/北区"/>
  </r>
  <r>
    <s v="汉得信息/交付事业中心/共享中台事业部/中移动报账"/>
    <s v="兰盾"/>
    <s v="3621"/>
    <s v="正式员工"/>
    <s v="在职"/>
    <s v="在职"/>
    <x v="2"/>
    <n v="3"/>
    <n v="7.3"/>
    <s v="2012-08-01"/>
    <s v="2012-07-02"/>
    <s v="2013-01-31"/>
    <s v="2019-01-01"/>
    <s v="2019-05-31"/>
    <s v="Hflyer 12"/>
    <s v="汉得信息/交付事业中心/共享中台事业部/中移动报账"/>
  </r>
  <r>
    <s v="汉得信息/交付事业中心/共享中台事业部/交付技术中心/南区技术部"/>
    <s v="段建"/>
    <s v="3793"/>
    <s v="正式员工"/>
    <s v="在职"/>
    <s v="在职"/>
    <x v="1"/>
    <n v="1"/>
    <n v="7.8"/>
    <s v="2011-08-01"/>
    <s v="2011-07-08"/>
    <s v="2012-01-31"/>
    <s v="2019-01-01"/>
    <s v="2019-05-31"/>
    <s v="Hflyer 11"/>
    <s v="汉得信息/交付事业中心/共享中台事业部/交付技术中心/南区技术部"/>
  </r>
  <r>
    <s v="汉得信息/交付事业中心/共享中台事业部/产品中心/产品方案中心"/>
    <s v="钟文杰"/>
    <s v="3803"/>
    <s v="正式员工"/>
    <s v="在职"/>
    <s v="在职"/>
    <x v="1"/>
    <n v="1"/>
    <n v="7.8"/>
    <s v="2011-08-01"/>
    <s v="2011-07-07"/>
    <s v="2012-01-31"/>
    <s v="2019-01-01"/>
    <s v="2019-05-31"/>
    <s v="Hflyer 11"/>
    <s v="汉得信息/交付事业中心/共享中台事业部/产品中心/产品方案中心"/>
  </r>
  <r>
    <s v="汉得信息/交付事业中心/共享中台事业部/中移动报账"/>
    <s v="李明星"/>
    <s v="3805"/>
    <s v="正式员工"/>
    <s v="在职"/>
    <s v="在职"/>
    <x v="2"/>
    <n v="3"/>
    <n v="7.8"/>
    <s v="2011-08-01"/>
    <s v="2011-07-08"/>
    <s v="2012-01-31"/>
    <s v="2019-01-01"/>
    <s v="2019-05-31"/>
    <s v="Hflyer 12"/>
    <s v="汉得信息/交付事业中心/共享中台事业部/中移动报账"/>
  </r>
  <r>
    <s v="汉得信息/交付事业中心/共享中台事业部/中移动报账"/>
    <s v="张连富"/>
    <s v="3864"/>
    <s v="正式员工"/>
    <s v="在职"/>
    <s v="在职"/>
    <x v="1"/>
    <n v="1"/>
    <n v="7.8"/>
    <s v="2011-07-09"/>
    <s v="2011-07-11"/>
    <s v="2011-10-09"/>
    <s v="2019-01-01"/>
    <s v="2019-05-31"/>
    <s v="Hflyer 11"/>
    <s v="汉得信息/交付事业中心/共享中台事业部/中移动报账"/>
  </r>
  <r>
    <s v="汉得信息/交付事业中心/共享中台事业部/交付技术中心/东区技术部"/>
    <s v="夏小波"/>
    <s v="4007"/>
    <s v="正式员工"/>
    <s v="在职"/>
    <s v="在职"/>
    <x v="4"/>
    <n v="1"/>
    <n v="7.5"/>
    <s v="2011-10-25"/>
    <s v="2011-10-25"/>
    <s v="2012-04-25"/>
    <s v="2018-01-01"/>
    <s v="2019-05-31"/>
    <s v="Hflyer 10"/>
    <s v="汉得信息/交付事业中心/共享中台事业部/交付技术中心/东区技术部"/>
  </r>
  <r>
    <s v="汉得信息/交付事业中心/共享中台事业部/中移动报账"/>
    <s v="朱凡"/>
    <s v="4251"/>
    <s v="正式员工"/>
    <s v="在职"/>
    <s v="在职"/>
    <x v="1"/>
    <n v="1"/>
    <n v="7.1"/>
    <s v="2012-03-13"/>
    <s v="2012-03-13"/>
    <s v="2012-06-12"/>
    <s v="2019-01-01"/>
    <s v="2019-05-31"/>
    <s v="Hflyer 11"/>
    <s v="汉得信息/交付事业中心/共享中台事业部/中移动报账"/>
  </r>
  <r>
    <s v="汉得信息/交付事业中心/共享中台事业部/共享中台交付中心/东区"/>
    <s v="安莎莎"/>
    <s v="4947"/>
    <s v="正式员工"/>
    <s v="在职"/>
    <s v="在职"/>
    <x v="4"/>
    <n v="1"/>
    <n v="6.4"/>
    <s v="2012-12-03"/>
    <s v="2012-12-03"/>
    <s v="2013-03-01"/>
    <s v="2019-01-01"/>
    <s v="2019-05-31"/>
    <s v="Hflyer 10"/>
    <s v="汉得信息/交付事业中心/共享中台事业部/共享中台交付中心/东区"/>
  </r>
  <r>
    <s v="汉得信息/交付事业中心/共享中台事业部/互联网创新"/>
    <s v="吴磊"/>
    <s v="5035"/>
    <s v="正式员工"/>
    <s v="在职"/>
    <s v="在职"/>
    <x v="2"/>
    <n v="3"/>
    <n v="6.2"/>
    <s v="2013-01-14"/>
    <s v="2013-01-14"/>
    <s v="2013-05-12"/>
    <s v="2019-01-01"/>
    <s v="2019-05-31"/>
    <s v="Hflyer 12"/>
    <s v="汉得信息/交付事业中心/共享中台事业部/互联网创新"/>
  </r>
  <r>
    <s v="汉得信息/交付事业中心/共享中台事业部/交付技术中心/北区技术部"/>
    <s v="马建建"/>
    <s v="5120"/>
    <s v="正式员工"/>
    <s v="在职"/>
    <s v="在职"/>
    <x v="1"/>
    <n v="1"/>
    <n v="6.1"/>
    <s v="2013-08-01"/>
    <s v="2013-03-11"/>
    <s v="2013-10-31"/>
    <s v="2019-01-01"/>
    <s v="2019-05-31"/>
    <s v="Hflyer 11"/>
    <s v="汉得信息/交付事业中心/共享中台事业部/交付技术中心/北区技术部"/>
  </r>
  <r>
    <s v="汉得信息/交付事业中心/共享中台事业部/运维中心/武汉中心"/>
    <s v="范启华"/>
    <s v="5350"/>
    <s v="正式员工"/>
    <s v="在职"/>
    <s v="在职"/>
    <x v="5"/>
    <n v="1"/>
    <n v="5.9"/>
    <s v="2013-08-01"/>
    <s v="2013-05-02"/>
    <s v="2013-11-01"/>
    <s v="2018-01-01"/>
    <s v="2019-05-31"/>
    <s v="Hflyer 9"/>
    <s v="汉得信息/交付事业中心/共享中台事业部/运维中心/武汉中心"/>
  </r>
  <r>
    <s v="汉得信息/交付事业中心/共享中台事业部/交付技术中心/东区技术部"/>
    <s v="王玉骄"/>
    <s v="5352"/>
    <s v="正式员工"/>
    <s v="在职"/>
    <s v="在职"/>
    <x v="4"/>
    <n v="1"/>
    <n v="5.9"/>
    <s v="2013-08-01"/>
    <s v="2013-05-02"/>
    <s v="2013-11-01"/>
    <s v="2019-01-01"/>
    <s v="2019-05-31"/>
    <s v="Hflyer 10"/>
    <s v="汉得信息/交付事业中心/共享中台事业部/交付技术中心/东区技术部"/>
  </r>
  <r>
    <s v="汉得信息/交付事业中心/共享中台事业部/交付技术中心/北区技术部"/>
    <s v="娄宗奇"/>
    <s v="5356"/>
    <s v="正式员工"/>
    <s v="在职"/>
    <s v="在职"/>
    <x v="4"/>
    <n v="1"/>
    <n v="5.9"/>
    <s v="2013-08-01"/>
    <s v="2013-05-02"/>
    <s v="2013-10-31"/>
    <s v="2019-01-01"/>
    <s v="2019-05-31"/>
    <s v="Hflyer 10"/>
    <s v="汉得信息/交付事业中心/共享中台事业部/交付技术中心/北区技术部"/>
  </r>
  <r>
    <s v="汉得信息/交付事业中心/共享中台事业部/运维中心/武汉中心"/>
    <s v="邓阳"/>
    <s v="5358"/>
    <s v="正式员工"/>
    <s v="在职"/>
    <s v="在职"/>
    <x v="5"/>
    <n v="1"/>
    <n v="5.9"/>
    <s v="2013-08-01"/>
    <s v="2013-05-02"/>
    <s v="2013-10-31"/>
    <s v="2019-01-01"/>
    <s v="2019-05-31"/>
    <s v="Hflyer 9"/>
    <s v="汉得信息/交付事业中心/共享中台事业部/运维中心/武汉中心"/>
  </r>
  <r>
    <s v="汉得信息/交付事业中心/共享中台事业部/产品中心/产品技术部"/>
    <s v="梁汉雄"/>
    <s v="5361"/>
    <s v="正式员工"/>
    <s v="在职"/>
    <s v="在职"/>
    <x v="1"/>
    <n v="1"/>
    <n v="5.9"/>
    <s v="2013-05-01"/>
    <s v="2013-05-01"/>
    <s v="2013-07-27"/>
    <s v="2018-12-25"/>
    <s v="2019-05-31"/>
    <s v="Hflyer 11"/>
    <s v="汉得信息/交付事业中心/共享中台事业部/产品中心/产品技术部"/>
  </r>
  <r>
    <s v="汉得信息/交付事业中心/共享中台事业部/共享中台交付中心/南区"/>
    <s v="高赛"/>
    <s v="5530"/>
    <s v="正式员工"/>
    <s v="在职"/>
    <s v="在职"/>
    <x v="1"/>
    <n v="1"/>
    <n v="5.7"/>
    <s v="2013-08-01"/>
    <s v="2013-07-15"/>
    <s v="2014-01-31"/>
    <s v="2019-01-01"/>
    <s v="2019-05-31"/>
    <s v="Hflyer 11"/>
    <s v="汉得信息/交付事业中心/共享中台事业部/共享中台交付中心/南区"/>
  </r>
  <r>
    <s v="汉得信息/汉得甄领/技术中心"/>
    <s v="张宏哲"/>
    <s v="5660"/>
    <s v="正式员工"/>
    <s v="在职"/>
    <s v="在职"/>
    <x v="6"/>
    <n v="1"/>
    <n v="5.7"/>
    <s v="2013-08-01"/>
    <s v="2013-07-30"/>
    <s v="2014-01-31"/>
    <s v="2019-01-01"/>
    <s v="2019-01-31"/>
    <s v="Hflyer 8"/>
    <s v="汉得信息/交付事业中心/共享中台事业部/共享中台交付中心/东区"/>
  </r>
  <r>
    <s v="汉得信息/交付事业中心/共享中台事业部/共享中台交付中心/南区"/>
    <s v="邝镇江"/>
    <s v="5710"/>
    <s v="正式员工"/>
    <s v="在职"/>
    <s v="在职"/>
    <x v="1"/>
    <n v="1"/>
    <n v="5.6"/>
    <s v="2013-09-01"/>
    <s v="2013-09-01"/>
    <s v="2013-11-30"/>
    <s v="2018-01-01"/>
    <s v="2019-05-31"/>
    <s v="Hflyer 11"/>
    <s v="汉得信息/交付事业中心/共享中台事业部/共享中台交付中心/南区"/>
  </r>
  <r>
    <s v="汉得信息/交付事业中心/共享中台事业部/共享中台交付中心/集中交付"/>
    <s v="邢超"/>
    <s v="5739"/>
    <s v="正式员工"/>
    <s v="在职"/>
    <s v="在职"/>
    <x v="5"/>
    <n v="1"/>
    <n v="5.5"/>
    <s v="2014-08-01"/>
    <s v="2013-10-08"/>
    <s v="2014-10-07"/>
    <s v="2018-01-01"/>
    <s v="2019-05-31"/>
    <s v="Hflyer 9"/>
    <s v="汉得信息/交付事业中心/共享中台事业部/共享中台交付中心/集中交付"/>
  </r>
  <r>
    <s v="汉得信息/交付事业中心/共享中台事业部/共享中台交付中心/东区"/>
    <s v="王亚斌"/>
    <s v="5859"/>
    <s v="正式员工"/>
    <s v="在职"/>
    <s v="在职"/>
    <x v="1"/>
    <n v="1"/>
    <n v="5.3"/>
    <s v="2014-01-01"/>
    <s v="2014-01-01"/>
    <s v="2014-03-31"/>
    <s v="2019-01-01"/>
    <s v="2019-05-31"/>
    <s v="Hflyer 11"/>
    <s v="汉得信息/交付事业中心/共享中台事业部/共享中台交付中心/东区"/>
  </r>
  <r>
    <s v="汉得信息/交付事业中心/共享中台事业部/交付技术中心/南区技术部"/>
    <s v="孙胥成"/>
    <s v="5909"/>
    <s v="正式员工"/>
    <s v="在职"/>
    <s v="在职"/>
    <x v="4"/>
    <n v="1"/>
    <n v="5.0999999999999996"/>
    <s v="2014-08-01"/>
    <s v="2014-02-19"/>
    <s v="2014-11-06"/>
    <s v="2019-01-01"/>
    <s v="2019-05-31"/>
    <s v="Hflyer 10"/>
    <s v="汉得信息/交付事业中心/共享中台事业部/交付技术中心/南区技术部"/>
  </r>
  <r>
    <s v="汉得信息/交付事业中心/共享中台事业部/共享中台交付中心/南区"/>
    <s v="刘志阳"/>
    <s v="5973"/>
    <s v="正式员工"/>
    <s v="在职"/>
    <s v="在职"/>
    <x v="1"/>
    <n v="1"/>
    <n v="5.0999999999999996"/>
    <s v="2014-08-01"/>
    <s v="2014-03-10"/>
    <s v="2014-10-31"/>
    <s v="2019-01-01"/>
    <s v="2019-05-31"/>
    <s v="Hflyer 11"/>
    <s v="汉得信息/交付事业中心/共享中台事业部/共享中台交付中心/南区"/>
  </r>
  <r>
    <s v="汉得信息/交付事业中心/共享中台事业部/共享中台交付中心/东区"/>
    <s v="唐宝"/>
    <s v="6012"/>
    <s v="正式员工"/>
    <s v="在职"/>
    <s v="在职"/>
    <x v="1"/>
    <n v="1"/>
    <n v="5.0999999999999996"/>
    <s v="2014-08-01"/>
    <s v="2014-03-10"/>
    <s v="2014-12-31"/>
    <s v="2019-01-01"/>
    <s v="2019-05-31"/>
    <s v="Hflyer 11"/>
    <s v="汉得信息/交付事业中心/共享中台事业部/共享中台交付中心/东区"/>
  </r>
  <r>
    <s v="汉得信息/交付事业中心/共享中台事业部/售前顾问部"/>
    <s v="李春龙"/>
    <s v="6228"/>
    <s v="正式员工"/>
    <s v="在职"/>
    <s v="在职"/>
    <x v="1"/>
    <n v="1"/>
    <n v="4.9000000000000004"/>
    <s v="2014-05-12"/>
    <s v="2014-05-12"/>
    <s v="2014-08-10"/>
    <s v="2019-01-01"/>
    <s v="2019-05-31"/>
    <s v="Hflyer 11"/>
    <s v="汉得信息/交付事业中心/共享中台事业部/售前顾问部"/>
  </r>
  <r>
    <s v="汉得信息/交付事业中心/共享中台事业部/运维中心/武汉中心"/>
    <s v="胡泽靖"/>
    <s v="6606"/>
    <s v="正式员工"/>
    <s v="在职"/>
    <s v="在职"/>
    <x v="5"/>
    <n v="1"/>
    <n v="4.8"/>
    <s v="2014-08-01"/>
    <s v="2014-07-07"/>
    <s v="2014-11-30"/>
    <s v="2019-01-01"/>
    <s v="2019-05-31"/>
    <s v="Hflyer 9"/>
    <s v="汉得信息/交付事业中心/共享中台事业部/运维中心/武汉中心"/>
  </r>
  <r>
    <s v="汉得信息/交付事业中心/共享中台事业部/共享中台交付中心/集中交付"/>
    <s v="张涵"/>
    <s v="6611"/>
    <s v="正式员工"/>
    <s v="在职"/>
    <s v="在职"/>
    <x v="5"/>
    <n v="1"/>
    <n v="4.8"/>
    <s v="2014-08-01"/>
    <s v="2014-07-07"/>
    <s v="2014-11-30"/>
    <s v="2019-01-01"/>
    <s v="2019-05-31"/>
    <s v="Hflyer 9"/>
    <s v="汉得信息/交付事业中心/共享中台事业部/共享中台交付中心/集中交付"/>
  </r>
  <r>
    <s v="汉得信息/交付事业中心/共享中台事业部/互联网创新"/>
    <s v="秦健"/>
    <s v="6675"/>
    <s v="正式员工"/>
    <s v="在职"/>
    <s v="在职"/>
    <x v="5"/>
    <n v="1"/>
    <n v="4.8"/>
    <s v="2014-08-01"/>
    <s v="2014-07-07"/>
    <s v="2015-02-01"/>
    <s v="2019-01-01"/>
    <s v="2019-05-31"/>
    <s v="Hflyer 9"/>
    <s v="汉得信息/交付事业中心/共享中台事业部/互联网创新"/>
  </r>
  <r>
    <s v="汉得信息/交付事业中心/共享中台事业部/交付技术中心/南区技术部"/>
    <s v="彭磊"/>
    <s v="7207"/>
    <s v="正式员工"/>
    <s v="在职"/>
    <s v="在职"/>
    <x v="5"/>
    <n v="1"/>
    <n v="4.4000000000000004"/>
    <s v="2015-08-01"/>
    <s v="2014-11-17"/>
    <s v="2015-10-31"/>
    <s v="2019-01-01"/>
    <s v="2019-05-31"/>
    <s v="Hflyer 9"/>
    <s v="汉得信息/交付事业中心/共享中台事业部/交付技术中心/南区技术部"/>
  </r>
  <r>
    <s v="汉得信息/交付事业中心/共享中台事业部/交付技术中心/南区技术部"/>
    <s v="瞿媛媛"/>
    <s v="7208"/>
    <s v="正式员工"/>
    <s v="在职"/>
    <s v="在职"/>
    <x v="5"/>
    <n v="1"/>
    <n v="4.4000000000000004"/>
    <s v="2015-08-01"/>
    <s v="2014-11-17"/>
    <s v="2015-10-31"/>
    <s v="2019-01-01"/>
    <s v="2019-05-31"/>
    <s v="Hflyer 9"/>
    <s v="汉得信息/交付事业中心/共享中台事业部/交付技术中心/南区技术部"/>
  </r>
  <r>
    <s v="汉得信息/交付事业中心/共享中台事业部/交付技术中心/南区技术部"/>
    <s v="莫荣业"/>
    <s v="7343"/>
    <s v="正式员工"/>
    <s v="在职"/>
    <s v="在职"/>
    <x v="5"/>
    <n v="1"/>
    <n v="4.3"/>
    <s v="2015-01-12"/>
    <s v="2015-01-12"/>
    <s v="2015-04-11"/>
    <s v="2018-01-01"/>
    <s v="2019-05-31"/>
    <s v="Hflyer 9"/>
    <s v="汉得信息/交付事业中心/共享中台事业部/交付技术中心/南区技术部"/>
  </r>
  <r>
    <s v="汉得信息/交付事业中心/共享中台事业部/交付技术中心/东区技术部"/>
    <s v="邹伯乐"/>
    <s v="7486"/>
    <s v="正式员工"/>
    <s v="在职"/>
    <s v="在职"/>
    <x v="5"/>
    <n v="1"/>
    <n v="4.0999999999999996"/>
    <s v="2015-08-01"/>
    <s v="2015-03-16"/>
    <s v="2015-11-30"/>
    <s v="2019-01-01"/>
    <s v="2019-04-19"/>
    <s v="Hflyer 9"/>
    <s v="汉得信息/交付事业中心/共享中台事业部/交付技术中心/东区技术部"/>
  </r>
  <r>
    <s v="汉得信息/交付事业中心/共享中台事业部/技术研究组"/>
    <s v="江许政"/>
    <s v="7487"/>
    <s v="正式员工"/>
    <s v="在职"/>
    <s v="在职"/>
    <x v="5"/>
    <n v="1"/>
    <n v="4.0999999999999996"/>
    <s v="2015-08-01"/>
    <s v="2015-03-16"/>
    <s v="2015-11-30"/>
    <s v="2019-01-01"/>
    <s v="2019-05-31"/>
    <s v="Hflyer 9"/>
    <s v="汉得信息/交付事业中心/共享中台事业部/技术研究组"/>
  </r>
  <r>
    <s v="汉得信息/交付事业中心/共享中台事业部/交付技术中心/东区技术部"/>
    <s v="吴文"/>
    <s v="7488"/>
    <s v="正式员工"/>
    <s v="在职"/>
    <s v="在职"/>
    <x v="4"/>
    <n v="1"/>
    <n v="4.0999999999999996"/>
    <s v="2015-08-01"/>
    <s v="2015-03-16"/>
    <s v="2015-11-30"/>
    <s v="2019-01-01"/>
    <s v="2019-05-31"/>
    <s v="Hflyer 10"/>
    <s v="汉得信息/交付事业中心/共享中台事业部/交付技术中心/东区技术部"/>
  </r>
  <r>
    <s v="汉得信息/交付事业中心/共享中台事业部/交付技术中心/北区技术部"/>
    <s v="赵辉"/>
    <s v="7492"/>
    <s v="正式员工"/>
    <s v="在职"/>
    <s v="在职"/>
    <x v="5"/>
    <n v="1"/>
    <n v="4.0999999999999996"/>
    <s v="2015-08-01"/>
    <s v="2015-03-16"/>
    <s v="2015-10-31"/>
    <s v="2019-01-01"/>
    <s v="2019-05-31"/>
    <s v="Hflyer 9"/>
    <s v="汉得信息/交付事业中心/共享中台事业部/交付技术中心/北区技术部"/>
  </r>
  <r>
    <s v="汉得信息/交付事业中心/共享中台事业部/交付技术中心/南区技术部"/>
    <s v="方齐"/>
    <s v="7497"/>
    <s v="正式员工"/>
    <s v="在职"/>
    <s v="在职"/>
    <x v="5"/>
    <n v="1"/>
    <n v="4.0999999999999996"/>
    <s v="2015-08-01"/>
    <s v="2015-03-16"/>
    <s v="2015-10-31"/>
    <s v="2019-01-01"/>
    <s v="2019-05-31"/>
    <s v="Hflyer 9"/>
    <s v="汉得信息/交付事业中心/共享中台事业部/交付技术中心/南区技术部"/>
  </r>
  <r>
    <s v="汉得信息/交付事业中心/共享中台事业部/交付技术中心/南区技术部"/>
    <s v="李斌"/>
    <s v="7498"/>
    <s v="正式员工"/>
    <s v="在职"/>
    <s v="在职"/>
    <x v="5"/>
    <n v="1"/>
    <n v="4.0999999999999996"/>
    <s v="2015-08-01"/>
    <s v="2015-03-16"/>
    <s v="2015-10-31"/>
    <s v="2019-01-01"/>
    <s v="2019-05-31"/>
    <s v="Hflyer 9"/>
    <s v="汉得信息/交付事业中心/共享中台事业部/交付技术中心/南区技术部"/>
  </r>
  <r>
    <s v="汉得信息/交付事业中心/共享中台事业部/交付技术中心/北区技术部"/>
    <s v="王正翔"/>
    <s v="7551"/>
    <s v="正式员工"/>
    <s v="在职"/>
    <s v="在职"/>
    <x v="5"/>
    <n v="1"/>
    <n v="4.0999999999999996"/>
    <s v="2016-08-01"/>
    <s v="2015-03-23"/>
    <m/>
    <s v="2019-01-01"/>
    <s v="2019-05-31"/>
    <s v="Hflyer 9"/>
    <s v="汉得信息/交付事业中心/共享中台事业部/交付技术中心/北区技术部"/>
  </r>
  <r>
    <s v="汉得信息/交付事业中心/共享中台事业部/交付技术中心/北区技术部"/>
    <s v="李昌健"/>
    <s v="7552"/>
    <s v="正式员工"/>
    <s v="在职"/>
    <s v="在职"/>
    <x v="5"/>
    <n v="1"/>
    <n v="4.0999999999999996"/>
    <s v="2016-08-01"/>
    <s v="2015-03-23"/>
    <m/>
    <s v="2019-01-01"/>
    <s v="2019-05-31"/>
    <s v="Hflyer 9"/>
    <s v="汉得信息/交付事业中心/共享中台事业部/交付技术中心/北区技术部"/>
  </r>
  <r>
    <s v="汉得信息/交付事业中心/共享中台事业部/运维中心/武汉中心"/>
    <s v="史袁鑫"/>
    <s v="7721"/>
    <s v="正式员工"/>
    <s v="在职"/>
    <s v="在职"/>
    <x v="5"/>
    <n v="1"/>
    <n v="4"/>
    <s v="2015-08-01"/>
    <s v="2015-04-13"/>
    <s v="2015-10-31"/>
    <s v="2019-01-01"/>
    <s v="2019-05-31"/>
    <s v="Hflyer 9"/>
    <s v="汉得信息/交付事业中心/共享中台事业部/运维中心/武汉中心"/>
  </r>
  <r>
    <s v="汉得信息/交付事业中心/共享中台事业部/共享中台交付中心/南区"/>
    <s v="张东阳"/>
    <s v="8301"/>
    <s v="正式员工"/>
    <s v="在职"/>
    <s v="在职"/>
    <x v="5"/>
    <n v="1"/>
    <n v="3.7"/>
    <s v="2015-08-01"/>
    <s v="2015-07-15"/>
    <s v="2016-01-14"/>
    <s v="2019-01-01"/>
    <s v="2019-05-31"/>
    <s v="Hflyer 9"/>
    <s v="汉得信息/交付事业中心/共享中台事业部/共享中台交付中心/南区"/>
  </r>
  <r>
    <s v="汉得信息/交付事业中心/共享中台事业部/共享中台交付中心/东区"/>
    <s v="杨小万"/>
    <s v="8302"/>
    <s v="正式员工"/>
    <s v="在职"/>
    <s v="在职"/>
    <x v="5"/>
    <n v="1"/>
    <n v="3.7"/>
    <s v="2015-08-01"/>
    <s v="2015-07-15"/>
    <s v="2016-01-14"/>
    <s v="2019-01-01"/>
    <s v="2019-05-31"/>
    <s v="Hflyer 9"/>
    <s v="汉得信息/交付事业中心/共享中台事业部/共享中台交付中心/东区"/>
  </r>
  <r>
    <s v="汉得信息/交付事业中心/共享中台事业部/中移动报账"/>
    <s v="高凡"/>
    <s v="8303"/>
    <s v="正式员工"/>
    <s v="在职"/>
    <s v="在职"/>
    <x v="5"/>
    <n v="1"/>
    <n v="3.7"/>
    <s v="2015-08-01"/>
    <s v="2015-07-15"/>
    <s v="2016-01-15"/>
    <s v="2019-01-01"/>
    <s v="2019-05-31"/>
    <s v="Hflyer 9"/>
    <s v="汉得信息/交付事业中心/共享中台事业部/中移动报账"/>
  </r>
  <r>
    <s v="汉得信息/交付事业中心/共享中台事业部/互联网创新"/>
    <s v="黄秀枝"/>
    <s v="8320"/>
    <s v="正式员工"/>
    <s v="在职"/>
    <s v="在职"/>
    <x v="5"/>
    <n v="1"/>
    <n v="3.7"/>
    <s v="2015-08-01"/>
    <s v="2015-07-15"/>
    <s v="2016-01-14"/>
    <s v="2019-01-01"/>
    <s v="2019-05-31"/>
    <s v="Hflyer 9"/>
    <s v="汉得信息/交付事业中心/共享中台事业部/互联网创新"/>
  </r>
  <r>
    <s v="汉得信息/交付事业中心/共享中台事业部/共享中台交付中心/东区"/>
    <s v="叶丽彬"/>
    <s v="8321"/>
    <s v="正式员工"/>
    <s v="在职"/>
    <s v="在职"/>
    <x v="5"/>
    <n v="1"/>
    <n v="3.7"/>
    <s v="2015-08-01"/>
    <s v="2015-07-15"/>
    <s v="2016-01-14"/>
    <s v="2019-01-01"/>
    <s v="2019-05-31"/>
    <s v="Hflyer 9"/>
    <s v="汉得信息/交付事业中心/共享中台事业部/共享中台交付中心/东区"/>
  </r>
  <r>
    <s v="汉得信息/交付事业中心/共享中台事业部/交付技术中心/北区技术部"/>
    <s v="马定伟"/>
    <s v="8325"/>
    <s v="正式员工"/>
    <s v="在职"/>
    <s v="在职"/>
    <x v="5"/>
    <n v="1"/>
    <n v="3.7"/>
    <s v="2015-08-01"/>
    <s v="2015-07-15"/>
    <s v="2016-01-31"/>
    <s v="2019-01-01"/>
    <s v="2019-05-31"/>
    <s v="Hflyer 9"/>
    <s v="汉得信息/交付事业中心/共享中台事业部/交付技术中心/北区技术部"/>
  </r>
  <r>
    <s v="汉得信息/交付事业中心/共享中台事业部/交付技术中心/北区技术部"/>
    <s v="唐宇"/>
    <s v="8367"/>
    <s v="正式员工"/>
    <s v="在职"/>
    <s v="在职"/>
    <x v="5"/>
    <n v="1"/>
    <n v="3.7"/>
    <s v="2016-08-01"/>
    <s v="2015-07-15"/>
    <m/>
    <s v="2019-01-01"/>
    <s v="2019-05-31"/>
    <s v="Hflyer 9"/>
    <s v="汉得信息/交付事业中心/共享中台事业部/交付技术中心/北区技术部"/>
  </r>
  <r>
    <s v="汉得信息/交付事业中心/共享中台事业部/中移动报账"/>
    <s v="刘媛"/>
    <s v="8078"/>
    <s v="正式员工"/>
    <s v="在职"/>
    <s v="在职"/>
    <x v="6"/>
    <n v="1"/>
    <n v="3.7"/>
    <s v="2015-08-01"/>
    <s v="2015-07-15"/>
    <s v="2016-01-15"/>
    <s v="2019-01-01"/>
    <s v="2019-05-31"/>
    <s v="Hflyer 8"/>
    <s v="汉得信息/交付事业中心/共享中台事业部/中移动报账"/>
  </r>
  <r>
    <s v="汉得信息/交付事业中心/共享中台事业部/交付技术中心/南区技术部"/>
    <s v="赵德"/>
    <s v="8798"/>
    <s v="正式员工"/>
    <s v="离职"/>
    <s v="离职"/>
    <x v="5"/>
    <n v="1"/>
    <n v="3.7"/>
    <s v="2015-08-04"/>
    <s v="2015-08-04"/>
    <s v="2015-11-02"/>
    <s v="2019-01-01"/>
    <s v="2019-03-14"/>
    <s v="Hflyer 9"/>
    <s v="汉得信息/交付事业中心/共享中台事业部/交付技术中心/南区技术部"/>
  </r>
  <r>
    <s v="汉得信息/交付事业中心/共享中台事业部/交付技术中心/北区技术部"/>
    <s v="曹克"/>
    <s v="9206"/>
    <s v="正式员工"/>
    <s v="在职"/>
    <s v="在职"/>
    <x v="7"/>
    <n v="1"/>
    <n v="3.5"/>
    <s v="2017-08-01"/>
    <s v="2015-10-23"/>
    <m/>
    <s v="2019-01-01"/>
    <s v="2019-05-31"/>
    <s v="Hflyer 7"/>
    <s v="汉得信息/交付事业中心/共享中台事业部/交付技术中心/北区技术部"/>
  </r>
  <r>
    <s v="汉得信息/交付事业中心/共享中台事业部/交付技术中心/南区技术部"/>
    <s v="黄程明"/>
    <s v="9209"/>
    <s v="正式员工"/>
    <s v="在职"/>
    <s v="在职"/>
    <x v="7"/>
    <n v="1"/>
    <n v="3.5"/>
    <s v="2017-08-01"/>
    <s v="2015-10-23"/>
    <m/>
    <s v="2019-01-01"/>
    <s v="2019-05-31"/>
    <s v="Hflyer 7"/>
    <s v="汉得信息/交付事业中心/共享中台事业部/交付技术中心/南区技术部"/>
  </r>
  <r>
    <s v="汉得信息/交付事业中心/共享中台事业部/交付技术中心/南区技术部"/>
    <s v="张鑫焱"/>
    <s v="9210"/>
    <s v="正式员工"/>
    <s v="在职"/>
    <s v="在职"/>
    <x v="7"/>
    <n v="1"/>
    <n v="3.5"/>
    <s v="2017-08-01"/>
    <s v="2015-10-23"/>
    <m/>
    <s v="2019-01-01"/>
    <s v="2019-05-31"/>
    <s v="Hflyer 7"/>
    <s v="汉得信息/交付事业中心/共享中台事业部/交付技术中心/南区技术部"/>
  </r>
  <r>
    <s v="汉得信息/交付事业中心/共享中台事业部/交付技术中心/东区技术部"/>
    <s v="张红晨"/>
    <s v="9211"/>
    <s v="正式员工"/>
    <s v="在职"/>
    <s v="在职"/>
    <x v="7"/>
    <n v="1"/>
    <n v="3.5"/>
    <s v="2017-08-01"/>
    <s v="2015-10-23"/>
    <m/>
    <s v="2019-01-01"/>
    <s v="2019-05-31"/>
    <s v="Hflyer 7"/>
    <s v="汉得信息/交付事业中心/共享中台事业部/交付技术中心/东区技术部"/>
  </r>
  <r>
    <s v="汉得信息/交付事业中心/共享中台事业部/中移动报账"/>
    <s v="管应超"/>
    <s v="9251"/>
    <s v="正式员工"/>
    <s v="在职"/>
    <s v="在职"/>
    <x v="5"/>
    <n v="1"/>
    <n v="3.4"/>
    <s v="2015-11-11"/>
    <s v="2015-11-11"/>
    <s v="2016-02-09"/>
    <s v="2019-01-01"/>
    <s v="2019-05-31"/>
    <s v="Hflyer 9"/>
    <s v="汉得信息/交付事业中心/共享中台事业部/中移动报账"/>
  </r>
  <r>
    <s v="汉得信息/交付事业中心/共享中台事业部/交付技术中心/北区技术部"/>
    <s v="段立群"/>
    <s v="9405"/>
    <s v="正式员工"/>
    <s v="在职"/>
    <s v="在职"/>
    <x v="5"/>
    <n v="1"/>
    <n v="3.4"/>
    <s v="2016-08-01"/>
    <s v="2015-11-25"/>
    <m/>
    <s v="2019-01-01"/>
    <s v="2019-05-31"/>
    <s v="Hflyer 9"/>
    <s v="汉得信息/交付事业中心/共享中台事业部/交付技术中心/北区技术部"/>
  </r>
  <r>
    <s v="汉得信息/交付事业中心/共享中台事业部/共享中台交付中心/东区"/>
    <s v="杨敏"/>
    <s v="9438"/>
    <s v="正式员工"/>
    <s v="在职"/>
    <s v="在职"/>
    <x v="5"/>
    <n v="1"/>
    <n v="3.4"/>
    <s v="2016-08-01"/>
    <s v="2015-11-09"/>
    <s v="2016-07-31"/>
    <s v="2019-01-01"/>
    <s v="2019-05-31"/>
    <s v="Hflyer 9"/>
    <s v="汉得信息/交付事业中心/共享中台事业部/共享中台交付中心/东区"/>
  </r>
  <r>
    <s v="汉得信息/交付事业中心/共享中台事业部/共享中台交付中心/南区"/>
    <s v="周小青"/>
    <s v="9695"/>
    <s v="正式员工"/>
    <s v="在职"/>
    <s v="在职"/>
    <x v="5"/>
    <n v="1"/>
    <n v="3.1"/>
    <s v="2016-08-01"/>
    <s v="2016-03-09"/>
    <s v="2016-10-31"/>
    <s v="2019-01-01"/>
    <s v="2019-05-31"/>
    <s v="Hflyer 9"/>
    <s v="汉得信息/交付事业中心/共享中台事业部/共享中台交付中心/南区"/>
  </r>
  <r>
    <s v="汉得信息/交付事业中心/共享中台事业部/共享中台交付中心/南区"/>
    <s v="何文盟"/>
    <s v="9735"/>
    <s v="正式员工"/>
    <s v="在职"/>
    <s v="在职"/>
    <x v="5"/>
    <n v="1"/>
    <n v="3.1"/>
    <s v="2016-08-01"/>
    <s v="2016-03-09"/>
    <s v="2017-01-31"/>
    <s v="2019-01-01"/>
    <s v="2019-05-31"/>
    <s v="Hflyer 9"/>
    <s v="汉得信息/交付事业中心/共享中台事业部/共享中台交付中心/南区"/>
  </r>
  <r>
    <s v="汉得信息/交付事业中心/共享中台事业部/共享中台交付中心/北区"/>
    <s v="杨邹"/>
    <s v="9736"/>
    <s v="正式员工"/>
    <s v="在职"/>
    <s v="在职"/>
    <x v="5"/>
    <n v="1"/>
    <n v="3.1"/>
    <s v="2016-08-01"/>
    <s v="2016-03-09"/>
    <s v="2016-11-27"/>
    <s v="2019-01-01"/>
    <s v="2019-05-31"/>
    <s v="Hflyer 9"/>
    <s v="汉得信息/交付事业中心/共享中台事业部/共享中台交付中心/北区"/>
  </r>
  <r>
    <s v="汉得信息/交付事业中心/共享中台事业部/产品中心/产品方案中心"/>
    <s v="张艺凡"/>
    <s v="9739"/>
    <s v="正式员工"/>
    <s v="离职"/>
    <s v="在职"/>
    <x v="5"/>
    <n v="1"/>
    <n v="3.1"/>
    <s v="2016-08-01"/>
    <s v="2016-03-09"/>
    <s v="2016-11-13"/>
    <s v="2019-01-01"/>
    <s v="2019-04-09"/>
    <s v="Hflyer 9"/>
    <s v="汉得信息/交付事业中心/共享中台事业部/产品中心/产品方案中心"/>
  </r>
  <r>
    <s v="汉得信息/交付事业中心/共享中台事业部/交付技术中心/东区技术部"/>
    <s v="谢伟微"/>
    <s v="9754"/>
    <s v="正式员工"/>
    <s v="在职"/>
    <s v="在职"/>
    <x v="5"/>
    <n v="1"/>
    <n v="3.1"/>
    <s v="2016-08-01"/>
    <s v="2016-03-09"/>
    <s v="2016-10-31"/>
    <s v="2019-01-01"/>
    <s v="2019-05-31"/>
    <s v="Hflyer 9"/>
    <s v="汉得信息/交付事业中心/共享中台事业部/交付技术中心/东区技术部"/>
  </r>
  <r>
    <s v="汉得信息/交付事业中心/共享中台事业部/共享中台交付中心/集中交付"/>
    <s v="蒙玉华"/>
    <s v="9759"/>
    <s v="正式员工"/>
    <s v="在职"/>
    <s v="在职"/>
    <x v="5"/>
    <n v="1"/>
    <n v="3.1"/>
    <s v="2016-08-01"/>
    <s v="2016-03-09"/>
    <s v="2016-10-31"/>
    <s v="2019-01-01"/>
    <s v="2019-05-31"/>
    <s v="Hflyer 9"/>
    <s v="汉得信息/交付事业中心/共享中台事业部/共享中台交付中心/集中交付"/>
  </r>
  <r>
    <s v="汉得信息/交付事业中心/共享中台事业部/交付技术中心/南区技术部"/>
    <s v="蒋欣"/>
    <s v="9793"/>
    <s v="正式员工"/>
    <s v="在职"/>
    <s v="在职"/>
    <x v="5"/>
    <n v="1"/>
    <n v="3.1"/>
    <s v="2016-08-01"/>
    <s v="2016-03-09"/>
    <s v="2016-10-31"/>
    <s v="2019-01-01"/>
    <s v="2019-05-31"/>
    <s v="Hflyer 9"/>
    <s v="汉得信息/交付事业中心/共享中台事业部/交付技术中心/南区技术部"/>
  </r>
  <r>
    <s v="汉得信息/交付事业中心/共享中台事业部/交付技术中心/南区技术部"/>
    <s v="戴航"/>
    <s v="9812"/>
    <s v="正式员工"/>
    <s v="在职"/>
    <s v="在职"/>
    <x v="7"/>
    <n v="1"/>
    <n v="3.1"/>
    <s v="2016-08-01"/>
    <s v="2016-03-09"/>
    <s v="2016-10-31"/>
    <s v="2019-01-01"/>
    <s v="2019-05-31"/>
    <s v="Hflyer 7"/>
    <s v="汉得信息/交付事业中心/共享中台事业部/交付技术中心/南区技术部"/>
  </r>
  <r>
    <s v="汉得信息/交付事业中心/共享中台事业部/交付技术中心/南区技术部"/>
    <s v="王磊"/>
    <s v="9905"/>
    <s v="正式员工"/>
    <s v="在职"/>
    <s v="在职"/>
    <x v="7"/>
    <n v="1"/>
    <n v="3.1"/>
    <s v="2016-03-07"/>
    <s v="2016-03-07"/>
    <s v="2016-08-06"/>
    <s v="2019-01-01"/>
    <s v="2019-05-31"/>
    <s v="Hflyer 7"/>
    <s v="汉得信息/交付事业中心/共享中台事业部/交付技术中心/南区技术部"/>
  </r>
  <r>
    <s v="汉得信息/交付事业中心/共享中台事业部/交付技术中心/东区技术部"/>
    <s v="周通"/>
    <s v="9907"/>
    <s v="正式员工"/>
    <s v="在职"/>
    <s v="在职"/>
    <x v="7"/>
    <n v="1"/>
    <n v="3.1"/>
    <s v="2016-03-07"/>
    <s v="2016-03-07"/>
    <s v="2016-09-06"/>
    <s v="2019-01-01"/>
    <s v="2019-05-31"/>
    <s v="Hflyer 7"/>
    <s v="汉得信息/交付事业中心/共享中台事业部/交付技术中心/东区技术部"/>
  </r>
  <r>
    <s v="汉得信息/交付事业中心/共享中台事业部/运维中心/武汉中心"/>
    <s v="赵帆"/>
    <s v="10233"/>
    <s v="正式员工"/>
    <s v="在职"/>
    <s v="在职"/>
    <x v="5"/>
    <n v="1"/>
    <n v="3"/>
    <s v="2016-04-11"/>
    <s v="2016-04-11"/>
    <s v="2016-07-10"/>
    <s v="2019-01-01"/>
    <s v="2019-05-31"/>
    <s v="Hflyer 9"/>
    <s v="汉得信息/交付事业中心/共享中台事业部/运维中心/武汉中心"/>
  </r>
  <r>
    <s v="汉得信息/交付事业中心/共享中台事业部/交付技术中心/东区技术部"/>
    <s v="邓正磊"/>
    <s v="10166"/>
    <s v="正式员工"/>
    <s v="在职"/>
    <s v="在职"/>
    <x v="7"/>
    <n v="1"/>
    <n v="3"/>
    <s v="2017-08-01"/>
    <s v="2016-04-12"/>
    <m/>
    <s v="2019-01-01"/>
    <s v="2019-05-31"/>
    <s v="Hflyer 7"/>
    <s v="汉得信息/交付事业中心/共享中台事业部/交付技术中心/东区技术部"/>
  </r>
  <r>
    <s v="汉得信息/交付事业中心/共享中台事业部/中移动报账"/>
    <s v="刘莎"/>
    <s v="10379"/>
    <s v="正式员工"/>
    <s v="在职"/>
    <s v="在职"/>
    <x v="6"/>
    <n v="1"/>
    <n v="3"/>
    <s v="2016-04-27"/>
    <s v="2016-04-27"/>
    <s v="2016-07-31"/>
    <s v="2019-01-01"/>
    <s v="2019-05-31"/>
    <s v="Hflyer 8"/>
    <s v="汉得信息/交付事业中心/共享中台事业部/中移动报账"/>
  </r>
  <r>
    <s v="汉得信息/交付事业中心/共享中台事业部/互联网创新"/>
    <s v="黄思"/>
    <s v="10195"/>
    <s v="正式员工"/>
    <s v="在职"/>
    <s v="在职"/>
    <x v="5"/>
    <n v="1"/>
    <n v="2.9"/>
    <s v="2016-05-04"/>
    <s v="2016-05-04"/>
    <s v="2016-11-04"/>
    <s v="2019-01-01"/>
    <s v="2019-05-31"/>
    <s v="Hflyer 9"/>
    <s v="汉得信息/交付事业中心/共享中台事业部/互联网创新"/>
  </r>
  <r>
    <s v="汉得信息/交付事业中心/共享中台事业部/中移动报账"/>
    <s v="谢逸杰"/>
    <s v="10407"/>
    <s v="正式员工"/>
    <s v="在职"/>
    <s v="在职"/>
    <x v="7"/>
    <n v="1"/>
    <n v="2.9"/>
    <s v="2016-05-04"/>
    <s v="2016-05-04"/>
    <s v="2016-11-30"/>
    <s v="2019-01-01"/>
    <s v="2019-05-31"/>
    <s v="Hflyer 7"/>
    <s v="汉得信息/交付事业中心/共享中台事业部/中移动报账"/>
  </r>
  <r>
    <s v="汉得信息/交付事业中心/共享中台事业部/产品中心/产品方案中心"/>
    <s v="银莉"/>
    <s v="10408"/>
    <s v="正式员工"/>
    <s v="在职"/>
    <s v="在职"/>
    <x v="5"/>
    <n v="1"/>
    <n v="2.9"/>
    <s v="2016-08-01"/>
    <s v="2016-05-04"/>
    <s v="2016-11-04"/>
    <s v="2019-01-01"/>
    <s v="2019-05-31"/>
    <s v="Hflyer 9"/>
    <s v="汉得信息/交付事业中心/共享中台事业部/产品中心/产品方案中心"/>
  </r>
  <r>
    <s v="汉得信息/交付事业中心/共享中台事业部/共享中台交付中心/南区"/>
    <s v="刘美燕"/>
    <s v="10753"/>
    <s v="正式员工"/>
    <s v="在职"/>
    <s v="在职"/>
    <x v="6"/>
    <n v="1"/>
    <n v="2.7"/>
    <s v="2016-08-01"/>
    <s v="2016-07-13"/>
    <s v="2017-01-31"/>
    <s v="2019-01-01"/>
    <s v="2019-05-31"/>
    <s v="Hflyer 8"/>
    <s v="汉得信息/交付事业中心/共享中台事业部/共享中台交付中心/南区"/>
  </r>
  <r>
    <s v="汉得信息/交付事业中心/共享中台事业部/共享中台交付中心/北区"/>
    <s v="柯彦钦"/>
    <s v="10770"/>
    <s v="正式员工"/>
    <s v="在职"/>
    <s v="在职"/>
    <x v="6"/>
    <n v="1"/>
    <n v="2.7"/>
    <s v="2016-11-01"/>
    <s v="2016-07-13"/>
    <s v="2016-01-31"/>
    <s v="2019-01-01"/>
    <s v="2019-05-31"/>
    <s v="Hflyer 8"/>
    <s v="汉得信息/交付事业中心/共享中台事业部/共享中台交付中心/北区"/>
  </r>
  <r>
    <s v="汉得信息/交付事业中心/共享中台事业部/共享中台交付中心/南区"/>
    <s v="邓昕"/>
    <s v="10791"/>
    <s v="正式员工"/>
    <s v="在职"/>
    <s v="在职"/>
    <x v="6"/>
    <n v="1"/>
    <n v="2.7"/>
    <s v="2016-08-01"/>
    <s v="2016-07-13"/>
    <s v="2017-02-01"/>
    <s v="2019-01-01"/>
    <s v="2019-05-31"/>
    <s v="Hflyer 8"/>
    <s v="汉得信息/交付事业中心/共享中台事业部/共享中台交付中心/南区"/>
  </r>
  <r>
    <s v="汉得信息/交付事业中心/共享中台事业部/共享中台交付中心/北区"/>
    <s v="张祥楠"/>
    <s v="10808"/>
    <s v="正式员工"/>
    <s v="在职"/>
    <s v="在职"/>
    <x v="5"/>
    <n v="1"/>
    <n v="2.7"/>
    <s v="2016-08-01"/>
    <s v="2016-07-13"/>
    <s v="2017-02-01"/>
    <s v="2019-01-01"/>
    <s v="2019-05-31"/>
    <s v="Hflyer 9"/>
    <s v="汉得信息/交付事业中心/共享中台事业部/共享中台交付中心/北区"/>
  </r>
  <r>
    <s v="汉得信息/交付事业中心/共享中台事业部/共享中台交付中心/南区"/>
    <s v="傅勇"/>
    <s v="11129"/>
    <s v="正式员工"/>
    <s v="在职"/>
    <s v="在职"/>
    <x v="5"/>
    <n v="1"/>
    <n v="2.7"/>
    <s v="2016-08-01"/>
    <s v="2016-07-18"/>
    <s v="2017-01-31"/>
    <s v="2019-01-01"/>
    <s v="2019-05-31"/>
    <s v="Hflyer 9"/>
    <s v="汉得信息/交付事业中心/共享中台事业部/共享中台交付中心/南区"/>
  </r>
  <r>
    <s v="汉得信息/交付事业中心/共享中台事业部/中移动报账"/>
    <s v="樊碧鹏"/>
    <s v="11130"/>
    <s v="正式员工"/>
    <s v="在职"/>
    <s v="在职"/>
    <x v="7"/>
    <n v="1"/>
    <n v="2.7"/>
    <s v="2016-08-01"/>
    <s v="2016-07-18"/>
    <s v="2017-01-31"/>
    <s v="2019-01-01"/>
    <s v="2019-05-31"/>
    <s v="Hflyer 7"/>
    <s v="汉得信息/交付事业中心/共享中台事业部/中移动报账"/>
  </r>
  <r>
    <s v="汉得信息/交付事业中心/共享中台事业部/共享中台交付中心/东区"/>
    <s v="王文杰"/>
    <s v="11131"/>
    <s v="正式员工"/>
    <s v="在职"/>
    <s v="在职"/>
    <x v="7"/>
    <n v="1"/>
    <n v="2.7"/>
    <s v="2016-08-01"/>
    <s v="2016-07-18"/>
    <s v="2017-01-31"/>
    <s v="2019-01-01"/>
    <s v="2019-05-31"/>
    <s v="Hflyer 7"/>
    <s v="汉得信息/交付事业中心/共享中台事业部/共享中台交付中心/东区"/>
  </r>
  <r>
    <s v="汉得信息/交付事业中心/共享中台事业部/共享中台交付中心/集中交付"/>
    <s v="郁佳鸣"/>
    <s v="11133"/>
    <s v="正式员工"/>
    <s v="在职"/>
    <s v="在职"/>
    <x v="6"/>
    <n v="1"/>
    <n v="2.7"/>
    <s v="2016-08-01"/>
    <s v="2016-07-18"/>
    <s v="2017-01-31"/>
    <s v="2018-01-01"/>
    <s v="2019-05-31"/>
    <s v="Hflyer 8"/>
    <s v="汉得信息/交付事业中心/共享中台事业部/共享中台交付中心/集中交付"/>
  </r>
  <r>
    <s v="汉得信息/交付事业中心/共享中台事业部/互联网创新"/>
    <s v="郭夏"/>
    <s v="11134"/>
    <s v="正式员工"/>
    <s v="在职"/>
    <s v="在职"/>
    <x v="5"/>
    <n v="1"/>
    <n v="2.7"/>
    <s v="2016-08-01"/>
    <s v="2016-07-18"/>
    <s v="2017-01-31"/>
    <s v="2019-01-01"/>
    <s v="2019-05-31"/>
    <s v="Hflyer 9"/>
    <s v="汉得信息/交付事业中心/共享中台事业部/互联网创新"/>
  </r>
  <r>
    <s v="汉得信息/交付事业中心/共享中台事业部/共享中台交付中心/南区"/>
    <s v="许修祥"/>
    <s v="11136"/>
    <s v="正式员工"/>
    <s v="在职"/>
    <s v="在职"/>
    <x v="5"/>
    <n v="1"/>
    <n v="2.7"/>
    <s v="2016-08-01"/>
    <s v="2016-07-18"/>
    <s v="2017-01-31"/>
    <s v="2019-01-01"/>
    <s v="2019-05-31"/>
    <s v="Hflyer 9"/>
    <s v="汉得信息/交付事业中心/共享中台事业部/共享中台交付中心/南区"/>
  </r>
  <r>
    <s v="汉得信息/交付事业中心/共享中台事业部/互联网创新"/>
    <s v="陈灿金"/>
    <s v="11137"/>
    <s v="正式员工"/>
    <s v="在职"/>
    <s v="在职"/>
    <x v="5"/>
    <n v="1"/>
    <n v="2.7"/>
    <s v="2016-08-01"/>
    <s v="2016-07-18"/>
    <s v="2017-01-31"/>
    <s v="2019-01-01"/>
    <s v="2019-05-31"/>
    <s v="Hflyer 9"/>
    <s v="汉得信息/交付事业中心/共享中台事业部/互联网创新"/>
  </r>
  <r>
    <s v="汉得信息/交付事业中心/共享中台事业部/共享中台交付中心/东区"/>
    <s v="王燕"/>
    <s v="11141"/>
    <s v="正式员工"/>
    <s v="在职"/>
    <s v="在职"/>
    <x v="7"/>
    <n v="1"/>
    <n v="2.7"/>
    <s v="2016-08-01"/>
    <s v="2016-07-18"/>
    <s v="2017-01-31"/>
    <s v="2019-01-01"/>
    <s v="2019-05-31"/>
    <s v="Hflyer 7"/>
    <s v="汉得信息/交付事业中心/共享中台事业部/共享中台交付中心/东区"/>
  </r>
  <r>
    <s v="汉得信息/交付事业中心/共享中台事业部/共享中台交付中心/南区"/>
    <s v="陈祥翔"/>
    <s v="11142"/>
    <s v="正式员工"/>
    <s v="在职"/>
    <s v="在职"/>
    <x v="5"/>
    <n v="1"/>
    <n v="2.7"/>
    <s v="2016-08-01"/>
    <s v="2016-07-18"/>
    <s v="2017-01-31"/>
    <s v="2019-01-01"/>
    <s v="2019-05-31"/>
    <s v="Hflyer 9"/>
    <s v="汉得信息/交付事业中心/共享中台事业部/共享中台交付中心/南区"/>
  </r>
  <r>
    <s v="汉得信息/交付事业中心/共享中台事业部/产品中心/产品方案中心"/>
    <s v="徐智昊"/>
    <s v="11143"/>
    <s v="正式员工"/>
    <s v="离职"/>
    <s v="离职"/>
    <x v="6"/>
    <n v="1"/>
    <n v="2.7"/>
    <s v="2016-08-01"/>
    <s v="2016-07-18"/>
    <s v="2017-01-31"/>
    <s v="2019-01-01"/>
    <s v="2019-03-06"/>
    <s v="Hflyer 8"/>
    <s v="汉得信息/交付事业中心/共享中台事业部/产品中心/产品方案中心"/>
  </r>
  <r>
    <s v="汉得信息/交付事业中心/共享中台事业部/共享中台交付中心/东区"/>
    <s v="薛兴陆"/>
    <s v="11144"/>
    <s v="正式员工"/>
    <s v="在职"/>
    <s v="在职"/>
    <x v="7"/>
    <n v="1"/>
    <n v="2.7"/>
    <s v="2016-08-01"/>
    <s v="2016-07-18"/>
    <s v="2017-01-31"/>
    <s v="2019-01-01"/>
    <s v="2019-05-31"/>
    <s v="Hflyer 7"/>
    <s v="汉得信息/交付事业中心/共享中台事业部/共享中台交付中心/东区"/>
  </r>
  <r>
    <s v="汉得信息/交付事业中心/共享中台事业部/共享中台交付中心/南区"/>
    <s v="孙璇"/>
    <s v="11148"/>
    <s v="正式员工"/>
    <s v="在职"/>
    <s v="在职"/>
    <x v="5"/>
    <n v="1"/>
    <n v="2.7"/>
    <s v="2016-08-01"/>
    <s v="2016-07-18"/>
    <s v="2017-01-31"/>
    <s v="2019-01-01"/>
    <s v="2019-05-31"/>
    <s v="Hflyer 9"/>
    <s v="汉得信息/交付事业中心/共享中台事业部/共享中台交付中心/南区"/>
  </r>
  <r>
    <s v="汉得信息/交付事业中心/共享中台事业部/中移动报账"/>
    <s v="张泽昊"/>
    <s v="11150"/>
    <s v="正式员工"/>
    <s v="在职"/>
    <s v="在职"/>
    <x v="7"/>
    <n v="1"/>
    <n v="2.7"/>
    <s v="2016-08-01"/>
    <s v="2016-07-18"/>
    <s v="2017-01-31"/>
    <s v="2019-01-01"/>
    <s v="2019-05-31"/>
    <s v="Hflyer 7"/>
    <s v="汉得信息/交付事业中心/共享中台事业部/中移动报账"/>
  </r>
  <r>
    <s v="汉得信息/交付事业中心/共享中台事业部/共享中台交付中心/东区"/>
    <s v="陈子琪"/>
    <s v="11151"/>
    <s v="正式员工"/>
    <s v="离职"/>
    <s v="离职"/>
    <x v="5"/>
    <n v="1"/>
    <n v="2.7"/>
    <s v="2016-08-01"/>
    <s v="2016-07-18"/>
    <s v="2017-01-31"/>
    <s v="2019-01-01"/>
    <s v="2019-03-21"/>
    <s v="Hflyer 9"/>
    <s v="汉得信息/交付事业中心/共享中台事业部/共享中台交付中心/东区"/>
  </r>
  <r>
    <s v="汉得信息/交付事业中心/共享中台事业部/交付技术中心/南区技术部"/>
    <s v="张晶晶"/>
    <s v="11169"/>
    <s v="正式员工"/>
    <s v="在职"/>
    <s v="在职"/>
    <x v="5"/>
    <n v="1"/>
    <n v="2.7"/>
    <s v="2016-08-01"/>
    <s v="2016-07-18"/>
    <s v="2017-02-01"/>
    <s v="2019-01-01"/>
    <s v="2019-05-31"/>
    <s v="Hflyer 9"/>
    <s v="汉得信息/交付事业中心/共享中台事业部/交付技术中心/南区技术部"/>
  </r>
  <r>
    <s v="汉得信息/交付事业中心/共享中台事业部/交付技术中心/南区技术部"/>
    <s v="张艺"/>
    <s v="11171"/>
    <s v="正式员工"/>
    <s v="在职"/>
    <s v="在职"/>
    <x v="5"/>
    <n v="1"/>
    <n v="2.7"/>
    <s v="2016-08-01"/>
    <s v="2016-07-18"/>
    <s v="2017-02-07"/>
    <s v="2019-01-01"/>
    <s v="2019-05-31"/>
    <s v="Hflyer 9"/>
    <s v="汉得信息/交付事业中心/共享中台事业部/交付技术中心/南区技术部"/>
  </r>
  <r>
    <s v="汉得信息/交付事业中心/共享中台事业部/交付技术中心/东区技术部"/>
    <s v="李希波"/>
    <s v="11271"/>
    <s v="正式员工"/>
    <s v="在职"/>
    <s v="在职"/>
    <x v="7"/>
    <n v="1"/>
    <n v="2.7"/>
    <s v="2017-08-01"/>
    <s v="2016-07-18"/>
    <m/>
    <s v="2019-01-01"/>
    <s v="2019-05-31"/>
    <s v="Hflyer 7"/>
    <s v="汉得信息/交付事业中心/共享中台事业部/交付技术中心/东区技术部"/>
  </r>
  <r>
    <s v="汉得信息/交付事业中心/共享中台事业部/交付技术中心/东区技术部"/>
    <s v="喻慧明"/>
    <s v="11274"/>
    <s v="正式员工"/>
    <s v="在职"/>
    <s v="在职"/>
    <x v="7"/>
    <n v="1"/>
    <n v="2.7"/>
    <s v="2017-08-01"/>
    <s v="2016-07-18"/>
    <s v="2017-07-31"/>
    <s v="2019-01-01"/>
    <s v="2019-05-31"/>
    <s v="Hflyer 7"/>
    <s v="汉得信息/交付事业中心/共享中台事业部/交付技术中心/东区技术部"/>
  </r>
  <r>
    <s v="汉得信息/交付事业中心/共享中台事业部/技术研究组"/>
    <s v="李春红"/>
    <s v="11275"/>
    <s v="正式员工"/>
    <s v="在职"/>
    <s v="在职"/>
    <x v="7"/>
    <n v="1"/>
    <n v="2.7"/>
    <s v="2017-08-01"/>
    <s v="2016-07-18"/>
    <m/>
    <s v="2019-01-01"/>
    <s v="2019-05-31"/>
    <s v="Hflyer 7"/>
    <s v="汉得信息/交付事业中心/共享中台事业部/技术研究组"/>
  </r>
  <r>
    <s v="汉得信息/交付事业中心/共享中台事业部/技术研究组"/>
    <s v="翟永涛"/>
    <s v="11342"/>
    <s v="正式员工"/>
    <s v="在职"/>
    <s v="在职"/>
    <x v="7"/>
    <n v="1"/>
    <n v="2.7"/>
    <s v="2017-08-01"/>
    <s v="2016-07-18"/>
    <m/>
    <s v="2019-01-01"/>
    <s v="2019-05-31"/>
    <s v="Hflyer 7"/>
    <s v="汉得信息/交付事业中心/共享中台事业部/技术研究组"/>
  </r>
  <r>
    <s v="汉得信息/交付事业中心/共享中台事业部/运维中心/上海中心"/>
    <s v="吴田"/>
    <s v="11347"/>
    <s v="正式员工"/>
    <s v="在职"/>
    <s v="在职"/>
    <x v="7"/>
    <n v="1"/>
    <n v="2.7"/>
    <s v="2017-08-01"/>
    <s v="2016-07-18"/>
    <m/>
    <s v="2019-01-01"/>
    <s v="2019-05-31"/>
    <s v="Hflyer 7"/>
    <s v="汉得信息/交付事业中心/共享中台事业部/运维中心/上海中心"/>
  </r>
  <r>
    <s v="汉得信息/交付事业中心/共享中台事业部/共享中台交付中心/集中交付"/>
    <s v="杨爽"/>
    <s v="11357"/>
    <s v="正式员工"/>
    <s v="在职"/>
    <s v="在职"/>
    <x v="7"/>
    <n v="1"/>
    <n v="2.7"/>
    <s v="2017-08-01"/>
    <s v="2016-07-18"/>
    <m/>
    <s v="2019-01-01"/>
    <s v="2019-05-31"/>
    <s v="Hflyer 7"/>
    <s v="汉得信息/交付事业中心/共享中台事业部/共享中台交付中心/集中交付"/>
  </r>
  <r>
    <s v="汉得信息/交付事业中心/共享中台事业部/中移动报账"/>
    <s v="刘佳敏"/>
    <s v="11584"/>
    <s v="正式员工"/>
    <s v="在职"/>
    <s v="在职"/>
    <x v="6"/>
    <n v="1"/>
    <n v="2.8"/>
    <s v="2016-07-05"/>
    <s v="2016-07-05"/>
    <s v="2016-11-03"/>
    <s v="2019-01-01"/>
    <s v="2019-05-31"/>
    <s v="Hflyer 8"/>
    <s v="汉得信息/交付事业中心/共享中台事业部/中移动报账"/>
  </r>
  <r>
    <s v="汉得信息/交付事业中心/共享中台事业部/中移动报账"/>
    <s v="申雷灵"/>
    <s v="11585"/>
    <s v="正式员工"/>
    <s v="在职"/>
    <s v="在职"/>
    <x v="5"/>
    <n v="1"/>
    <n v="2.8"/>
    <s v="2016-07-05"/>
    <s v="2016-07-05"/>
    <s v="2016-11-03"/>
    <s v="2019-01-01"/>
    <s v="2019-05-31"/>
    <s v="Hflyer 9"/>
    <s v="汉得信息/交付事业中心/共享中台事业部/中移动报账"/>
  </r>
  <r>
    <s v="汉得信息/交付事业中心/共享中台事业部/技术研究组"/>
    <s v="贵玉婷"/>
    <s v="12730"/>
    <s v="正式员工"/>
    <s v="在职"/>
    <s v="在职"/>
    <x v="7"/>
    <n v="1"/>
    <n v="2.4"/>
    <s v="2017-08-01"/>
    <s v="2016-11-21"/>
    <s v="2017-09-29"/>
    <s v="2019-01-01"/>
    <s v="2019-05-31"/>
    <s v="Hflyer 7"/>
    <s v="汉得信息/交付事业中心/共享中台事业部/技术研究组"/>
  </r>
  <r>
    <s v="汉得信息/交付事业中心/共享中台事业部/交付技术中心/东区技术部"/>
    <s v="王传俊"/>
    <s v="12731"/>
    <s v="正式员工"/>
    <s v="在职"/>
    <s v="在职"/>
    <x v="8"/>
    <n v="1"/>
    <n v="2.4"/>
    <s v="2017-08-01"/>
    <s v="2016-11-21"/>
    <s v="2017-09-29"/>
    <s v="2019-01-01"/>
    <s v="2019-05-31"/>
    <s v="Hflyer 6"/>
    <s v="汉得信息/交付事业中心/共享中台事业部/交付技术中心/东区技术部"/>
  </r>
  <r>
    <s v="汉得信息/交付事业中心/共享中台事业部/运维中心/武汉中心"/>
    <s v="郭健"/>
    <s v="12737"/>
    <s v="正式员工"/>
    <s v="在职"/>
    <s v="在职"/>
    <x v="7"/>
    <n v="1"/>
    <n v="2.4"/>
    <s v="2017-08-01"/>
    <s v="2016-11-21"/>
    <s v="2017-09-29"/>
    <s v="2018-09-01"/>
    <s v="2019-05-31"/>
    <s v="Hflyer 7"/>
    <s v="汉得信息/交付事业中心/共享中台事业部/运维中心/武汉中心"/>
  </r>
  <r>
    <s v="汉得信息/交付事业中心/共享中台事业部/交付技术中心/东区技术部"/>
    <s v="廖成友"/>
    <s v="12813"/>
    <s v="正式员工"/>
    <s v="在职"/>
    <s v="在职"/>
    <x v="8"/>
    <n v="1"/>
    <n v="2.4"/>
    <s v="2017-08-01"/>
    <s v="2016-11-21"/>
    <s v="2017-11-30"/>
    <s v="2019-01-01"/>
    <s v="2019-05-31"/>
    <s v="Hflyer 6"/>
    <s v="汉得信息/交付事业中心/共享中台事业部/交付技术中心/东区技术部"/>
  </r>
  <r>
    <s v="汉得信息/交付事业中心/共享中台事业部/技术研究组"/>
    <s v="王子明"/>
    <s v="13002"/>
    <s v="正式员工"/>
    <s v="在职"/>
    <s v="在职"/>
    <x v="7"/>
    <n v="1"/>
    <n v="2.2999999999999998"/>
    <s v="2017-08-01"/>
    <s v="2016-12-08"/>
    <s v="2017-10-31"/>
    <s v="2019-01-01"/>
    <s v="2019-05-31"/>
    <s v="Hflyer 7"/>
    <s v="汉得信息/交付事业中心/共享中台事业部/技术研究组"/>
  </r>
  <r>
    <s v="汉得信息/交付事业中心/共享中台事业部/技术研究组"/>
    <s v="徐昭"/>
    <s v="13003"/>
    <s v="正式员工"/>
    <s v="在职"/>
    <s v="在职"/>
    <x v="7"/>
    <n v="1"/>
    <n v="2.2999999999999998"/>
    <s v="2017-08-01"/>
    <s v="2016-12-08"/>
    <s v="2017-09-29"/>
    <s v="2019-01-01"/>
    <s v="2019-05-31"/>
    <s v="Hflyer 7"/>
    <s v="汉得信息/交付事业中心/共享中台事业部/技术研究组"/>
  </r>
  <r>
    <s v="汉得信息/交付事业中心/共享中台事业部/运维中心/武汉中心"/>
    <s v="阮阿三"/>
    <s v="13021"/>
    <s v="正式员工"/>
    <s v="在职"/>
    <s v="在职"/>
    <x v="7"/>
    <n v="1"/>
    <n v="2.2999999999999998"/>
    <s v="2017-08-01"/>
    <s v="2016-12-12"/>
    <s v="2017-09-30"/>
    <s v="2019-01-01"/>
    <s v="2019-05-31"/>
    <s v="Hflyer 7"/>
    <s v="汉得信息/交付事业中心/共享中台事业部/运维中心/武汉中心"/>
  </r>
  <r>
    <s v="汉得信息/交付事业中心/共享中台事业部/运维中心/武汉中心"/>
    <s v="杨波"/>
    <s v="13022"/>
    <s v="正式员工"/>
    <s v="在职"/>
    <s v="在职"/>
    <x v="8"/>
    <n v="1"/>
    <n v="2.2999999999999998"/>
    <s v="2017-08-01"/>
    <s v="2016-12-12"/>
    <s v="2017-10-31"/>
    <s v="2019-01-01"/>
    <s v="2019-05-31"/>
    <s v="Hflyer 6"/>
    <s v="汉得信息/交付事业中心/共享中台事业部/运维中心/武汉中心"/>
  </r>
  <r>
    <s v="汉得信息/交付事业中心/共享中台事业部/共享中台交付中心/集中交付"/>
    <s v="姚冉"/>
    <s v="13104"/>
    <s v="正式员工"/>
    <s v="在职"/>
    <s v="在职"/>
    <x v="4"/>
    <n v="1"/>
    <n v="2.2999999999999998"/>
    <s v="2016-12-26"/>
    <m/>
    <m/>
    <s v="2018-07-01"/>
    <s v="2019-05-31"/>
    <s v="Hflyer 10"/>
    <s v="汉得信息/交付事业中心/共享中台事业部/共享中台交付中心/集中交付"/>
  </r>
  <r>
    <s v="汉得信息/交付事业中心/共享中台事业部/共享中台交付中心/集中交付"/>
    <s v="彭成达"/>
    <s v="13126"/>
    <s v="正式员工"/>
    <s v="在职"/>
    <s v="在职"/>
    <x v="8"/>
    <n v="1"/>
    <n v="2.2999999999999998"/>
    <s v="2017-08-01"/>
    <s v="2016-12-28"/>
    <s v="2017-10-31"/>
    <s v="2019-01-01"/>
    <s v="2019-05-31"/>
    <s v="Hflyer 6"/>
    <s v="汉得信息/交付事业中心/共享中台事业部/共享中台交付中心/集中交付"/>
  </r>
  <r>
    <s v="汉得信息/交付事业中心/共享中台事业部/中移动报账"/>
    <s v="丁盼莉"/>
    <s v="13426"/>
    <s v="正式员工"/>
    <s v="在职"/>
    <s v="在职"/>
    <x v="7"/>
    <n v="1"/>
    <n v="2.1"/>
    <s v="2017-08-01"/>
    <s v="2017-03-08"/>
    <s v="2017-11-27"/>
    <s v="2019-01-01"/>
    <s v="2019-05-31"/>
    <s v="Hflyer 7"/>
    <s v="汉得信息/交付事业中心/共享中台事业部/中移动报账"/>
  </r>
  <r>
    <s v="汉得信息/交付事业中心/共享中台事业部/共享中台交付中心/北区"/>
    <s v="田雪"/>
    <s v="13429"/>
    <s v="正式员工"/>
    <s v="在职"/>
    <s v="在职"/>
    <x v="7"/>
    <n v="1"/>
    <n v="2.1"/>
    <s v="2017-08-01"/>
    <s v="2017-03-08"/>
    <s v="2017-11-01"/>
    <s v="2019-02-01"/>
    <s v="2019-05-31"/>
    <s v="Hflyer 7"/>
    <s v="汉得信息/交付事业中心/共享中台事业部/共享中台交付中心/北区"/>
  </r>
  <r>
    <s v="汉得信息/交付事业中心/共享中台事业部/共享中台交付中心/南区"/>
    <s v="杨楚楚"/>
    <s v="13437"/>
    <s v="正式员工"/>
    <s v="在职"/>
    <s v="在职"/>
    <x v="7"/>
    <n v="1"/>
    <n v="2.1"/>
    <s v="2017-08-01"/>
    <s v="2017-03-08"/>
    <s v="2017-10-31"/>
    <s v="2019-01-01"/>
    <s v="2019-05-31"/>
    <s v="Hflyer 7"/>
    <s v="汉得信息/交付事业中心/共享中台事业部/共享中台交付中心/南区"/>
  </r>
  <r>
    <s v="汉得信息/交付事业中心/共享中台事业部/交付技术中心/北区技术部"/>
    <s v="李坚"/>
    <s v="13491"/>
    <s v="正式员工"/>
    <s v="在职"/>
    <s v="在职"/>
    <x v="7"/>
    <n v="1"/>
    <n v="2.1"/>
    <s v="2017-08-01"/>
    <s v="2017-03-08"/>
    <s v="2017-12-31"/>
    <s v="2019-01-01"/>
    <s v="2019-05-31"/>
    <s v="Hflyer 7"/>
    <s v="汉得信息/交付事业中心/共享中台事业部/交付技术中心/北区技术部"/>
  </r>
  <r>
    <s v="汉得信息/交付事业中心/共享中台事业部/产品中心/产品技术部"/>
    <s v="李梁"/>
    <s v="13499"/>
    <s v="正式员工"/>
    <s v="在职"/>
    <s v="在职"/>
    <x v="7"/>
    <n v="1"/>
    <n v="2.1"/>
    <s v="2017-08-01"/>
    <s v="2017-03-08"/>
    <s v="2017-12-31"/>
    <s v="2019-01-01"/>
    <s v="2019-05-31"/>
    <s v="Hflyer 7"/>
    <s v="汉得信息/交付事业中心/共享中台事业部/产品中心/产品技术部"/>
  </r>
  <r>
    <s v="汉得信息/交付事业中心/共享中台事业部/交付技术中心/东区技术部"/>
    <s v="王斌"/>
    <s v="13512"/>
    <s v="正式员工"/>
    <s v="在职"/>
    <s v="在职"/>
    <x v="7"/>
    <n v="1"/>
    <n v="2.1"/>
    <s v="2017-08-01"/>
    <s v="2017-03-08"/>
    <s v="2017-12-31"/>
    <s v="2019-01-01"/>
    <s v="2019-05-31"/>
    <s v="Hflyer 7"/>
    <s v="汉得信息/交付事业中心/共享中台事业部/交付技术中心/东区技术部"/>
  </r>
  <r>
    <s v="汉得信息/交付事业中心/共享中台事业部/共享中台交付中心/北区"/>
    <s v="王玥涵"/>
    <s v="14205"/>
    <s v="正式员工"/>
    <s v="在职"/>
    <s v="在职"/>
    <x v="8"/>
    <n v="1"/>
    <n v="2"/>
    <s v="2017-04-01"/>
    <s v="2017-04-01"/>
    <s v="2017-08-24"/>
    <s v="2019-01-01"/>
    <s v="2019-05-31"/>
    <s v="Hflyer 6"/>
    <s v="汉得信息/交付事业中心/共享中台事业部/共享中台交付中心/北区"/>
  </r>
  <r>
    <s v="汉得信息/交付事业中心/共享中台事业部/共享中台交付中心/北区"/>
    <s v="贾钰"/>
    <s v="14218"/>
    <s v="正式员工"/>
    <s v="在职"/>
    <s v="在职"/>
    <x v="7"/>
    <n v="1"/>
    <n v="2"/>
    <s v="2017-04-17"/>
    <s v="2017-04-17"/>
    <s v="2017-08-24"/>
    <s v="2019-01-01"/>
    <s v="2019-05-31"/>
    <s v="Hflyer 7"/>
    <s v="汉得信息/交付事业中心/共享中台事业部/共享中台交付中心/北区"/>
  </r>
  <r>
    <s v="汉得信息/交付事业中心/共享中台事业部/共享中台交付中心/北区"/>
    <s v="袁唯"/>
    <s v="14269"/>
    <s v="正式员工"/>
    <s v="离职"/>
    <s v="离职"/>
    <x v="7"/>
    <n v="1"/>
    <n v="1.9"/>
    <s v="2017-05-02"/>
    <s v="2017-05-02"/>
    <s v="2017-07-31"/>
    <s v="2019-01-01"/>
    <s v="2019-01-30"/>
    <s v="Hflyer 7"/>
    <s v="汉得信息/交付事业中心/共享中台事业部/共享中台交付中心/北区"/>
  </r>
  <r>
    <s v="汉得信息/交付事业中心/共享中台事业部/中移动报账"/>
    <s v="曹瑜珂"/>
    <s v="14602"/>
    <s v="正式员工"/>
    <s v="在职"/>
    <s v="在职"/>
    <x v="8"/>
    <n v="1"/>
    <n v="1.9"/>
    <s v="2017-06-01"/>
    <s v="2017-06-01"/>
    <s v="2017-11-30"/>
    <s v="2019-01-01"/>
    <s v="2019-05-31"/>
    <s v="Hflyer 6"/>
    <s v="汉得信息/交付事业中心/共享中台事业部/中移动报账"/>
  </r>
  <r>
    <s v="汉得信息/交付事业中心/共享中台事业部/共享中台交付中心/东区"/>
    <s v="宋迎春"/>
    <s v="14713"/>
    <s v="正式员工"/>
    <s v="在职"/>
    <s v="在职"/>
    <x v="7"/>
    <n v="1"/>
    <n v="1.8"/>
    <s v="2017-06-13"/>
    <s v="2017-06-13"/>
    <s v="2017-12-11"/>
    <s v="2019-01-01"/>
    <s v="2019-05-31"/>
    <s v="Hflyer 7"/>
    <s v="汉得信息/交付事业中心/共享中台事业部/共享中台交付中心/东区"/>
  </r>
  <r>
    <s v="汉得信息/交付事业中心/共享中台事业部/产品中心/产品技术部"/>
    <s v="段洋"/>
    <s v="14740"/>
    <s v="正式员工"/>
    <s v="在职"/>
    <s v="在职"/>
    <x v="7"/>
    <n v="1"/>
    <n v="1.8"/>
    <s v="2018-08-01"/>
    <s v="2017-06-19"/>
    <m/>
    <s v="2018-10-25"/>
    <s v="2019-05-31"/>
    <s v="Hflyer 7"/>
    <s v="汉得信息/交付事业中心/共享中台事业部/产品中心/产品技术部"/>
  </r>
  <r>
    <s v="汉得信息/交付事业中心/共享中台事业部/交付技术中心/北区技术部"/>
    <s v="刘孔红"/>
    <s v="14746"/>
    <s v="正式员工"/>
    <s v="离职"/>
    <s v="离职"/>
    <x v="8"/>
    <n v="1"/>
    <n v="1.8"/>
    <s v="2018-08-01"/>
    <s v="2017-06-19"/>
    <m/>
    <s v="2019-01-01"/>
    <s v="2019-03-07"/>
    <s v="Hflyer 6"/>
    <s v="汉得信息/交付事业中心/共享中台事业部/交付技术中心/北区技术部"/>
  </r>
  <r>
    <s v="汉得信息/交付事业中心/共享中台事业部/共享中台交付中心/东区"/>
    <s v="吴木水"/>
    <s v="14903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共享中台交付中心/东区"/>
  </r>
  <r>
    <s v="汉得信息/交付事业中心/共享中台事业部/交付技术中心/南区技术部"/>
    <s v="何婷莉"/>
    <s v="14924"/>
    <s v="正式员工"/>
    <s v="在职"/>
    <s v="在职"/>
    <x v="7"/>
    <n v="1"/>
    <n v="1.7"/>
    <s v="2017-08-01"/>
    <s v="2017-07-17"/>
    <s v="2018-01-12"/>
    <s v="2018-02-01"/>
    <s v="2019-05-31"/>
    <s v="Hflyer 7"/>
    <s v="汉得信息/交付事业中心/共享中台事业部/交付技术中心/南区技术部"/>
  </r>
  <r>
    <s v="汉得信息/交付事业中心/共享中台事业部/共享中台交付中心/东区"/>
    <s v="孙财"/>
    <s v="14934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共享中台交付中心/东区"/>
  </r>
  <r>
    <s v="汉得信息/交付事业中心/共享中台事业部/中移动报账"/>
    <s v="张怡然"/>
    <s v="14948"/>
    <s v="正式员工"/>
    <s v="在职"/>
    <s v="在职"/>
    <x v="8"/>
    <n v="1"/>
    <n v="1.8"/>
    <s v="2017-08-01"/>
    <s v="2017-07-10"/>
    <s v="2018-01-19"/>
    <s v="2019-01-01"/>
    <s v="2019-05-31"/>
    <s v="Hflyer 6"/>
    <s v="汉得信息/交付事业中心/共享中台事业部/中移动报账"/>
  </r>
  <r>
    <s v="汉得信息/交付事业中心/共享中台事业部/中移动报账"/>
    <s v="黎旭"/>
    <s v="14953"/>
    <s v="正式员工"/>
    <s v="在职"/>
    <s v="在职"/>
    <x v="7"/>
    <n v="1"/>
    <n v="1.7"/>
    <s v="2017-08-01"/>
    <s v="2017-07-10"/>
    <s v="2018-01-31"/>
    <s v="2019-01-01"/>
    <s v="2019-05-31"/>
    <s v="Hflyer 7"/>
    <s v="汉得信息/交付事业中心/共享中台事业部/中移动报账"/>
  </r>
  <r>
    <s v="汉得信息/交付事业中心/共享中台事业部/中移动报账"/>
    <s v="韩硕"/>
    <s v="14969"/>
    <s v="正式员工"/>
    <s v="在职"/>
    <s v="在职"/>
    <x v="7"/>
    <n v="1"/>
    <n v="1.8"/>
    <s v="2017-08-01"/>
    <s v="2017-07-10"/>
    <s v="2018-01-31"/>
    <s v="2019-01-01"/>
    <s v="2019-05-31"/>
    <s v="Hflyer 7"/>
    <s v="汉得信息/交付事业中心/共享中台事业部/中移动报账"/>
  </r>
  <r>
    <s v="汉得信息/交付事业中心/共享中台事业部/中移动报账"/>
    <s v="李雨晴"/>
    <s v="14976"/>
    <s v="正式员工"/>
    <s v="在职"/>
    <s v="在职"/>
    <x v="7"/>
    <n v="1"/>
    <n v="1.8"/>
    <s v="2017-08-01"/>
    <s v="2017-07-10"/>
    <s v="2018-01-20"/>
    <s v="2019-01-01"/>
    <s v="2019-05-31"/>
    <s v="Hflyer 7"/>
    <s v="汉得信息/交付事业中心/共享中台事业部/中移动报账"/>
  </r>
  <r>
    <s v="汉得信息/交付事业中心/共享中台事业部/共享中台交付中心/东区"/>
    <s v="张万智"/>
    <s v="15000"/>
    <s v="正式员工"/>
    <s v="在职"/>
    <s v="在职"/>
    <x v="7"/>
    <n v="1"/>
    <n v="1.8"/>
    <s v="2017-08-01"/>
    <s v="2017-07-10"/>
    <s v="2018-01-31"/>
    <s v="2019-01-01"/>
    <s v="2019-05-31"/>
    <s v="Hflyer 7"/>
    <s v="汉得信息/交付事业中心/共享中台事业部/共享中台交付中心/东区"/>
  </r>
  <r>
    <s v="汉得信息/交付事业中心/共享中台事业部/中移动报账"/>
    <s v="杨颖"/>
    <s v="15021"/>
    <s v="正式员工"/>
    <s v="在职"/>
    <s v="在职"/>
    <x v="7"/>
    <n v="1"/>
    <n v="1.8"/>
    <s v="2017-08-01"/>
    <s v="2017-07-10"/>
    <s v="2018-01-21"/>
    <s v="2019-01-01"/>
    <s v="2019-05-31"/>
    <s v="Hflyer 7"/>
    <s v="汉得信息/交付事业中心/共享中台事业部/中移动报账"/>
  </r>
  <r>
    <s v="汉得信息/交付事业中心/共享中台事业部/运维中心/武汉中心"/>
    <s v="肖磊"/>
    <s v="15043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运维中心/武汉中心"/>
  </r>
  <r>
    <s v="汉得信息/交付事业中心/共享中台事业部/共享中台交付中心/北区"/>
    <s v="马康"/>
    <s v="15044"/>
    <s v="正式员工"/>
    <s v="在职"/>
    <s v="在职"/>
    <x v="7"/>
    <n v="1"/>
    <n v="1.8"/>
    <s v="2017-08-01"/>
    <s v="2017-07-10"/>
    <s v="2018-01-31"/>
    <s v="2019-01-01"/>
    <s v="2019-05-31"/>
    <s v="Hflyer 7"/>
    <s v="汉得信息/交付事业中心/共享中台事业部/共享中台交付中心/北区"/>
  </r>
  <r>
    <s v="汉得信息/交付事业中心/共享中台事业部/共享中台交付中心/集中交付"/>
    <s v="何志文"/>
    <s v="15048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共享中台交付中心/集中交付"/>
  </r>
  <r>
    <s v="汉得信息/交付事业中心/共享中台事业部/中移动报账"/>
    <s v="张兵"/>
    <s v="15070"/>
    <s v="正式员工"/>
    <s v="在职"/>
    <s v="在职"/>
    <x v="7"/>
    <n v="1"/>
    <n v="1.7"/>
    <s v="2017-11-01"/>
    <s v="2017-07-17"/>
    <s v="2017-11-30"/>
    <s v="2019-01-01"/>
    <s v="2019-05-31"/>
    <s v="Hflyer 7"/>
    <s v="汉得信息/交付事业中心/共享中台事业部/中移动报账"/>
  </r>
  <r>
    <s v="汉得信息/交付事业中心/共享中台事业部/共享中台交付中心/东区"/>
    <s v="常雨潇"/>
    <s v="15175"/>
    <s v="正式员工"/>
    <s v="在职"/>
    <s v="在职"/>
    <x v="7"/>
    <n v="1"/>
    <n v="1.7"/>
    <s v="2017-08-01"/>
    <s v="2017-07-17"/>
    <s v="2018-01-31"/>
    <s v="2019-01-01"/>
    <s v="2019-05-31"/>
    <s v="Hflyer 7"/>
    <s v="汉得信息/交付事业中心/共享中台事业部/共享中台交付中心/东区"/>
  </r>
  <r>
    <s v="汉得信息/交付事业中心/共享中台事业部/共享中台交付中心/东区"/>
    <s v="夏祥"/>
    <s v="15177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共享中台交付中心/东区"/>
  </r>
  <r>
    <s v="汉得信息/交付事业中心/共享中台事业部/共享中台交付中心/南区"/>
    <s v="尹力"/>
    <s v="15210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共享中台交付中心/南区"/>
  </r>
  <r>
    <s v="汉得信息/交付事业中心/共享中台事业部/共享中台交付中心/集中交付"/>
    <s v="郝泽"/>
    <s v="15236"/>
    <s v="正式员工"/>
    <s v="在职"/>
    <s v="在职"/>
    <x v="7"/>
    <n v="1"/>
    <n v="1.7"/>
    <s v="2017-08-01"/>
    <s v="2017-07-17"/>
    <s v="2018-01-31"/>
    <s v="2018-02-01"/>
    <s v="2019-05-31"/>
    <s v="Hflyer 7"/>
    <s v="汉得信息/交付事业中心/共享中台事业部/共享中台交付中心/集中交付"/>
  </r>
  <r>
    <s v="汉得信息/交付事业中心/共享中台事业部/互联网创新"/>
    <s v="张杨"/>
    <s v="15268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互联网创新"/>
  </r>
  <r>
    <s v="汉得信息/交付事业中心/共享中台事业部/中移动报账"/>
    <s v="张陈娇"/>
    <s v="15277"/>
    <s v="正式员工"/>
    <s v="在职"/>
    <s v="在职"/>
    <x v="8"/>
    <n v="1"/>
    <n v="1.7"/>
    <s v="2017-08-01"/>
    <s v="2017-07-17"/>
    <s v="2018-01-20"/>
    <s v="2019-01-01"/>
    <s v="2019-05-31"/>
    <s v="Hflyer 6"/>
    <s v="汉得信息/交付事业中心/共享中台事业部/中移动报账"/>
  </r>
  <r>
    <s v="汉得信息/交付事业中心/共享中台事业部/运维中心/武汉中心"/>
    <s v="张鑫"/>
    <s v="15281"/>
    <s v="正式员工"/>
    <s v="在职"/>
    <s v="在职"/>
    <x v="7"/>
    <n v="1"/>
    <n v="1.7"/>
    <s v="2017-08-01"/>
    <s v="2017-07-17"/>
    <s v="2018-02-26"/>
    <s v="2018-02-01"/>
    <s v="2019-05-31"/>
    <s v="Hflyer 7"/>
    <s v="汉得信息/交付事业中心/共享中台事业部/运维中心/武汉中心"/>
  </r>
  <r>
    <s v="汉得信息/交付事业中心/共享中台事业部/交付技术中心/北区技术部"/>
    <s v="刘竟臣"/>
    <s v="15296"/>
    <s v="正式员工"/>
    <s v="在职"/>
    <s v="在职"/>
    <x v="7"/>
    <n v="1"/>
    <n v="1.7"/>
    <s v="2017-08-01"/>
    <s v="2017-07-17"/>
    <s v="2018-01-31"/>
    <s v="2018-02-01"/>
    <s v="2019-05-31"/>
    <s v="Hflyer 7"/>
    <s v="汉得信息/交付事业中心/共享中台事业部/交付技术中心/北区技术部"/>
  </r>
  <r>
    <s v="汉得信息/交付事业中心/共享中台事业部/共享中台交付中心/集中交付"/>
    <s v="赵一"/>
    <s v="15325"/>
    <s v="正式员工"/>
    <s v="在职"/>
    <s v="在职"/>
    <x v="8"/>
    <n v="1"/>
    <n v="1.7"/>
    <s v="2017-08-01"/>
    <s v="2017-07-17"/>
    <s v="2018-01-31"/>
    <s v="2019-03-01"/>
    <s v="2019-05-31"/>
    <s v="Hflyer 6"/>
    <s v="汉得信息/交付事业中心/共享中台事业部/共享中台交付中心/集中交付"/>
  </r>
  <r>
    <s v="汉得信息/交付事业中心/共享中台事业部/共享中台交付中心/北区"/>
    <s v="孙慧"/>
    <s v="15326"/>
    <s v="正式员工"/>
    <s v="在职"/>
    <s v="在职"/>
    <x v="6"/>
    <n v="1"/>
    <n v="1.8"/>
    <s v="2017-08-01"/>
    <s v="2017-07-10"/>
    <s v="2018-01-31"/>
    <s v="2019-01-01"/>
    <s v="2019-05-31"/>
    <s v="Hflyer 8"/>
    <s v="汉得信息/交付事业中心/共享中台事业部/共享中台交付中心/北区"/>
  </r>
  <r>
    <s v="汉得信息/交付事业中心/共享中台事业部/技术研究组"/>
    <s v="石锐"/>
    <s v="15327"/>
    <s v="正式员工"/>
    <s v="在职"/>
    <s v="在职"/>
    <x v="7"/>
    <n v="1"/>
    <n v="1.7"/>
    <s v="2017-08-01"/>
    <s v="2017-07-17"/>
    <s v="2018-01-31"/>
    <s v="2019-01-01"/>
    <s v="2019-05-31"/>
    <s v="Hflyer 7"/>
    <s v="汉得信息/交付事业中心/共享中台事业部/技术研究组"/>
  </r>
  <r>
    <s v="汉得信息/交付事业中心/共享中台事业部/共享中台交付中心/东区"/>
    <s v="梅山通"/>
    <s v="15333"/>
    <s v="正式员工"/>
    <s v="在职"/>
    <s v="在职"/>
    <x v="8"/>
    <n v="1"/>
    <n v="1.8"/>
    <s v="2017-08-01"/>
    <s v="2017-07-10"/>
    <s v="2018-01-21"/>
    <s v="2019-01-01"/>
    <s v="2019-05-31"/>
    <s v="Hflyer 6"/>
    <s v="汉得信息/交付事业中心/共享中台事业部/共享中台交付中心/东区"/>
  </r>
  <r>
    <s v="汉得信息/交付事业中心/共享中台事业部/中移动报账"/>
    <s v="宰一元"/>
    <s v="15371"/>
    <s v="正式员工"/>
    <s v="在职"/>
    <s v="在职"/>
    <x v="7"/>
    <n v="1"/>
    <n v="1.7"/>
    <s v="2017-08-01"/>
    <s v="2017-07-10"/>
    <s v="2018-01-24"/>
    <s v="2019-01-01"/>
    <s v="2019-05-31"/>
    <s v="Hflyer 7"/>
    <s v="汉得信息/交付事业中心/共享中台事业部/中移动报账"/>
  </r>
  <r>
    <s v="汉得信息/交付事业中心/共享中台事业部/中移动报账"/>
    <s v="张丽谯"/>
    <s v="15382"/>
    <s v="正式员工"/>
    <s v="在职"/>
    <s v="在职"/>
    <x v="8"/>
    <n v="1"/>
    <n v="1.8"/>
    <s v="2017-08-01"/>
    <s v="2017-07-10"/>
    <s v="2018-01-20"/>
    <s v="2019-01-01"/>
    <s v="2019-05-31"/>
    <s v="Hflyer 6"/>
    <s v="汉得信息/交付事业中心/共享中台事业部/中移动报账"/>
  </r>
  <r>
    <s v="汉得信息/交付事业中心/共享中台事业部/共享中台交付中心/北区"/>
    <s v="程丹丹"/>
    <s v="15384"/>
    <s v="正式员工"/>
    <s v="在职"/>
    <s v="在职"/>
    <x v="7"/>
    <n v="1"/>
    <n v="1.8"/>
    <s v="2017-08-01"/>
    <s v="2017-07-10"/>
    <s v="2018-01-21"/>
    <s v="2019-02-01"/>
    <s v="2019-05-31"/>
    <s v="Hflyer 7"/>
    <s v="汉得信息/交付事业中心/共享中台事业部/共享中台交付中心/北区"/>
  </r>
  <r>
    <s v="汉得信息/交付事业中心/共享中台事业部/共享中台交付中心/东区"/>
    <s v="王雪峰"/>
    <s v="15458"/>
    <s v="正式员工"/>
    <s v="在职"/>
    <s v="在职"/>
    <x v="7"/>
    <n v="1"/>
    <n v="1.8"/>
    <s v="2017-08-01"/>
    <s v="2017-07-10"/>
    <s v="2018-01-31"/>
    <s v="2019-01-01"/>
    <s v="2019-05-31"/>
    <s v="Hflyer 7"/>
    <s v="汉得信息/交付事业中心/共享中台事业部/共享中台交付中心/东区"/>
  </r>
  <r>
    <s v="汉得信息/交付事业中心/共享中台事业部/交付技术中心/南区技术部"/>
    <s v="石磊"/>
    <s v="15461"/>
    <s v="正式员工"/>
    <s v="在职"/>
    <s v="在职"/>
    <x v="7"/>
    <n v="1"/>
    <n v="1.7"/>
    <s v="2017-08-01"/>
    <s v="2017-07-17"/>
    <s v="2018-02-26"/>
    <s v="2018-02-01"/>
    <s v="2019-05-31"/>
    <s v="Hflyer 7"/>
    <s v="汉得信息/交付事业中心/共享中台事业部/交付技术中心/南区技术部"/>
  </r>
  <r>
    <s v="汉得信息/交付事业中心/共享中台事业部/中移动报账"/>
    <s v="何林峰"/>
    <s v="15468"/>
    <s v="正式员工"/>
    <s v="在职"/>
    <s v="在职"/>
    <x v="7"/>
    <n v="1"/>
    <n v="1.8"/>
    <s v="2017-08-01"/>
    <s v="2017-07-10"/>
    <s v="2018-01-20"/>
    <s v="2019-01-01"/>
    <s v="2019-05-31"/>
    <s v="Hflyer 7"/>
    <s v="汉得信息/交付事业中心/共享中台事业部/中移动报账"/>
  </r>
  <r>
    <s v="汉得信息/交付事业中心/共享中台事业部/共享中台交付中心/东区"/>
    <s v="孙丹"/>
    <s v="15487"/>
    <s v="正式员工"/>
    <s v="在职"/>
    <s v="在职"/>
    <x v="7"/>
    <n v="1"/>
    <n v="1.8"/>
    <s v="2017-08-01"/>
    <s v="2017-07-10"/>
    <s v="2017-10-08"/>
    <s v="2019-02-01"/>
    <s v="2019-05-31"/>
    <s v="Hflyer 7"/>
    <s v="汉得信息/交付事业中心/共享中台事业部/共享中台交付中心/东区"/>
  </r>
  <r>
    <s v="汉得信息/交付事业中心/共享中台事业部/共享中台交付中心/北区"/>
    <s v="朱炯"/>
    <s v="15489"/>
    <s v="正式员工"/>
    <s v="在职"/>
    <s v="在职"/>
    <x v="7"/>
    <n v="1"/>
    <n v="1.8"/>
    <s v="2017-08-01"/>
    <s v="2017-07-10"/>
    <s v="2018-01-31"/>
    <s v="2019-01-01"/>
    <s v="2019-05-31"/>
    <s v="Hflyer 7"/>
    <s v="汉得信息/交付事业中心/共享中台事业部/共享中台交付中心/北区"/>
  </r>
  <r>
    <s v="汉得信息/交付事业中心/共享中台事业部/运维中心/武汉中心"/>
    <s v="余亮"/>
    <s v="15604"/>
    <s v="正式员工"/>
    <s v="在职"/>
    <s v="在职"/>
    <x v="7"/>
    <n v="1"/>
    <n v="1.7"/>
    <s v="2017-08-01"/>
    <s v="2017-07-17"/>
    <s v="2018-01-31"/>
    <s v="2018-02-01"/>
    <s v="2019-05-31"/>
    <s v="Hflyer 7"/>
    <s v="汉得信息/交付事业中心/共享中台事业部/运维中心/武汉中心"/>
  </r>
  <r>
    <s v="汉得信息/交付事业中心/共享中台事业部/中移动报账"/>
    <s v="刘衍希"/>
    <s v="15606"/>
    <s v="正式员工"/>
    <s v="在职"/>
    <s v="在职"/>
    <x v="7"/>
    <n v="1"/>
    <n v="1.7"/>
    <s v="2017-08-01"/>
    <s v="2017-07-17"/>
    <s v="2017-11-30"/>
    <s v="2019-01-01"/>
    <s v="2019-05-31"/>
    <s v="Hflyer 7"/>
    <s v="汉得信息/交付事业中心/共享中台事业部/中移动报账"/>
  </r>
  <r>
    <s v="汉得信息/交付事业中心/共享中台事业部/共享中台交付中心/集中交付"/>
    <s v="童宽"/>
    <s v="15626"/>
    <s v="正式员工"/>
    <s v="在职"/>
    <s v="在职"/>
    <x v="7"/>
    <n v="1"/>
    <n v="1.7"/>
    <s v="2017-08-01"/>
    <s v="2017-07-17"/>
    <s v="2018-01-31"/>
    <s v="2018-02-01"/>
    <s v="2019-05-31"/>
    <s v="Hflyer 7"/>
    <s v="汉得信息/交付事业中心/共享中台事业部/共享中台交付中心/集中交付"/>
  </r>
  <r>
    <s v="汉得信息/交付事业中心/共享中台事业部/中移动报账"/>
    <s v="鲁琦"/>
    <s v="15630"/>
    <s v="正式员工"/>
    <s v="在职"/>
    <s v="在职"/>
    <x v="8"/>
    <n v="1"/>
    <n v="1.7"/>
    <s v="2017-08-01"/>
    <s v="2017-07-17"/>
    <s v="2018-01-28"/>
    <s v="2019-01-01"/>
    <s v="2019-05-31"/>
    <s v="Hflyer 6"/>
    <s v="汉得信息/交付事业中心/共享中台事业部/中移动报账"/>
  </r>
  <r>
    <s v="汉得信息/交付事业中心/共享中台事业部/交付技术中心/东区技术部"/>
    <s v="赖小团"/>
    <s v="15755"/>
    <s v="正式员工"/>
    <s v="在职"/>
    <s v="在职"/>
    <x v="7"/>
    <n v="1"/>
    <n v="1.7"/>
    <s v="2017-08-01"/>
    <s v="2017-07-17"/>
    <s v="2018-01-31"/>
    <s v="2018-02-01"/>
    <s v="2019-05-31"/>
    <s v="Hflyer 7"/>
    <s v="汉得信息/交付事业中心/共享中台事业部/交付技术中心/东区技术部"/>
  </r>
  <r>
    <s v="汉得信息/交付事业中心/共享中台事业部/交付技术中心/东区技术部"/>
    <s v="刘斌"/>
    <s v="15801"/>
    <s v="正式员工"/>
    <s v="在职"/>
    <s v="在职"/>
    <x v="7"/>
    <n v="1"/>
    <n v="1.7"/>
    <s v="2017-08-01"/>
    <s v="2017-07-17"/>
    <s v="2018-01-31"/>
    <s v="2018-02-01"/>
    <s v="2019-05-31"/>
    <s v="Hflyer 7"/>
    <s v="汉得信息/交付事业中心/共享中台事业部/交付技术中心/东区技术部"/>
  </r>
  <r>
    <s v="汉得信息/交付事业中心/共享中台事业部/共享中台交付中心/东区"/>
    <s v="艾志俊"/>
    <s v="15842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共享中台交付中心/东区"/>
  </r>
  <r>
    <s v="汉得信息/交付事业中心/共享中台事业部/互联网创新"/>
    <s v="赵鹤琪"/>
    <s v="15850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互联网创新"/>
  </r>
  <r>
    <s v="汉得信息/交付事业中心/共享中台事业部/共享中台交付中心/东区"/>
    <s v="刘书文"/>
    <s v="15861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共享中台交付中心/东区"/>
  </r>
  <r>
    <s v="汉得信息/交付事业中心/共享中台事业部/中移动报账"/>
    <s v="廖源"/>
    <s v="15869"/>
    <s v="正式员工"/>
    <s v="在职"/>
    <s v="在职"/>
    <x v="8"/>
    <n v="1"/>
    <n v="1.7"/>
    <s v="2017-08-01"/>
    <s v="2017-07-17"/>
    <s v="2018-02-27"/>
    <s v="2019-01-01"/>
    <s v="2019-05-31"/>
    <s v="Hflyer 6"/>
    <s v="汉得信息/交付事业中心/共享中台事业部/中移动报账"/>
  </r>
  <r>
    <s v="汉得信息/交付事业中心/共享中台事业部/中移动报账"/>
    <s v="刘爽"/>
    <s v="15874"/>
    <s v="正式员工"/>
    <s v="在职"/>
    <s v="在职"/>
    <x v="7"/>
    <n v="1"/>
    <n v="1.7"/>
    <s v="2017-08-01"/>
    <s v="2017-07-17"/>
    <s v="2017-11-30"/>
    <s v="2019-01-01"/>
    <s v="2019-05-31"/>
    <s v="Hflyer 7"/>
    <s v="汉得信息/交付事业中心/共享中台事业部/中移动报账"/>
  </r>
  <r>
    <s v="汉得信息/交付事业中心/共享中台事业部/中移动报账"/>
    <s v="郭文强"/>
    <s v="15880"/>
    <s v="正式员工"/>
    <s v="在职"/>
    <s v="在职"/>
    <x v="7"/>
    <n v="1"/>
    <n v="1.7"/>
    <s v="2017-08-01"/>
    <s v="2017-07-17"/>
    <s v="2017-11-30"/>
    <s v="2019-01-01"/>
    <s v="2019-05-31"/>
    <s v="Hflyer 7"/>
    <s v="汉得信息/交付事业中心/共享中台事业部/中移动报账"/>
  </r>
  <r>
    <s v="汉得信息/交付事业中心/共享中台事业部/共享中台交付中心/南区"/>
    <s v="王赖胜"/>
    <s v="15904"/>
    <s v="正式员工"/>
    <s v="离职"/>
    <s v="离职"/>
    <x v="7"/>
    <n v="1"/>
    <n v="0"/>
    <s v="2017-08-01"/>
    <s v="2017-07-17"/>
    <s v="2018-01-31"/>
    <s v="2018-02-01"/>
    <s v="2019-01-06"/>
    <s v="Hflyer 7"/>
    <s v="汉得信息/交付事业中心/共享中台事业部/共享中台交付中心/南区"/>
  </r>
  <r>
    <s v="汉得信息/交付事业中心/共享中台事业部/共享中台交付中心/南区"/>
    <s v="黄文"/>
    <s v="15978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共享中台交付中心/南区"/>
  </r>
  <r>
    <s v="汉得信息/交付事业中心/共享中台事业部/共享中台交付中心/东区"/>
    <s v="陈维"/>
    <s v="15983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共享中台交付中心/东区"/>
  </r>
  <r>
    <s v="汉得信息/交付事业中心/共享中台事业部/中移动报账"/>
    <s v="苏存艳"/>
    <s v="16047"/>
    <s v="正式员工"/>
    <s v="在职"/>
    <s v="在职"/>
    <x v="7"/>
    <n v="1"/>
    <n v="1.7"/>
    <s v="2017-08-01"/>
    <s v="2017-07-17"/>
    <s v="2017-11-30"/>
    <s v="2019-01-01"/>
    <s v="2019-05-31"/>
    <s v="Hflyer 7"/>
    <s v="汉得信息/交付事业中心/共享中台事业部/中移动报账"/>
  </r>
  <r>
    <s v="汉得信息/交付事业中心/共享中台事业部/中移动报账"/>
    <s v="毛秀龙"/>
    <s v="16071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中移动报账"/>
  </r>
  <r>
    <s v="汉得信息/交付事业中心/共享中台事业部/交付技术中心/北区技术部"/>
    <s v="臧帅"/>
    <s v="16075"/>
    <s v="正式员工"/>
    <s v="在职"/>
    <s v="在职"/>
    <x v="7"/>
    <n v="1"/>
    <n v="1.7"/>
    <s v="2017-08-01"/>
    <s v="2017-07-17"/>
    <s v="2018-01-31"/>
    <s v="2018-02-01"/>
    <s v="2019-05-31"/>
    <s v="Hflyer 7"/>
    <s v="汉得信息/交付事业中心/共享中台事业部/交付技术中心/北区技术部"/>
  </r>
  <r>
    <s v="汉得信息/交付事业中心/共享中台事业部/互联网创新"/>
    <s v="汤圭玉"/>
    <s v="16084"/>
    <s v="正式员工"/>
    <s v="离职"/>
    <s v="离职"/>
    <x v="7"/>
    <n v="1"/>
    <n v="1.7"/>
    <s v="2017-08-01"/>
    <s v="2017-07-17"/>
    <s v="2018-01-31"/>
    <s v="2019-01-01"/>
    <s v="2019-01-31"/>
    <s v="Hflyer 7"/>
    <s v="汉得信息/交付事业中心/共享中台事业部/互联网创新"/>
  </r>
  <r>
    <s v="汉得信息/交付事业中心/共享中台事业部/中移动报账"/>
    <s v="阮俊杰"/>
    <s v="16133"/>
    <s v="正式员工"/>
    <s v="在职"/>
    <s v="在职"/>
    <x v="8"/>
    <n v="1"/>
    <n v="1.7"/>
    <s v="2017-08-01"/>
    <s v="2017-07-17"/>
    <s v="2018-01-28"/>
    <s v="2019-01-01"/>
    <s v="2019-05-31"/>
    <s v="Hflyer 6"/>
    <s v="汉得信息/交付事业中心/共享中台事业部/中移动报账"/>
  </r>
  <r>
    <s v="汉得信息/交付事业中心/共享中台事业部/共享中台交付中心/南区"/>
    <s v="洪福君"/>
    <s v="16137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共享中台交付中心/南区"/>
  </r>
  <r>
    <s v="汉得信息/交付事业中心/共享中台事业部/共享中台交付中心/东区"/>
    <s v="戴晟"/>
    <s v="16160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共享中台交付中心/东区"/>
  </r>
  <r>
    <s v="汉得信息/交付事业中心/共享中台事业部/互联网创新"/>
    <s v="游贤林"/>
    <s v="16188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互联网创新"/>
  </r>
  <r>
    <s v="汉得信息/交付事业中心/共享中台事业部/交付技术中心/南区技术部"/>
    <s v="刘克明"/>
    <s v="16193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交付技术中心/南区技术部"/>
  </r>
  <r>
    <s v="汉得信息/交付事业中心/共享中台事业部/共享中台交付中心/北区"/>
    <s v="黎巾汕"/>
    <s v="16201"/>
    <s v="正式员工"/>
    <s v="在职"/>
    <s v="在职"/>
    <x v="8"/>
    <n v="1"/>
    <n v="1.7"/>
    <s v="2017-08-01"/>
    <s v="2017-07-17"/>
    <s v="2018-01-20"/>
    <s v="2019-02-01"/>
    <s v="2019-05-31"/>
    <s v="Hflyer 6"/>
    <s v="汉得信息/交付事业中心/共享中台事业部/共享中台交付中心/北区"/>
  </r>
  <r>
    <s v="汉得信息/交付事业中心/共享中台事业部/交付技术中心/北区技术部"/>
    <s v="余瑾"/>
    <s v="16205"/>
    <s v="正式员工"/>
    <s v="在职"/>
    <s v="在职"/>
    <x v="7"/>
    <n v="1"/>
    <n v="1.7"/>
    <s v="2017-08-01"/>
    <s v="2017-07-17"/>
    <s v="2018-01-31"/>
    <s v="2018-02-01"/>
    <s v="2019-05-31"/>
    <s v="Hflyer 7"/>
    <s v="汉得信息/交付事业中心/共享中台事业部/交付技术中心/北区技术部"/>
  </r>
  <r>
    <s v="汉得信息/交付事业中心/共享中台事业部/产品中心/产品技术部"/>
    <s v="戴超"/>
    <s v="16206"/>
    <s v="正式员工"/>
    <s v="在职"/>
    <s v="在职"/>
    <x v="7"/>
    <n v="1"/>
    <n v="1.7"/>
    <s v="2017-08-01"/>
    <s v="2017-07-17"/>
    <s v="2018-01-31"/>
    <s v="2018-12-25"/>
    <s v="2019-05-31"/>
    <s v="Hflyer 7"/>
    <s v="汉得信息/交付事业中心/共享中台事业部/产品中心/产品技术部"/>
  </r>
  <r>
    <s v="汉得信息/交付事业中心/共享中台事业部/技术研究组"/>
    <s v="王佳"/>
    <s v="16229"/>
    <s v="正式员工"/>
    <s v="在职"/>
    <s v="在职"/>
    <x v="8"/>
    <n v="1"/>
    <n v="1.7"/>
    <s v="2017-08-01"/>
    <s v="2017-07-17"/>
    <s v="2018-01-31"/>
    <s v="2019-01-01"/>
    <s v="2019-05-31"/>
    <s v="Hflyer 6"/>
    <s v="汉得信息/交付事业中心/共享中台事业部/技术研究组"/>
  </r>
  <r>
    <s v="汉得信息/交付事业中心/共享中台事业部/中移动报账"/>
    <s v="耿雪晨"/>
    <s v="16295"/>
    <s v="正式员工"/>
    <s v="在职"/>
    <s v="在职"/>
    <x v="8"/>
    <n v="1"/>
    <n v="1.7"/>
    <s v="2017-08-01"/>
    <s v="2017-07-17"/>
    <s v="2018-01-29"/>
    <s v="2019-01-01"/>
    <s v="2019-05-31"/>
    <s v="Hflyer 6"/>
    <s v="汉得信息/交付事业中心/共享中台事业部/中移动报账"/>
  </r>
  <r>
    <s v="汉得信息/交付事业中心/共享中台事业部/交付技术中心/东区技术部"/>
    <s v="尹亮华"/>
    <s v="16384"/>
    <s v="正式员工"/>
    <s v="在职"/>
    <s v="在职"/>
    <x v="8"/>
    <n v="1"/>
    <n v="1.7"/>
    <s v="2018-08-01"/>
    <s v="2017-07-17"/>
    <m/>
    <s v="2019-01-01"/>
    <s v="2019-05-31"/>
    <s v="Hflyer 6"/>
    <s v="汉得信息/交付事业中心/共享中台事业部/交付技术中心/东区技术部"/>
  </r>
  <r>
    <s v="汉得信息/交付事业中心/共享中台事业部/交付技术中心/东区技术部"/>
    <s v="罗祥"/>
    <s v="16392"/>
    <s v="正式员工"/>
    <s v="在职"/>
    <s v="在职"/>
    <x v="8"/>
    <n v="1"/>
    <n v="1.7"/>
    <s v="2018-08-01"/>
    <s v="2017-07-17"/>
    <m/>
    <s v="2019-01-01"/>
    <s v="2019-05-31"/>
    <s v="Hflyer 6"/>
    <s v="汉得信息/交付事业中心/共享中台事业部/交付技术中心/东区技术部"/>
  </r>
  <r>
    <s v="汉得信息/交付事业中心/共享中台事业部/交付技术中心/南区技术部"/>
    <s v="戴滨琦"/>
    <s v="16393"/>
    <s v="正式员工"/>
    <s v="在职"/>
    <s v="在职"/>
    <x v="7"/>
    <n v="1"/>
    <n v="1.7"/>
    <s v="2018-08-01"/>
    <s v="2017-07-17"/>
    <m/>
    <s v="2018-08-28"/>
    <s v="2019-05-31"/>
    <s v="Hflyer 7"/>
    <s v="汉得信息/交付事业中心/共享中台事业部/交付技术中心/南区技术部"/>
  </r>
  <r>
    <s v="汉得信息/交付事业中心/共享中台事业部/技术研究组"/>
    <s v="张适"/>
    <s v="16440"/>
    <s v="正式员工"/>
    <s v="在职"/>
    <s v="在职"/>
    <x v="8"/>
    <n v="1"/>
    <n v="1.7"/>
    <s v="2018-08-01"/>
    <s v="2017-07-17"/>
    <m/>
    <s v="2019-01-01"/>
    <s v="2019-05-31"/>
    <s v="Hflyer 6"/>
    <s v="汉得信息/交付事业中心/共享中台事业部/技术研究组"/>
  </r>
  <r>
    <s v="汉得信息/交付事业中心/共享中台事业部/交付技术中心/南区技术部"/>
    <s v="李根"/>
    <s v="16568"/>
    <s v="正式员工"/>
    <s v="在职"/>
    <s v="在职"/>
    <x v="7"/>
    <n v="1"/>
    <n v="1.7"/>
    <s v="2017-08-01"/>
    <s v="2017-07-17"/>
    <s v="2018-01-31"/>
    <s v="2018-02-01"/>
    <s v="2019-05-31"/>
    <s v="Hflyer 7"/>
    <s v="汉得信息/交付事业中心/共享中台事业部/交付技术中心/南区技术部"/>
  </r>
  <r>
    <s v="汉得信息/交付事业中心/共享中台事业部/技术研究组"/>
    <s v="邢稼霖"/>
    <s v="15504"/>
    <s v="正式员工"/>
    <s v="在职"/>
    <s v="在职"/>
    <x v="7"/>
    <n v="1"/>
    <n v="1.7"/>
    <s v="2018-08-01"/>
    <s v="2017-07-17"/>
    <s v="2018-07-31"/>
    <s v="2019-01-01"/>
    <s v="2019-05-31"/>
    <s v="Hflyer 7"/>
    <s v="汉得信息/交付事业中心/共享中台事业部/技术研究组"/>
  </r>
  <r>
    <s v="汉得信息/交付事业中心/共享中台事业部/技术研究组"/>
    <s v="张扬"/>
    <s v="15875"/>
    <s v="正式员工"/>
    <s v="在职"/>
    <s v="在职"/>
    <x v="8"/>
    <n v="1"/>
    <n v="1.7"/>
    <s v="2018-08-01"/>
    <s v="2017-07-17"/>
    <s v="2018-07-31"/>
    <s v="2019-01-01"/>
    <s v="2019-05-31"/>
    <s v="Hflyer 6"/>
    <s v="汉得信息/交付事业中心/共享中台事业部/技术研究组"/>
  </r>
  <r>
    <s v="汉得信息/交付事业中心/共享中台事业部/共享中台交付中心/北区"/>
    <s v="班宇田"/>
    <s v="14891"/>
    <s v="正式员工"/>
    <s v="在职"/>
    <s v="在职"/>
    <x v="8"/>
    <n v="1"/>
    <n v="1.8"/>
    <s v="2017-07-10"/>
    <s v="2017-07-10"/>
    <s v="2017-12-31"/>
    <s v="2019-01-01"/>
    <s v="2019-05-31"/>
    <s v="Hflyer 6"/>
    <s v="汉得信息/交付事业中心/共享中台事业部/共享中台交付中心/北区"/>
  </r>
  <r>
    <s v="汉得信息/交付事业中心/共享中台事业部/技术研究组"/>
    <s v="向平"/>
    <s v="16514"/>
    <s v="正式员工"/>
    <s v="在职"/>
    <s v="在职"/>
    <x v="7"/>
    <n v="1"/>
    <n v="1.7"/>
    <s v="2017-07-17"/>
    <s v="2017-07-17"/>
    <s v="2018-01-31"/>
    <s v="2019-01-01"/>
    <s v="2019-05-31"/>
    <s v="Hflyer 7"/>
    <s v="汉得信息/交付事业中心/共享中台事业部/技术研究组"/>
  </r>
  <r>
    <s v="汉得信息/交付事业中心/共享中台事业部/技术研究组"/>
    <s v="张鹏剑"/>
    <s v="16515"/>
    <s v="正式员工"/>
    <s v="在职"/>
    <s v="在职"/>
    <x v="7"/>
    <n v="1"/>
    <n v="1.7"/>
    <s v="2017-07-17"/>
    <s v="2017-07-17"/>
    <s v="2018-01-31"/>
    <s v="2019-01-01"/>
    <s v="2019-05-31"/>
    <s v="Hflyer 7"/>
    <s v="汉得信息/交付事业中心/共享中台事业部/技术研究组"/>
  </r>
  <r>
    <s v="汉得信息/交付事业中心/共享中台事业部/共享中台交付中心/北区"/>
    <s v="郭婷婷"/>
    <s v="16683"/>
    <s v="正式员工"/>
    <s v="在职"/>
    <s v="在职"/>
    <x v="7"/>
    <n v="1"/>
    <n v="1.7"/>
    <s v="2017-08-07"/>
    <s v="2017-08-07"/>
    <s v="2018-01-28"/>
    <s v="2019-01-01"/>
    <s v="2019-05-31"/>
    <s v="Hflyer 7"/>
    <s v="汉得信息/交付事业中心/共享中台事业部/共享中台交付中心/北区"/>
  </r>
  <r>
    <s v="汉得信息/交付事业中心/共享中台事业部/交付技术中心/东区技术部"/>
    <s v="毛烨烽"/>
    <s v="16719"/>
    <s v="正式员工"/>
    <s v="在职"/>
    <s v="在职"/>
    <x v="7"/>
    <n v="1"/>
    <n v="1.7"/>
    <s v="2017-08-14"/>
    <s v="2017-08-14"/>
    <s v="2018-01-31"/>
    <s v="2018-02-13"/>
    <s v="2019-05-31"/>
    <s v="Hflyer 7"/>
    <s v="汉得信息/交付事业中心/共享中台事业部/交付技术中心/东区技术部"/>
  </r>
  <r>
    <s v="汉得信息/交付事业中心/共享中台事业部/共享中台交付中心/南区"/>
    <s v="高天"/>
    <s v="16795"/>
    <s v="正式员工"/>
    <s v="在职"/>
    <s v="在职"/>
    <x v="5"/>
    <n v="1"/>
    <n v="1.6"/>
    <s v="2017-08-28"/>
    <s v="2017-08-28"/>
    <s v="2017-08-28"/>
    <s v="2019-01-01"/>
    <s v="2019-05-31"/>
    <s v="Hflyer 9"/>
    <s v="汉得信息/交付事业中心/共享中台事业部/共享中台交付中心/南区"/>
  </r>
  <r>
    <s v="汉得信息/交付事业中心/共享中台事业部/共享中台交付中心/北区"/>
    <s v="丁健"/>
    <s v="16843"/>
    <s v="试用员工"/>
    <s v="离职"/>
    <s v="离职"/>
    <x v="5"/>
    <n v="1"/>
    <n v="1.6"/>
    <s v="2017-09-11"/>
    <s v="2017-09-11"/>
    <s v="2017-12-31"/>
    <s v="2019-01-01"/>
    <s v="2019-02-10"/>
    <s v="Hflyer 9"/>
    <s v="汉得信息/交付事业中心/共享中台事业部/共享中台交付中心/北区"/>
  </r>
  <r>
    <s v="汉得信息/交付事业中心/共享中台事业部/运维中心/武汉中心"/>
    <s v="杨哲"/>
    <s v="17166"/>
    <s v="正式员工"/>
    <s v="在职"/>
    <s v="在职"/>
    <x v="9"/>
    <n v="1"/>
    <n v="1.4"/>
    <s v="2017-11-20"/>
    <s v="2017-11-20"/>
    <s v="2018-05-19"/>
    <s v="2019-01-01"/>
    <s v="2019-05-31"/>
    <s v="Hflyer 5"/>
    <s v="汉得信息/交付事业中心/共享中台事业部/运维中心/武汉中心"/>
  </r>
  <r>
    <s v="汉得信息/交付事业中心/共享中台事业部/交付技术中心/南区技术部"/>
    <s v="罗冲"/>
    <s v="17223"/>
    <s v="正式员工"/>
    <s v="在职"/>
    <s v="在职"/>
    <x v="7"/>
    <n v="1"/>
    <n v="1.4"/>
    <s v="2018-08-01"/>
    <s v="2017-11-27"/>
    <s v="2018-10-31"/>
    <s v="2018-12-03"/>
    <s v="2019-05-31"/>
    <s v="Hflyer 7"/>
    <s v="汉得信息/交付事业中心/共享中台事业部/交付技术中心/南区技术部"/>
  </r>
  <r>
    <s v="汉得信息/交付事业中心/共享中台事业部/交付技术中心/东区技术部"/>
    <s v="宋佳丽"/>
    <s v="17225"/>
    <s v="正式员工"/>
    <s v="在职"/>
    <s v="在职"/>
    <x v="8"/>
    <n v="1"/>
    <n v="1.4"/>
    <s v="2018-08-01"/>
    <s v="2017-11-27"/>
    <s v="2018-10-31"/>
    <s v="2019-01-01"/>
    <s v="2019-05-31"/>
    <s v="Hflyer 6"/>
    <s v="汉得信息/交付事业中心/共享中台事业部/交付技术中心/东区技术部"/>
  </r>
  <r>
    <s v="汉得信息/交付事业中心/共享中台事业部/交付技术中心/北区技术部"/>
    <s v="代常乐"/>
    <s v="17227"/>
    <s v="正式员工"/>
    <s v="在职"/>
    <s v="在职"/>
    <x v="8"/>
    <n v="1"/>
    <n v="1.4"/>
    <s v="2018-08-01"/>
    <s v="2017-11-27"/>
    <s v="2018-10-31"/>
    <s v="2019-01-01"/>
    <s v="2019-05-31"/>
    <s v="Hflyer 6"/>
    <s v="汉得信息/交付事业中心/共享中台事业部/交付技术中心/北区技术部"/>
  </r>
  <r>
    <s v="汉得信息/交付事业中心/共享中台事业部/交付技术中心/南区技术部"/>
    <s v="王新诚"/>
    <s v="17233"/>
    <s v="正式员工"/>
    <s v="在职"/>
    <s v="在职"/>
    <x v="8"/>
    <n v="1"/>
    <n v="1.4"/>
    <s v="2018-08-01"/>
    <s v="2017-11-27"/>
    <s v="2018-11-30"/>
    <s v="2018-12-05"/>
    <s v="2019-05-31"/>
    <s v="Hflyer 6"/>
    <s v="汉得信息/交付事业中心/共享中台事业部/交付技术中心/南区技术部"/>
  </r>
  <r>
    <s v="汉得信息/交付事业中心/共享中台事业部/交付技术中心/南区技术部"/>
    <s v="郭圳林"/>
    <s v="17234"/>
    <s v="正式员工"/>
    <s v="在职"/>
    <s v="在职"/>
    <x v="8"/>
    <n v="1"/>
    <n v="1.4"/>
    <s v="2018-08-01"/>
    <s v="2017-11-27"/>
    <s v="2018-11-30"/>
    <s v="2018-12-03"/>
    <s v="2019-05-31"/>
    <s v="Hflyer 6"/>
    <s v="汉得信息/交付事业中心/共享中台事业部/交付技术中心/南区技术部"/>
  </r>
  <r>
    <s v="汉得信息/交付事业中心/共享中台事业部/共享中台交付中心/集中交付"/>
    <s v="李俊燕"/>
    <s v="17250"/>
    <s v="正式员工"/>
    <s v="在职"/>
    <s v="在职"/>
    <x v="8"/>
    <n v="1"/>
    <n v="1.4"/>
    <s v="2018-08-01"/>
    <s v="2017-11-27"/>
    <s v="2018-10-31"/>
    <s v="2019-01-01"/>
    <s v="2019-05-31"/>
    <s v="Hflyer 6"/>
    <s v="汉得信息/交付事业中心/共享中台事业部/共享中台交付中心/集中交付"/>
  </r>
  <r>
    <s v="汉得信息/交付事业中心/共享中台事业部/交付技术中心/东区技术部"/>
    <s v="廖立强"/>
    <s v="17260"/>
    <s v="正式员工"/>
    <s v="在职"/>
    <s v="在职"/>
    <x v="8"/>
    <n v="1"/>
    <n v="1.4"/>
    <s v="2018-08-01"/>
    <s v="2017-11-27"/>
    <s v="2018-10-31"/>
    <s v="2019-01-01"/>
    <s v="2019-05-31"/>
    <s v="Hflyer 6"/>
    <s v="汉得信息/交付事业中心/共享中台事业部/交付技术中心/东区技术部"/>
  </r>
  <r>
    <s v="汉得信息/交付事业中心/共享中台事业部/技术研究组"/>
    <s v="王仲钰"/>
    <s v="17281"/>
    <s v="正式员工"/>
    <s v="在职"/>
    <s v="在职"/>
    <x v="8"/>
    <n v="1"/>
    <n v="1.4"/>
    <s v="2018-08-01"/>
    <s v="2017-11-27"/>
    <s v="2018-09-30"/>
    <s v="2019-01-01"/>
    <s v="2019-05-31"/>
    <s v="Hflyer 6"/>
    <s v="汉得信息/交付事业中心/共享中台事业部/技术研究组"/>
  </r>
  <r>
    <s v="汉得信息/交付事业中心/共享中台事业部/中移动报账"/>
    <s v="黄莹"/>
    <s v="17591"/>
    <s v="正式员工"/>
    <s v="在职"/>
    <s v="在职"/>
    <x v="7"/>
    <n v="1"/>
    <n v="1.2"/>
    <s v="2018-01-22"/>
    <s v="2018-01-22"/>
    <s v="2018-07-18"/>
    <s v="2019-01-01"/>
    <s v="2019-05-31"/>
    <s v="Hflyer 7"/>
    <s v="汉得信息/交付事业中心/共享中台事业部/中移动报账"/>
  </r>
  <r>
    <s v="汉得信息/交付事业中心/共享中台事业部/互联网创新"/>
    <s v="胡主有"/>
    <s v="17624"/>
    <s v="正式员工"/>
    <s v="在职"/>
    <s v="在职"/>
    <x v="6"/>
    <n v="1"/>
    <n v="1.2"/>
    <s v="2018-02-01"/>
    <s v="2018-02-01"/>
    <s v="2018-04-30"/>
    <s v="2019-01-01"/>
    <s v="2019-05-31"/>
    <s v="Hflyer 8"/>
    <s v="汉得信息/交付事业中心/共享中台事业部/互联网创新"/>
  </r>
  <r>
    <s v="汉得信息/交付事业中心/共享中台事业部/中移动报账"/>
    <s v="甘宇轩"/>
    <s v="17744"/>
    <s v="正式员工"/>
    <s v="在职"/>
    <s v="在职"/>
    <x v="7"/>
    <n v="1"/>
    <n v="1.1000000000000001"/>
    <s v="2018-03-01"/>
    <s v="2018-03-01"/>
    <s v="2018-07-30"/>
    <s v="2019-01-01"/>
    <s v="2019-05-31"/>
    <s v="Hflyer 7"/>
    <s v="汉得信息/交付事业中心/共享中台事业部/中移动报账"/>
  </r>
  <r>
    <s v="汉得信息/交付事业中心/共享中台事业部/共享中台交付中心/集中交付"/>
    <s v="黄聃"/>
    <s v="17838"/>
    <s v="正式员工"/>
    <s v="在职"/>
    <s v="在职"/>
    <x v="9"/>
    <n v="1"/>
    <n v="1.1000000000000001"/>
    <s v="2018-08-01"/>
    <s v="2018-03-12"/>
    <s v="2018-10-31"/>
    <s v="2019-01-01"/>
    <s v="2019-05-31"/>
    <s v="Hflyer 5"/>
    <s v="汉得信息/交付事业中心/共享中台事业部/共享中台交付中心/集中交付"/>
  </r>
  <r>
    <s v="汉得信息/交付事业中心/共享中台事业部/共享中台交付中心/集中交付"/>
    <s v="蔡梅莹"/>
    <s v="17842"/>
    <s v="正式员工"/>
    <s v="在职"/>
    <s v="在职"/>
    <x v="8"/>
    <n v="1"/>
    <n v="1.1000000000000001"/>
    <s v="2018-08-01"/>
    <s v="2018-03-12"/>
    <s v="2018-10-31"/>
    <s v="2019-01-01"/>
    <s v="2019-05-31"/>
    <s v="Hflyer 6"/>
    <s v="汉得信息/交付事业中心/共享中台事业部/共享中台交付中心/集中交付"/>
  </r>
  <r>
    <s v="汉得信息/交付事业中心/共享中台事业部/共享中台交付中心/集中交付"/>
    <s v="刘梦贤"/>
    <s v="17843"/>
    <s v="正式员工"/>
    <s v="在职"/>
    <s v="在职"/>
    <x v="8"/>
    <n v="1"/>
    <n v="1.1000000000000001"/>
    <s v="2018-08-01"/>
    <s v="2018-03-12"/>
    <s v="2018-10-31"/>
    <s v="2019-01-01"/>
    <s v="2019-05-31"/>
    <s v="Hflyer 6"/>
    <s v="汉得信息/交付事业中心/共享中台事业部/共享中台交付中心/集中交付"/>
  </r>
  <r>
    <s v="汉得信息/交付事业中心/共享中台事业部/交付技术中心/南区技术部"/>
    <s v="程帅"/>
    <s v="17923"/>
    <s v="正式员工"/>
    <s v="在职"/>
    <s v="在职"/>
    <x v="8"/>
    <n v="1"/>
    <n v="1.1000000000000001"/>
    <s v="2018-08-01"/>
    <s v="2018-03-12"/>
    <s v="2018-11-30"/>
    <s v="2019-01-01"/>
    <s v="2019-05-31"/>
    <s v="Hflyer 6"/>
    <s v="汉得信息/交付事业中心/共享中台事业部/交付技术中心/南区技术部"/>
  </r>
  <r>
    <s v="汉得信息/交付事业中心/共享中台事业部/交付技术中心/南区技术部"/>
    <s v="王江"/>
    <s v="17924"/>
    <s v="正式员工"/>
    <s v="在职"/>
    <s v="在职"/>
    <x v="8"/>
    <n v="1"/>
    <n v="1.1000000000000001"/>
    <s v="2018-08-01"/>
    <s v="2018-03-12"/>
    <s v="2019-01-01"/>
    <s v="2019-01-01"/>
    <s v="2019-05-31"/>
    <s v="Hflyer 6"/>
    <s v="汉得信息/交付事业中心/共享中台事业部/交付技术中心/南区技术部"/>
  </r>
  <r>
    <s v="汉得信息/交付事业中心/共享中台事业部/中移动报账"/>
    <s v="栾猛"/>
    <s v="17931"/>
    <s v="正式员工"/>
    <s v="在职"/>
    <s v="在职"/>
    <x v="8"/>
    <n v="1"/>
    <n v="1.1000000000000001"/>
    <s v="2018-08-01"/>
    <s v="2018-03-12"/>
    <s v="2018-10-21"/>
    <s v="2019-01-01"/>
    <s v="2019-05-31"/>
    <s v="Hflyer 6"/>
    <s v="汉得信息/交付事业中心/共享中台事业部/中移动报账"/>
  </r>
  <r>
    <s v="汉得信息/交付事业中心/共享中台事业部/共享中台交付中心/北区"/>
    <s v="唐洁"/>
    <s v="17968"/>
    <s v="正式员工"/>
    <s v="在职"/>
    <s v="在职"/>
    <x v="8"/>
    <n v="1"/>
    <n v="1.1000000000000001"/>
    <s v="2018-03-05"/>
    <s v="2018-03-05"/>
    <s v="2018-09-04"/>
    <s v="2019-01-01"/>
    <s v="2019-05-31"/>
    <s v="Hflyer 6"/>
    <s v="汉得信息/交付事业中心/共享中台事业部/共享中台交付中心/北区"/>
  </r>
  <r>
    <s v="汉得信息/交付事业中心/共享中台事业部/中移动报账"/>
    <s v="谢强强"/>
    <s v="18107"/>
    <s v="正式员工"/>
    <s v="在职"/>
    <s v="在职"/>
    <x v="6"/>
    <n v="1"/>
    <n v="1.1000000000000001"/>
    <s v="2018-03-19"/>
    <s v="2018-03-19"/>
    <s v="2018-09-19"/>
    <s v="2019-01-01"/>
    <s v="2019-05-31"/>
    <s v="Hflyer 8"/>
    <s v="汉得信息/交付事业中心/共享中台事业部/中移动报账"/>
  </r>
  <r>
    <s v="汉得信息/交付事业中心/共享中台事业部/交付技术中心/南区技术部"/>
    <s v="任桂"/>
    <s v="18148"/>
    <s v="正式员工"/>
    <s v="在职"/>
    <s v="在职"/>
    <x v="4"/>
    <n v="1"/>
    <n v="1.1000000000000001"/>
    <s v="2018-03-21"/>
    <s v="2018-03-21"/>
    <s v="2018-07-01"/>
    <s v="2019-01-01"/>
    <s v="2019-05-31"/>
    <s v="Hflyer 10"/>
    <s v="汉得信息/交付事业中心/共享中台事业部/交付技术中心/南区技术部"/>
  </r>
  <r>
    <s v="汉得信息/交付事业中心/共享中台事业部/共享中台交付中心/南区"/>
    <s v="张禹"/>
    <s v="18162"/>
    <s v="正式员工"/>
    <s v="在职"/>
    <s v="在职"/>
    <x v="5"/>
    <n v="1"/>
    <n v="1"/>
    <s v="2018-03-26"/>
    <s v="2018-03-26"/>
    <s v="2018-07-31"/>
    <s v="2019-01-01"/>
    <s v="2019-05-31"/>
    <s v="Hflyer 9"/>
    <s v="汉得信息/交付事业中心/共享中台事业部/共享中台交付中心/南区"/>
  </r>
  <r>
    <s v="汉得信息/交付事业中心/共享中台事业部/互联网创新"/>
    <s v="成实"/>
    <s v="18201"/>
    <s v="正式员工"/>
    <s v="在职"/>
    <s v="在职"/>
    <x v="8"/>
    <n v="1"/>
    <n v="1"/>
    <s v="2018-03-26"/>
    <s v="2018-03-26"/>
    <s v="2018-06-30"/>
    <s v="2019-01-01"/>
    <s v="2019-05-31"/>
    <s v="Hflyer 6"/>
    <s v="汉得信息/交付事业中心/共享中台事业部/互联网创新"/>
  </r>
  <r>
    <s v="汉得信息/交付事业中心/共享中台事业部/中移动报账"/>
    <s v="张泽森"/>
    <s v="18323"/>
    <s v="正式员工"/>
    <s v="在职"/>
    <s v="在职"/>
    <x v="6"/>
    <n v="1"/>
    <n v="1"/>
    <s v="2018-04-09"/>
    <s v="2018-04-09"/>
    <s v="2018-08-08"/>
    <s v="2019-01-01"/>
    <s v="2019-05-31"/>
    <s v="Hflyer 8"/>
    <s v="汉得信息/交付事业中心/共享中台事业部/中移动报账"/>
  </r>
  <r>
    <s v="汉得信息/交付事业中心/共享中台事业部/中移动报账"/>
    <s v="李小婷"/>
    <s v="18338"/>
    <s v="正式员工"/>
    <s v="在职"/>
    <s v="在职"/>
    <x v="7"/>
    <n v="1"/>
    <n v="1"/>
    <s v="2018-04-08"/>
    <s v="2018-04-08"/>
    <s v="2018-05-22"/>
    <s v="2019-01-01"/>
    <s v="2019-05-31"/>
    <s v="Hflyer 7"/>
    <s v="汉得信息/交付事业中心/共享中台事业部/中移动报账"/>
  </r>
  <r>
    <s v="汉得信息/交付事业中心/共享中台事业部/中移动报账"/>
    <s v="吴玉雪"/>
    <s v="18360"/>
    <s v="正式员工"/>
    <s v="在职"/>
    <s v="在职"/>
    <x v="7"/>
    <n v="1"/>
    <n v="1"/>
    <s v="2018-04-10"/>
    <s v="2018-04-10"/>
    <s v="2018-05-22"/>
    <s v="2019-01-01"/>
    <s v="2019-05-31"/>
    <s v="Hflyer 7"/>
    <s v="汉得信息/交付事业中心/共享中台事业部/中移动报账"/>
  </r>
  <r>
    <s v="汉得信息/交付事业中心/共享中台事业部/共享中台交付中心/东区"/>
    <s v="吕乔丹"/>
    <s v="18477"/>
    <s v="正式员工"/>
    <s v="在职"/>
    <s v="在职"/>
    <x v="7"/>
    <n v="1"/>
    <n v="1"/>
    <s v="2018-04-09"/>
    <s v="2018-04-09"/>
    <s v="2018-07-05"/>
    <s v="2019-02-01"/>
    <s v="2019-05-31"/>
    <s v="Hflyer 7"/>
    <s v="汉得信息/交付事业中心/共享中台事业部/共享中台交付中心/东区"/>
  </r>
  <r>
    <s v="汉得信息/交付事业中心/共享中台事业部/共享中台交付中心/南区"/>
    <s v="王宇婷"/>
    <s v="18478"/>
    <s v="正式员工"/>
    <s v="在职"/>
    <s v="在职"/>
    <x v="7"/>
    <n v="1"/>
    <n v="1"/>
    <s v="2018-04-16"/>
    <s v="2018-04-16"/>
    <s v="2018-08-31"/>
    <s v="2019-01-01"/>
    <s v="2019-05-31"/>
    <s v="Hflyer 7"/>
    <s v="汉得信息/交付事业中心/共享中台事业部/共享中台交付中心/南区"/>
  </r>
  <r>
    <s v="汉得信息/交付事业中心/共享中台事业部/中移动报账"/>
    <s v="陶振亭"/>
    <s v="18480"/>
    <s v="正式员工"/>
    <s v="在职"/>
    <s v="在职"/>
    <x v="5"/>
    <n v="1"/>
    <n v="1"/>
    <s v="2018-04-16"/>
    <s v="2018-04-16"/>
    <s v="2018-10-15"/>
    <s v="2019-01-01"/>
    <s v="2019-05-31"/>
    <s v="Hflyer 9"/>
    <s v="汉得信息/交付事业中心/共享中台事业部/中移动报账"/>
  </r>
  <r>
    <s v="汉得信息/交付事业中心/共享中台事业部/共享中台交付中心/北区"/>
    <s v="兰天培"/>
    <s v="18591"/>
    <s v="正式员工"/>
    <s v="在职"/>
    <s v="在职"/>
    <x v="7"/>
    <n v="1"/>
    <n v="0.9"/>
    <s v="2018-05-04"/>
    <s v="2018-05-04"/>
    <s v="2018-10-31"/>
    <s v="2019-01-01"/>
    <s v="2019-05-31"/>
    <s v="Hflyer 7"/>
    <s v="汉得信息/交付事业中心/共享中台事业部/共享中台交付中心/北区"/>
  </r>
  <r>
    <s v="汉得信息/交付事业中心/共享中台事业部/中移动报账"/>
    <s v="钟玉贤"/>
    <s v="18730"/>
    <s v="正式员工"/>
    <s v="在职"/>
    <s v="在职"/>
    <x v="8"/>
    <n v="1"/>
    <n v="0.9"/>
    <s v="2018-05-03"/>
    <s v="2018-05-03"/>
    <s v="2018-08-05"/>
    <s v="2019-01-01"/>
    <s v="2019-05-31"/>
    <s v="Hflyer 6"/>
    <s v="汉得信息/交付事业中心/共享中台事业部/中移动报账"/>
  </r>
  <r>
    <s v="汉得信息/交付事业中心/共享中台事业部/中移动报账"/>
    <s v="郭勇"/>
    <s v="18805"/>
    <s v="正式员工"/>
    <s v="在职"/>
    <s v="在职"/>
    <x v="5"/>
    <n v="1"/>
    <n v="0.9"/>
    <s v="2018-05-17"/>
    <s v="2018-05-17"/>
    <s v="2018-10-14"/>
    <s v="2019-01-01"/>
    <s v="2019-05-31"/>
    <s v="Hflyer 9"/>
    <s v="汉得信息/交付事业中心/共享中台事业部/中移动报账"/>
  </r>
  <r>
    <s v="汉得信息/交付事业中心/共享中台事业部/共享中台交付中心/实习生组"/>
    <s v="侯杰"/>
    <s v="18873"/>
    <s v="实习生"/>
    <s v="在职"/>
    <s v="在职"/>
    <x v="9"/>
    <n v="1"/>
    <n v="0"/>
    <m/>
    <s v="2018-05-02"/>
    <m/>
    <s v="2019-01-01"/>
    <s v="2019-05-31"/>
    <s v="Hflyer 5"/>
    <s v="汉得信息/交付事业中心/共享中台事业部/共享中台交付中心/实习生组"/>
  </r>
  <r>
    <s v="汉得信息/交付事业中心/共享中台事业部/运维中心/武汉中心"/>
    <s v="黄英"/>
    <s v="18898"/>
    <s v="正式员工"/>
    <s v="在职"/>
    <s v="在职"/>
    <x v="8"/>
    <n v="1"/>
    <n v="0.9"/>
    <s v="2018-05-21"/>
    <s v="2018-05-21"/>
    <s v="2018-08-20"/>
    <s v="2019-01-01"/>
    <s v="2019-05-31"/>
    <s v="Hflyer 6"/>
    <s v="汉得信息/交付事业中心/共享中台事业部/运维中心/武汉中心"/>
  </r>
  <r>
    <s v="汉得信息/交付事业中心/共享中台事业部/中移动报账"/>
    <s v="郭美文"/>
    <s v="19004"/>
    <s v="正式员工"/>
    <s v="在职"/>
    <s v="在职"/>
    <x v="7"/>
    <n v="1"/>
    <n v="0.9"/>
    <s v="2018-06-01"/>
    <s v="2018-06-01"/>
    <s v="2018-08-31"/>
    <s v="2019-01-01"/>
    <s v="2019-05-31"/>
    <s v="Hflyer 7"/>
    <s v="汉得信息/交付事业中心/共享中台事业部/中移动报账"/>
  </r>
  <r>
    <s v="汉得信息/交付事业中心/共享中台事业部/共享中台交付中心/集中交付"/>
    <s v="黄凤"/>
    <s v="19045"/>
    <s v="正式员工"/>
    <s v="在职"/>
    <s v="在职"/>
    <x v="8"/>
    <n v="1"/>
    <n v="0.8"/>
    <s v="2018-08-01"/>
    <s v="2018-06-11"/>
    <s v="2018-12-31"/>
    <s v="2019-01-01"/>
    <s v="2019-05-31"/>
    <s v="Hflyer 6"/>
    <s v="汉得信息/交付事业中心/共享中台事业部/共享中台交付中心/集中交付"/>
  </r>
  <r>
    <s v="汉得信息/交付事业中心/共享中台事业部/共享中台交付中心/北区"/>
    <s v="钟亚男"/>
    <s v="19132"/>
    <s v="正式员工"/>
    <s v="在职"/>
    <s v="在职"/>
    <x v="6"/>
    <n v="1"/>
    <n v="0.8"/>
    <s v="2018-06-19"/>
    <s v="2018-06-19"/>
    <s v="2018-10-31"/>
    <s v="2019-01-01"/>
    <s v="2019-05-31"/>
    <s v="Hflyer 8"/>
    <s v="汉得信息/交付事业中心/共享中台事业部/共享中台交付中心/北区"/>
  </r>
  <r>
    <s v="汉得信息/交付事业中心/共享中台事业部/交付技术中心/东区技术部"/>
    <s v="冯星"/>
    <s v="19215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交付技术中心/东区技术部"/>
  </r>
  <r>
    <s v="汉得信息/交付事业中心/共享中台事业部/共享中台交付中心/南区"/>
    <s v="邢银妮"/>
    <s v="19254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南区"/>
  </r>
  <r>
    <s v="汉得信息/交付事业中心/共享中台事业部/共享中台交付中心/北区"/>
    <s v="董成浩"/>
    <s v="19255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北区"/>
  </r>
  <r>
    <s v="汉得信息/交付事业中心/共享中台事业部/共享中台交付中心/东区"/>
    <s v="周金宝"/>
    <s v="19257"/>
    <s v="正式员工"/>
    <s v="在职"/>
    <s v="在职"/>
    <x v="8"/>
    <n v="1"/>
    <n v="0.8"/>
    <s v="2018-08-01"/>
    <s v="2018-07-12"/>
    <s v="2019-01-14"/>
    <s v="2019-02-01"/>
    <s v="2019-05-31"/>
    <s v="Hflyer 6"/>
    <s v="汉得信息/交付事业中心/共享中台事业部/共享中台交付中心/东区"/>
  </r>
  <r>
    <s v="汉得信息/交付事业中心/共享中台事业部/共享中台交付中心/集中交付"/>
    <s v="张稳"/>
    <s v="19263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共享中台交付中心/集中交付"/>
    <s v="王亚琪"/>
    <s v="19270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顾问资源中心"/>
    <s v="焦沁沁"/>
    <s v="19279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北区"/>
    <s v="曲苑玮"/>
    <s v="19287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北区"/>
  </r>
  <r>
    <s v="汉得信息/交付事业中心/共享中台事业部/交付技术中心/技术实习生组"/>
    <s v="杨聪"/>
    <s v="19401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交付技术中心/技术实习生组"/>
  </r>
  <r>
    <s v="汉得信息/交付事业中心/共享中台事业部/共享中台交付中心/集中交付"/>
    <s v="代若蕾"/>
    <s v="19408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顾问资源中心"/>
    <s v="吴浪"/>
    <s v="19439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集中交付"/>
    <s v="张怀勋"/>
    <s v="19448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顾问资源中心"/>
    <s v="刘雅瑜"/>
    <s v="19465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集中交付"/>
    <s v="龚益强"/>
    <s v="19466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顾问资源中心"/>
    <s v="毛波"/>
    <s v="19473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集中交付"/>
    <s v="江宽宽"/>
    <s v="19474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运维中心/武汉中心"/>
    <s v="孙睿"/>
    <s v="19478"/>
    <s v="正式员工"/>
    <s v="在职"/>
    <s v="在职"/>
    <x v="8"/>
    <n v="1"/>
    <n v="0.8"/>
    <s v="2018-08-01"/>
    <s v="2018-07-12"/>
    <s v="2019-01-31"/>
    <s v="2019-03-13"/>
    <s v="2019-05-31"/>
    <s v="Hflyer 6"/>
    <s v="汉得信息/交付事业中心/共享中台事业部/运维中心/武汉中心"/>
  </r>
  <r>
    <s v="汉得信息/交付事业中心/共享中台事业部/共享中台交付中心/集中交付"/>
    <s v="崔珊"/>
    <s v="19518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顾问资源中心"/>
    <s v="包慧文"/>
    <s v="19537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集中交付"/>
    <s v="叶馨蓓"/>
    <s v="19551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共享中台交付中心/集中交付"/>
    <s v="吴凡"/>
    <s v="19589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共享中台交付中心/北区"/>
    <s v="缪扬洋"/>
    <s v="19638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北区"/>
  </r>
  <r>
    <s v="汉得信息/交付事业中心/共享中台事业部/共享中台交付中心/集中交付"/>
    <s v="查梦均"/>
    <s v="19652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交付技术中心/技术实习生组"/>
    <s v="卢俊凯"/>
    <s v="19666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交付技术中心/技术实习生组"/>
  </r>
  <r>
    <s v="汉得信息/交付事业中心/共享中台事业部/共享中台交付中心/集中交付"/>
    <s v="白永鹏"/>
    <s v="19673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共享中台交付中心/集中交付"/>
    <s v="白佳音"/>
    <s v="19702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共享中台交付中心/南区"/>
    <s v="王月"/>
    <s v="19738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南区"/>
  </r>
  <r>
    <s v="汉得信息/交付事业中心/共享中台事业部/顾问资源中心"/>
    <s v="邢乐"/>
    <s v="19769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集中交付"/>
    <s v="贺春雨"/>
    <s v="19786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共享中台交付中心/实习生组"/>
    <s v="陈跃宗"/>
    <s v="19798"/>
    <s v="试用员工"/>
    <s v="离职"/>
    <s v="离职"/>
    <x v="8"/>
    <n v="1"/>
    <n v="0"/>
    <s v="2018-08-01"/>
    <s v="2018-07-09"/>
    <s v="2019-02-01"/>
    <s v="2018-08-01"/>
    <s v="2019-01-16"/>
    <s v="Hflyer 6"/>
    <s v="汉得信息/交付事业中心/共享中台事业部/共享中台交付中心/实习生组"/>
  </r>
  <r>
    <s v="汉得信息/交付事业中心/共享中台事业部/共享中台交付中心/集中交付"/>
    <s v="田枭麟"/>
    <s v="19801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共享中台交付中心/集中交付"/>
    <s v="张磊"/>
    <s v="19802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共享中台交付中心/集中交付"/>
    <s v="柳鹏"/>
    <s v="19812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顾问资源中心"/>
    <s v="段瑜"/>
    <s v="19833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南区"/>
    <s v="张璞"/>
    <s v="19835"/>
    <s v="正式员工"/>
    <s v="在职"/>
    <s v="在职"/>
    <x v="8"/>
    <n v="1"/>
    <n v="0.8"/>
    <s v="2018-08-01"/>
    <s v="2018-07-12"/>
    <s v="2019-01-25"/>
    <s v="2019-02-01"/>
    <s v="2019-05-31"/>
    <s v="Hflyer 6"/>
    <s v="汉得信息/交付事业中心/共享中台事业部/共享中台交付中心/南区"/>
  </r>
  <r>
    <s v="汉得信息/交付事业中心/共享中台事业部/共享中台交付中心/南区"/>
    <s v="唐雨航"/>
    <s v="19889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南区"/>
  </r>
  <r>
    <s v="汉得信息/交付事业中心/共享中台事业部/顾问资源中心"/>
    <s v="邓雪"/>
    <s v="19924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顾问资源中心"/>
  </r>
  <r>
    <s v="汉得信息/交付事业中心/共享中台事业部/顾问资源中心"/>
    <s v="杨浩"/>
    <s v="19931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集中交付"/>
    <s v="居洋"/>
    <s v="19935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共享中台交付中心/集中交付"/>
    <s v="顾润华"/>
    <s v="19944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中移动报账"/>
    <s v="康娜"/>
    <s v="19953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中移动报账"/>
  </r>
  <r>
    <s v="汉得信息/交付事业中心/共享中台事业部/顾问资源中心"/>
    <s v="邓小玉"/>
    <s v="19964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南区"/>
    <s v="王亮"/>
    <s v="19966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南区"/>
  </r>
  <r>
    <s v="汉得信息/交付事业中心/共享中台事业部/共享中台交付中心/集中交付"/>
    <s v="王永华"/>
    <s v="20006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顾问资源中心"/>
    <s v="李梦迪"/>
    <s v="20007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集中交付"/>
    <s v="叶庆卫"/>
    <s v="20016"/>
    <s v="试用员工"/>
    <s v="离职"/>
    <s v="离职"/>
    <x v="8"/>
    <n v="1"/>
    <n v="0"/>
    <s v="2018-08-01"/>
    <s v="2018-07-09"/>
    <s v="2019-02-01"/>
    <s v="2019-01-01"/>
    <s v="2019-01-24"/>
    <s v="Hflyer 6"/>
    <s v="汉得信息/交付事业中心/共享中台事业部/共享中台交付中心/集中交付"/>
  </r>
  <r>
    <s v="汉得信息/交付事业中心/共享中台事业部/顾问资源中心"/>
    <s v="侯向南"/>
    <s v="20040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顾问资源中心"/>
  </r>
  <r>
    <s v="汉得信息/交付事业中心/共享中台事业部/顾问资源中心"/>
    <s v="王芸"/>
    <s v="20041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集中交付"/>
    <s v="袁斌"/>
    <s v="20044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共享中台交付中心/集中交付"/>
    <s v="杨圣威"/>
    <s v="20045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共享中台交付中心/集中交付"/>
    <s v="高敏"/>
    <s v="20051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共享中台交付中心/集中交付"/>
    <s v="胡丽"/>
    <s v="20063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共享中台交付中心/实习生组"/>
    <s v="柒婷"/>
    <s v="20067"/>
    <s v="正式员工"/>
    <s v="离职"/>
    <s v="离职"/>
    <x v="8"/>
    <n v="1"/>
    <n v="0.8"/>
    <s v="2018-08-01"/>
    <s v="2018-07-12"/>
    <s v="2019-01-31"/>
    <s v="2019-02-01"/>
    <s v="2019-02-28"/>
    <s v="Hflyer 6"/>
    <s v="汉得信息/交付事业中心/共享中台事业部/共享中台交付中心/实习生组"/>
  </r>
  <r>
    <s v="汉得信息/交付事业中心/共享中台事业部/顾问资源中心"/>
    <s v="敦一鸣"/>
    <s v="20068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集中交付"/>
    <s v="刘巧燕"/>
    <s v="20083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顾问资源中心"/>
    <s v="罗平"/>
    <s v="20084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集中交付"/>
    <s v="颜婷怡"/>
    <s v="20096"/>
    <s v="正式员工"/>
    <s v="离职"/>
    <s v="离职"/>
    <x v="10"/>
    <n v="1"/>
    <n v="0.8"/>
    <s v="2018-08-01"/>
    <s v="2018-07-09"/>
    <s v="2019-01-31"/>
    <s v="2019-01-01"/>
    <s v="2019-02-21"/>
    <s v="Hflyer 4"/>
    <s v="汉得信息/交付事业中心/共享中台事业部/共享中台交付中心/集中交付"/>
  </r>
  <r>
    <s v="汉得信息/交付事业中心/共享中台事业部/顾问资源中心"/>
    <s v="冯婷婷"/>
    <s v="20098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顾问资源中心"/>
  </r>
  <r>
    <s v="汉得信息/交付事业中心/共享中台事业部/顾问资源中心"/>
    <s v="梁文骁"/>
    <s v="20146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顾问资源中心"/>
  </r>
  <r>
    <s v="汉得信息/交付事业中心/共享中台事业部/顾问资源中心"/>
    <s v="张宏妍"/>
    <s v="20194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东区"/>
    <s v="张倩倩"/>
    <s v="20255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东区"/>
  </r>
  <r>
    <s v="汉得信息/交付事业中心/共享中台事业部/共享中台交付中心/北区"/>
    <s v="崔烨"/>
    <s v="20276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北区"/>
  </r>
  <r>
    <s v="汉得信息/交付事业中心/共享中台事业部/共享中台交付中心/南区"/>
    <s v="李开宠"/>
    <s v="20318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南区"/>
  </r>
  <r>
    <s v="汉得信息/交付事业中心/共享中台事业部/顾问资源中心"/>
    <s v="彭新江"/>
    <s v="20421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顾问资源中心"/>
  </r>
  <r>
    <s v="汉得信息/交付事业中心/共享中台事业部/中移动报账"/>
    <s v="刘本霞"/>
    <s v="20422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中移动报账"/>
  </r>
  <r>
    <s v="汉得信息/交付事业中心/共享中台事业部/顾问资源中心"/>
    <s v="黄抒鹏"/>
    <s v="20424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北区"/>
    <s v="丛焓如"/>
    <s v="20439"/>
    <s v="正式员工"/>
    <s v="在职"/>
    <s v="在职"/>
    <x v="8"/>
    <n v="1"/>
    <n v="0.8"/>
    <s v="2018-08-01"/>
    <s v="2018-07-12"/>
    <s v="2019-01-15"/>
    <s v="2019-02-01"/>
    <s v="2019-05-31"/>
    <s v="Hflyer 6"/>
    <s v="汉得信息/交付事业中心/共享中台事业部/共享中台交付中心/北区"/>
  </r>
  <r>
    <s v="汉得信息/交付事业中心/共享中台事业部/顾问资源中心"/>
    <s v="陈思一"/>
    <s v="20448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北区"/>
    <s v="尚雅晴"/>
    <s v="20453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北区"/>
  </r>
  <r>
    <s v="汉得信息/交付事业中心/共享中台事业部/共享中台交付中心/集中交付"/>
    <s v="王浩"/>
    <s v="20455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中移动报账"/>
    <s v="胡馨"/>
    <s v="20465"/>
    <s v="正式员工"/>
    <s v="在职"/>
    <s v="在职"/>
    <x v="8"/>
    <n v="1"/>
    <n v="0.8"/>
    <s v="2018-08-01"/>
    <s v="2018-07-12"/>
    <s v="2019-01-14"/>
    <s v="2019-02-01"/>
    <s v="2019-05-31"/>
    <s v="Hflyer 6"/>
    <s v="汉得信息/交付事业中心/共享中台事业部/中移动报账"/>
  </r>
  <r>
    <s v="汉得信息/交付事业中心/共享中台事业部/中移动报账"/>
    <s v="杨昕航"/>
    <s v="20475"/>
    <s v="试用员工"/>
    <s v="离职"/>
    <s v="离职"/>
    <x v="9"/>
    <n v="1"/>
    <n v="0"/>
    <s v="2018-08-01"/>
    <s v="2018-07-12"/>
    <s v="2019-02-01"/>
    <s v="2019-01-01"/>
    <s v="2019-01-17"/>
    <s v="Hflyer 5"/>
    <s v="汉得信息/交付事业中心/共享中台事业部/中移动报账"/>
  </r>
  <r>
    <s v="汉得信息/交付事业中心/共享中台事业部/顾问资源中心"/>
    <s v="程淑玉"/>
    <s v="20480"/>
    <s v="正式员工"/>
    <s v="在职"/>
    <s v="在职"/>
    <x v="8"/>
    <n v="1"/>
    <n v="0.8"/>
    <s v="2018-08-01"/>
    <s v="2018-07-09"/>
    <s v="2019-01-31"/>
    <s v="2019-02-01"/>
    <s v="2019-05-31"/>
    <s v="Hflyer 6"/>
    <s v="汉得信息/交付事业中心/共享中台事业部/顾问资源中心"/>
  </r>
  <r>
    <s v="汉得信息/交付事业中心/共享中台事业部/共享中台交付中心/集中交付"/>
    <s v="晏雨霞"/>
    <s v="20486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中移动报账"/>
    <s v="王素"/>
    <s v="20498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中移动报账"/>
  </r>
  <r>
    <s v="汉得信息/交付事业中心/共享中台事业部/交付技术中心/技术实习生组"/>
    <s v="黄伟"/>
    <s v="20500"/>
    <s v="实习生"/>
    <s v="在职"/>
    <s v="在职"/>
    <x v="10"/>
    <n v="1"/>
    <n v="0"/>
    <m/>
    <s v="2018-07-12"/>
    <m/>
    <s v="2019-01-01"/>
    <s v="2019-05-31"/>
    <s v="Hflyer 4"/>
    <s v="汉得信息/交付事业中心/共享中台事业部/交付技术中心/技术实习生组"/>
  </r>
  <r>
    <s v="汉得信息/交付事业中心/共享中台事业部/交付技术中心/南区技术部"/>
    <s v="段芳萍"/>
    <s v="20502"/>
    <s v="正式员工"/>
    <s v="在职"/>
    <s v="在职"/>
    <x v="8"/>
    <n v="1"/>
    <n v="0.8"/>
    <s v="2018-08-01"/>
    <s v="2018-07-12"/>
    <s v="2019-01-31"/>
    <s v="2019-03-25"/>
    <s v="2019-05-31"/>
    <s v="Hflyer 6"/>
    <s v="汉得信息/交付事业中心/共享中台事业部/交付技术中心/南区技术部"/>
  </r>
  <r>
    <s v="汉得信息/交付事业中心/共享中台事业部/共享中台交付中心/北区"/>
    <s v="郭培林"/>
    <s v="20507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北区"/>
  </r>
  <r>
    <s v="汉得信息/交付事业中心/共享中台事业部/共享中台交付中心/北区"/>
    <s v="田丽玉"/>
    <s v="20515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北区"/>
  </r>
  <r>
    <s v="汉得信息/交付事业中心/共享中台事业部/共享中台交付中心/北区"/>
    <s v="王丹妮"/>
    <s v="20522"/>
    <s v="正式员工"/>
    <s v="在职"/>
    <s v="在职"/>
    <x v="7"/>
    <n v="1"/>
    <n v="0.8"/>
    <s v="2018-08-01"/>
    <s v="2018-07-12"/>
    <s v="2019-01-31"/>
    <s v="2019-02-01"/>
    <s v="2019-05-31"/>
    <s v="Hflyer 7"/>
    <s v="汉得信息/交付事业中心/共享中台事业部/共享中台交付中心/北区"/>
  </r>
  <r>
    <s v="汉得信息/交付事业中心/共享中台事业部/共享中台交付中心/北区"/>
    <s v="姚远"/>
    <s v="20526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北区"/>
  </r>
  <r>
    <s v="汉得信息/交付事业中心/共享中台事业部/共享中台交付中心/东区"/>
    <s v="田凯"/>
    <s v="20532"/>
    <s v="正式员工"/>
    <s v="在职"/>
    <s v="在职"/>
    <x v="8"/>
    <n v="1"/>
    <n v="0.8"/>
    <s v="2018-08-01"/>
    <s v="2018-07-12"/>
    <s v="2019-01-15"/>
    <s v="2019-02-01"/>
    <s v="2019-05-31"/>
    <s v="Hflyer 6"/>
    <s v="汉得信息/交付事业中心/共享中台事业部/共享中台交付中心/东区"/>
  </r>
  <r>
    <s v="汉得信息/交付事业中心/共享中台事业部/共享中台交付中心/南区"/>
    <s v="单子炎"/>
    <s v="20533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南区"/>
  </r>
  <r>
    <s v="汉得信息/交付事业中心/共享中台事业部/共享中台交付中心/集中交付"/>
    <s v="乔雪茹"/>
    <s v="20539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集中交付"/>
  </r>
  <r>
    <s v="汉得信息/交付事业中心/共享中台事业部/中移动报账"/>
    <s v="闫悦新"/>
    <s v="20544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中移动报账"/>
  </r>
  <r>
    <s v="汉得信息/交付事业中心/共享中台事业部/共享中台交付中心/南区"/>
    <s v="南江雪"/>
    <s v="20545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南区"/>
  </r>
  <r>
    <s v="汉得信息/交付事业中心/共享中台事业部/共享中台交付中心/北区"/>
    <s v="周沅"/>
    <s v="20546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北区"/>
  </r>
  <r>
    <s v="汉得信息/交付事业中心/共享中台事业部/共享中台交付中心/南区"/>
    <s v="杨健"/>
    <s v="20549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南区"/>
  </r>
  <r>
    <s v="汉得信息/交付事业中心/共享中台事业部/共享中台交付中心/南区"/>
    <s v="李文苹"/>
    <s v="20550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南区"/>
  </r>
  <r>
    <s v="汉得信息/交付事业中心/共享中台事业部/共享中台交付中心/南区"/>
    <s v="王思宇"/>
    <s v="20551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南区"/>
  </r>
  <r>
    <s v="汉得信息/交付事业中心/共享中台事业部/中移动报账"/>
    <s v="冯娟娟"/>
    <s v="20552"/>
    <s v="正式员工"/>
    <s v="在职"/>
    <s v="在职"/>
    <x v="8"/>
    <n v="1"/>
    <n v="0.8"/>
    <s v="2018-08-01"/>
    <s v="2018-07-12"/>
    <s v="2019-01-30"/>
    <s v="2019-02-01"/>
    <s v="2019-05-31"/>
    <s v="Hflyer 6"/>
    <s v="汉得信息/交付事业中心/共享中台事业部/中移动报账"/>
  </r>
  <r>
    <s v="汉得信息/交付事业中心/共享中台事业部/中移动报账"/>
    <s v="罗文运"/>
    <s v="20554"/>
    <s v="正式员工"/>
    <s v="在职"/>
    <s v="在职"/>
    <x v="8"/>
    <n v="1"/>
    <n v="0.8"/>
    <s v="2018-08-01"/>
    <s v="2018-07-12"/>
    <s v="2019-01-14"/>
    <s v="2019-02-01"/>
    <s v="2019-05-31"/>
    <s v="Hflyer 6"/>
    <s v="汉得信息/交付事业中心/共享中台事业部/中移动报账"/>
  </r>
  <r>
    <s v="汉得信息/交付事业中心/共享中台事业部/中移动报账"/>
    <s v="回新颖"/>
    <s v="20556"/>
    <s v="正式员工"/>
    <s v="在职"/>
    <s v="在职"/>
    <x v="8"/>
    <n v="1"/>
    <n v="0.8"/>
    <s v="2018-08-01"/>
    <s v="2018-07-12"/>
    <s v="2019-01-15"/>
    <s v="2019-02-01"/>
    <s v="2019-05-31"/>
    <s v="Hflyer 6"/>
    <s v="汉得信息/交付事业中心/共享中台事业部/中移动报账"/>
  </r>
  <r>
    <s v="汉得信息/交付事业中心/共享中台事业部/中移动报账"/>
    <s v="隋金"/>
    <s v="20557"/>
    <s v="正式员工"/>
    <s v="在职"/>
    <s v="在职"/>
    <x v="8"/>
    <n v="1"/>
    <n v="0.8"/>
    <s v="2018-08-01"/>
    <s v="2018-07-12"/>
    <s v="2019-01-18"/>
    <s v="2019-02-01"/>
    <s v="2019-05-31"/>
    <s v="Hflyer 6"/>
    <s v="汉得信息/交付事业中心/共享中台事业部/中移动报账"/>
  </r>
  <r>
    <s v="汉得信息/交付事业中心/共享中台事业部/中移动报账"/>
    <s v="姜茂强"/>
    <s v="20559"/>
    <s v="正式员工"/>
    <s v="在职"/>
    <s v="在职"/>
    <x v="8"/>
    <n v="1"/>
    <n v="0.8"/>
    <s v="2018-08-01"/>
    <s v="2018-07-12"/>
    <s v="2019-01-15"/>
    <s v="2019-02-01"/>
    <s v="2019-05-31"/>
    <s v="Hflyer 6"/>
    <s v="汉得信息/交付事业中心/共享中台事业部/中移动报账"/>
  </r>
  <r>
    <s v="汉得信息/交付事业中心/共享中台事业部/中移动报账"/>
    <s v="李帅领"/>
    <s v="20561"/>
    <s v="正式员工"/>
    <s v="在职"/>
    <s v="在职"/>
    <x v="8"/>
    <n v="1"/>
    <n v="0.8"/>
    <s v="2018-08-01"/>
    <s v="2018-07-12"/>
    <s v="2019-01-14"/>
    <s v="2019-02-01"/>
    <s v="2019-05-31"/>
    <s v="Hflyer 6"/>
    <s v="汉得信息/交付事业中心/共享中台事业部/中移动报账"/>
  </r>
  <r>
    <s v="汉得信息/交付事业中心/共享中台事业部/共享中台交付中心/南区"/>
    <s v="宋丹"/>
    <s v="20562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南区"/>
  </r>
  <r>
    <s v="汉得信息/交付事业中心/共享中台事业部/中移动报账"/>
    <s v="刘迪"/>
    <s v="20567"/>
    <s v="正式员工"/>
    <s v="在职"/>
    <s v="在职"/>
    <x v="8"/>
    <n v="1"/>
    <n v="0.8"/>
    <s v="2018-08-01"/>
    <s v="2018-07-12"/>
    <s v="2019-01-15"/>
    <s v="2019-02-01"/>
    <s v="2019-05-31"/>
    <s v="Hflyer 6"/>
    <s v="汉得信息/交付事业中心/共享中台事业部/中移动报账"/>
  </r>
  <r>
    <s v="汉得信息/交付事业中心/共享中台事业部/共享中台交付中心/南区"/>
    <s v="陈以恒"/>
    <s v="20569"/>
    <s v="正式员工"/>
    <s v="在职"/>
    <s v="在职"/>
    <x v="8"/>
    <n v="1"/>
    <n v="0.8"/>
    <s v="2018-08-01"/>
    <s v="2018-07-12"/>
    <s v="2019-01-27"/>
    <s v="2019-02-01"/>
    <s v="2019-05-31"/>
    <s v="Hflyer 6"/>
    <s v="汉得信息/交付事业中心/共享中台事业部/共享中台交付中心/南区"/>
  </r>
  <r>
    <s v="汉得信息/交付事业中心/共享中台事业部/中移动报账"/>
    <s v="陈亚楠"/>
    <s v="20570"/>
    <s v="正式员工"/>
    <s v="在职"/>
    <s v="在职"/>
    <x v="8"/>
    <n v="1"/>
    <n v="0.8"/>
    <s v="2018-08-01"/>
    <s v="2018-07-12"/>
    <s v="2019-01-14"/>
    <s v="2019-02-01"/>
    <s v="2019-05-31"/>
    <s v="Hflyer 6"/>
    <s v="汉得信息/交付事业中心/共享中台事业部/中移动报账"/>
  </r>
  <r>
    <s v="汉得信息/交付事业中心/共享中台事业部/共享中台交付中心/北区"/>
    <s v="刘佳欣"/>
    <s v="20571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北区"/>
  </r>
  <r>
    <s v="汉得信息/交付事业中心/共享中台事业部/中移动报账"/>
    <s v="蔡高宇"/>
    <s v="20572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中移动报账"/>
  </r>
  <r>
    <s v="汉得信息/交付事业中心/共享中台事业部/共享中台交付中心/南区"/>
    <s v="孔可心"/>
    <s v="20573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南区"/>
  </r>
  <r>
    <s v="汉得信息/交付事业中心/共享中台事业部/共享中台交付中心/北区"/>
    <s v="丛培林"/>
    <s v="20580"/>
    <s v="正式员工"/>
    <s v="在职"/>
    <s v="在职"/>
    <x v="8"/>
    <n v="1"/>
    <n v="0.8"/>
    <s v="2018-08-01"/>
    <s v="2018-07-12"/>
    <s v="2019-01-27"/>
    <s v="2019-02-01"/>
    <s v="2019-05-31"/>
    <s v="Hflyer 6"/>
    <s v="汉得信息/交付事业中心/共享中台事业部/共享中台交付中心/北区"/>
  </r>
  <r>
    <s v="汉得信息/交付事业中心/共享中台事业部/中移动报账"/>
    <s v="王楚琪"/>
    <s v="20581"/>
    <s v="正式员工"/>
    <s v="在职"/>
    <s v="在职"/>
    <x v="8"/>
    <n v="1"/>
    <n v="0.8"/>
    <s v="2018-08-01"/>
    <s v="2018-07-12"/>
    <s v="2019-01-14"/>
    <s v="2019-02-01"/>
    <s v="2019-05-31"/>
    <s v="Hflyer 6"/>
    <s v="汉得信息/交付事业中心/共享中台事业部/中移动报账"/>
  </r>
  <r>
    <s v="汉得信息/交付事业中心/共享中台事业部/中移动报账"/>
    <s v="康彤"/>
    <s v="20583"/>
    <s v="正式员工"/>
    <s v="在职"/>
    <s v="在职"/>
    <x v="8"/>
    <n v="1"/>
    <n v="0.8"/>
    <s v="2018-08-01"/>
    <s v="2018-07-12"/>
    <s v="2019-01-14"/>
    <s v="2019-02-01"/>
    <s v="2019-05-31"/>
    <s v="Hflyer 6"/>
    <s v="汉得信息/交付事业中心/共享中台事业部/中移动报账"/>
  </r>
  <r>
    <s v="汉得信息/交付事业中心/共享中台事业部/共享中台交付中心/东区"/>
    <s v="侯思羽"/>
    <s v="20591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共享中台交付中心/东区"/>
  </r>
  <r>
    <s v="汉得信息/交付事业中心/共享中台事业部/共享中台交付中心/北区"/>
    <s v="陈苏"/>
    <s v="20593"/>
    <s v="正式员工"/>
    <s v="在职"/>
    <s v="在职"/>
    <x v="8"/>
    <n v="1"/>
    <n v="0.8"/>
    <s v="2018-08-01"/>
    <s v="2018-07-12"/>
    <s v="2019-01-15"/>
    <s v="2019-02-01"/>
    <s v="2019-05-31"/>
    <s v="Hflyer 6"/>
    <s v="汉得信息/交付事业中心/共享中台事业部/共享中台交付中心/北区"/>
  </r>
  <r>
    <s v="汉得信息/交付事业中心/共享中台事业部/中移动报账"/>
    <s v="陈晓宇"/>
    <s v="20617"/>
    <s v="正式员工"/>
    <s v="在职"/>
    <s v="在职"/>
    <x v="8"/>
    <n v="1"/>
    <n v="0.8"/>
    <s v="2018-08-01"/>
    <s v="2018-07-12"/>
    <s v="2019-01-14"/>
    <s v="2019-02-01"/>
    <s v="2019-05-31"/>
    <s v="Hflyer 6"/>
    <s v="汉得信息/交付事业中心/共享中台事业部/中移动报账"/>
  </r>
  <r>
    <s v="汉得信息/交付事业中心/共享中台事业部/中移动报账"/>
    <s v="张振"/>
    <s v="20623"/>
    <s v="正式员工"/>
    <s v="在职"/>
    <s v="在职"/>
    <x v="8"/>
    <n v="1"/>
    <n v="0.8"/>
    <s v="2018-08-01"/>
    <s v="2018-07-12"/>
    <s v="2019-01-14"/>
    <s v="2019-02-01"/>
    <s v="2019-05-31"/>
    <s v="Hflyer 6"/>
    <s v="汉得信息/交付事业中心/共享中台事业部/中移动报账"/>
  </r>
  <r>
    <s v="汉得信息/交付事业中心/共享中台事业部/中移动报账"/>
    <s v="陈虹霖"/>
    <s v="20627"/>
    <s v="正式员工"/>
    <s v="在职"/>
    <s v="在职"/>
    <x v="8"/>
    <n v="1"/>
    <n v="0.8"/>
    <s v="2018-08-01"/>
    <s v="2018-07-12"/>
    <s v="2019-01-14"/>
    <s v="2019-02-01"/>
    <s v="2019-05-31"/>
    <s v="Hflyer 6"/>
    <s v="汉得信息/交付事业中心/共享中台事业部/中移动报账"/>
  </r>
  <r>
    <s v="汉得信息/交付事业中心/共享中台事业部/中移动报账"/>
    <s v="阿依加里合·成斯汗"/>
    <s v="20643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中移动报账"/>
  </r>
  <r>
    <s v="汉得信息/交付事业中心/共享中台事业部/交付技术中心/技术实习生组"/>
    <s v="苑笑言"/>
    <s v="20757"/>
    <s v="实习生"/>
    <s v="在职"/>
    <s v="在职"/>
    <x v="10"/>
    <n v="1"/>
    <n v="0"/>
    <m/>
    <s v="2018-07-12"/>
    <m/>
    <s v="2019-01-01"/>
    <s v="2019-05-31"/>
    <s v="Hflyer 4"/>
    <s v="汉得信息/交付事业中心/共享中台事业部/交付技术中心/技术实习生组"/>
  </r>
  <r>
    <s v="汉得信息/交付事业中心/共享中台事业部/交付技术中心/技术实习生组"/>
    <s v="吴伟程"/>
    <s v="20760"/>
    <s v="实习生"/>
    <s v="在职"/>
    <s v="在职"/>
    <x v="10"/>
    <n v="1"/>
    <n v="0"/>
    <m/>
    <s v="2018-07-12"/>
    <m/>
    <s v="2019-01-01"/>
    <s v="2019-05-31"/>
    <s v="Hflyer 4"/>
    <s v="汉得信息/交付事业中心/共享中台事业部/交付技术中心/技术实习生组"/>
  </r>
  <r>
    <s v="汉得信息/交付事业中心/共享中台事业部/交付技术中心/技术实习生组"/>
    <s v="路辉"/>
    <s v="20764"/>
    <s v="正式员工"/>
    <s v="在职"/>
    <s v="在职"/>
    <x v="8"/>
    <n v="1"/>
    <n v="0.8"/>
    <s v="2018-08-01"/>
    <s v="2018-07-12"/>
    <s v="2019-01-31"/>
    <s v="2019-02-01"/>
    <s v="2019-05-31"/>
    <s v="Hflyer 6"/>
    <s v="汉得信息/交付事业中心/共享中台事业部/交付技术中心/技术实习生组"/>
  </r>
  <r>
    <s v="汉得信息/交付事业中心/共享中台事业部/交付技术中心/技术实习生组"/>
    <s v="付锋文"/>
    <s v="20772"/>
    <s v="实习生"/>
    <s v="在职"/>
    <s v="在职"/>
    <x v="10"/>
    <n v="1"/>
    <n v="0"/>
    <m/>
    <s v="2018-07-12"/>
    <m/>
    <s v="2019-01-01"/>
    <s v="2019-05-31"/>
    <s v="Hflyer 4"/>
    <s v="汉得信息/交付事业中心/共享中台事业部/交付技术中心/技术实习生组"/>
  </r>
  <r>
    <s v="汉得信息/交付事业中心/共享中台事业部/交付技术中心/技术实习生组"/>
    <s v="陈志豪"/>
    <s v="20776"/>
    <s v="实习生"/>
    <s v="在职"/>
    <s v="在职"/>
    <x v="10"/>
    <n v="1"/>
    <n v="0"/>
    <m/>
    <s v="2018-07-12"/>
    <m/>
    <s v="2019-01-01"/>
    <s v="2019-05-31"/>
    <s v="Hflyer 4"/>
    <s v="汉得信息/交付事业中心/共享中台事业部/交付技术中心/技术实习生组"/>
  </r>
  <r>
    <s v="汉得信息/交付事业中心/共享中台事业部/交付技术中心/技术实习生组"/>
    <s v="陈姜锋"/>
    <s v="20793"/>
    <s v="实习生"/>
    <s v="离职"/>
    <s v="在职"/>
    <x v="10"/>
    <n v="1"/>
    <n v="0"/>
    <m/>
    <s v="2018-07-12"/>
    <m/>
    <s v="2019-01-01"/>
    <s v="2019-04-01"/>
    <s v="Hflyer 4"/>
    <s v="汉得信息/交付事业中心/共享中台事业部/交付技术中心/技术实习生组"/>
  </r>
  <r>
    <s v="汉得信息/交付事业中心/共享中台事业部/共享中台交付中心/实习生组"/>
    <s v="戴祥"/>
    <s v="20844"/>
    <s v="实习生"/>
    <s v="在职"/>
    <s v="在职"/>
    <x v="10"/>
    <n v="1"/>
    <n v="0"/>
    <m/>
    <s v="2018-07-12"/>
    <m/>
    <s v="2019-01-01"/>
    <s v="2019-05-31"/>
    <s v="Hflyer 4"/>
    <s v="汉得信息/交付事业中心/共享中台事业部/共享中台交付中心/实习生组"/>
  </r>
  <r>
    <s v="汉得信息/交付事业中心/共享中台事业部/共享中台交付中心/实习生组"/>
    <s v="胡梦君"/>
    <s v="20845"/>
    <s v="实习生"/>
    <s v="在职"/>
    <s v="在职"/>
    <x v="10"/>
    <n v="1"/>
    <n v="0"/>
    <m/>
    <s v="2018-07-12"/>
    <m/>
    <s v="2019-01-01"/>
    <s v="2019-05-31"/>
    <s v="Hflyer 4"/>
    <s v="汉得信息/交付事业中心/共享中台事业部/共享中台交付中心/实习生组"/>
  </r>
  <r>
    <s v="汉得信息/交付事业中心/共享中台事业部/共享中台交付中心/实习生组"/>
    <s v="张轩"/>
    <s v="20858"/>
    <s v="实习生"/>
    <s v="在职"/>
    <s v="在职"/>
    <x v="10"/>
    <n v="1"/>
    <n v="0"/>
    <m/>
    <s v="2018-07-12"/>
    <m/>
    <s v="2019-01-01"/>
    <s v="2019-05-31"/>
    <s v="Hflyer 4"/>
    <s v="汉得信息/交付事业中心/共享中台事业部/共享中台交付中心/实习生组"/>
  </r>
  <r>
    <s v="汉得信息/交付事业中心/共享中台事业部/共享中台交付中心/实习生组"/>
    <s v="黄鑫"/>
    <s v="20859"/>
    <s v="实习生"/>
    <s v="离职"/>
    <s v="在职"/>
    <x v="10"/>
    <n v="1"/>
    <n v="0"/>
    <m/>
    <s v="2018-07-12"/>
    <m/>
    <s v="2019-01-01"/>
    <s v="2019-04-02"/>
    <s v="Hflyer 4"/>
    <s v="汉得信息/交付事业中心/共享中台事业部/共享中台交付中心/实习生组"/>
  </r>
  <r>
    <s v="汉得信息/交付事业中心/共享中台事业部/共享中台交付中心/实习生组"/>
    <s v="赖冬梅"/>
    <s v="20860"/>
    <s v="实习生"/>
    <s v="在职"/>
    <s v="在职"/>
    <x v="10"/>
    <n v="1"/>
    <n v="0"/>
    <m/>
    <s v="2018-07-12"/>
    <m/>
    <s v="2019-01-01"/>
    <s v="2019-05-31"/>
    <s v="Hflyer 4"/>
    <s v="汉得信息/交付事业中心/共享中台事业部/共享中台交付中心/实习生组"/>
  </r>
  <r>
    <s v="汉得信息/交付事业中心/共享中台事业部/共享中台交付中心/集中交付"/>
    <s v="黄文强"/>
    <s v="20909"/>
    <s v="正式员工"/>
    <s v="离职"/>
    <s v="离职"/>
    <x v="8"/>
    <n v="1"/>
    <n v="0.8"/>
    <s v="2018-07-02"/>
    <s v="2018-07-02"/>
    <s v="2019-01-31"/>
    <s v="2019-01-01"/>
    <s v="2019-03-07"/>
    <s v="Hflyer 6"/>
    <s v="汉得信息/交付事业中心/共享中台事业部/共享中台交付中心/集中交付"/>
  </r>
  <r>
    <s v="汉得信息/交付事业中心/共享中台事业部/中移动报账"/>
    <s v="冯其林"/>
    <s v="21145"/>
    <s v="正式员工"/>
    <s v="在职"/>
    <s v="在职"/>
    <x v="7"/>
    <n v="1"/>
    <n v="0.7"/>
    <s v="2018-07-16"/>
    <s v="2018-07-16"/>
    <s v="2019-01-15"/>
    <s v="2019-01-01"/>
    <s v="2019-05-31"/>
    <s v="Hflyer 7"/>
    <s v="汉得信息/交付事业中心/共享中台事业部/中移动报账"/>
  </r>
  <r>
    <s v="汉得信息/交付事业中心/共享中台事业部/交付技术中心/北区技术部"/>
    <s v="任鸿飞"/>
    <s v="21163"/>
    <s v="正式员工"/>
    <s v="在职"/>
    <s v="在职"/>
    <x v="7"/>
    <n v="1"/>
    <n v="0.7"/>
    <s v="2018-07-20"/>
    <s v="2018-07-20"/>
    <s v="2019-01-31"/>
    <s v="2019-02-01"/>
    <s v="2019-05-31"/>
    <s v="Hflyer 7"/>
    <s v="汉得信息/交付事业中心/共享中台事业部/交付技术中心/北区技术部"/>
  </r>
  <r>
    <s v="汉得信息/交付事业中心/共享中台事业部/共享中台交付中心/南区"/>
    <s v="汤素艳"/>
    <s v="21249"/>
    <s v="正式员工"/>
    <s v="在职"/>
    <s v="在职"/>
    <x v="7"/>
    <n v="1"/>
    <n v="0.7"/>
    <s v="2018-07-30"/>
    <s v="2018-07-30"/>
    <s v="2018-11-30"/>
    <s v="2019-01-01"/>
    <s v="2019-05-31"/>
    <s v="Hflyer 7"/>
    <s v="汉得信息/交付事业中心/共享中台事业部/共享中台交付中心/南区"/>
  </r>
  <r>
    <s v="汉得信息/交付事业中心/共享中台事业部/运维中心/武汉中心"/>
    <s v="方锐明"/>
    <s v="21412"/>
    <s v="正式员工"/>
    <s v="在职"/>
    <s v="在职"/>
    <x v="5"/>
    <n v="1"/>
    <n v="0.6"/>
    <s v="2018-09-11"/>
    <s v="2018-09-11"/>
    <s v="2018-12-25"/>
    <s v="2019-01-01"/>
    <s v="2019-05-31"/>
    <s v="Hflyer 9"/>
    <s v="汉得信息/交付事业中心/共享中台事业部/运维中心/武汉中心"/>
  </r>
  <r>
    <s v="汉得信息/交付事业中心/共享中台事业部/交付技术中心/技术实习生组"/>
    <s v="吴秀先"/>
    <s v="21428"/>
    <s v="实习生"/>
    <s v="在职"/>
    <s v="在职"/>
    <x v="10"/>
    <n v="1"/>
    <n v="0"/>
    <m/>
    <s v="2018-09-10"/>
    <m/>
    <s v="2019-01-01"/>
    <s v="2019-05-31"/>
    <s v="Hflyer 4"/>
    <s v="汉得信息/交付事业中心/共享中台事业部/交付技术中心/技术实习生组"/>
  </r>
  <r>
    <s v="汉得信息/交付事业中心/共享中台事业部/中移动报账"/>
    <s v="王群"/>
    <s v="21519"/>
    <s v="正式员工"/>
    <s v="在职"/>
    <s v="在职"/>
    <x v="7"/>
    <n v="1"/>
    <n v="0.8"/>
    <s v="2018-06-27"/>
    <s v="2018-06-27"/>
    <s v="2018-09-29"/>
    <s v="2019-01-01"/>
    <s v="2019-05-31"/>
    <s v="Hflyer 7"/>
    <s v="汉得信息/交付事业中心/共享中台事业部/中移动报账"/>
  </r>
  <r>
    <s v="汉得信息/交付事业中心/共享中台事业部/技术研究组"/>
    <s v="叶红柳"/>
    <s v="21582"/>
    <s v="实习生"/>
    <s v="在职"/>
    <s v="在职"/>
    <x v="10"/>
    <n v="1"/>
    <n v="0"/>
    <m/>
    <s v="2018-10-10"/>
    <m/>
    <s v="2019-01-01"/>
    <s v="2019-05-31"/>
    <s v="Hflyer 4"/>
    <s v="汉得信息/交付事业中心/共享中台事业部/技术研究组"/>
  </r>
  <r>
    <s v="汉得信息/交付事业中心/共享中台事业部/中移动报账"/>
    <s v="彭希伟"/>
    <s v="21586"/>
    <s v="正式员工"/>
    <s v="在职"/>
    <s v="在职"/>
    <x v="5"/>
    <n v="1"/>
    <n v="0.5"/>
    <s v="2018-10-01"/>
    <s v="2018-10-01"/>
    <s v="2019-01-15"/>
    <s v="2019-01-16"/>
    <s v="2019-05-31"/>
    <s v="Hflyer 9"/>
    <s v="汉得信息/交付事业中心/共享中台事业部/中移动报账"/>
  </r>
  <r>
    <s v="汉得信息/交付事业中心/共享中台事业部/中移动报账"/>
    <s v="何莹"/>
    <s v="22129"/>
    <s v="试用员工"/>
    <s v="在职"/>
    <s v="在职"/>
    <x v="7"/>
    <n v="1"/>
    <n v="0.3"/>
    <s v="2018-12-24"/>
    <s v="2018-12-24"/>
    <s v="2019-06-24"/>
    <s v="2019-01-01"/>
    <s v="2019-05-31"/>
    <s v="Hflyer 7"/>
    <s v="汉得信息/交付事业中心/共享中台事业部/中移动报账"/>
  </r>
  <r>
    <s v="汉得信息/交付事业中心/共享中台事业部/共享中台交付中心/东区"/>
    <s v="张海平"/>
    <s v="22215"/>
    <s v="试用员工"/>
    <s v="在职"/>
    <s v="在职"/>
    <x v="5"/>
    <n v="1"/>
    <n v="0.2"/>
    <s v="2019-01-24"/>
    <s v="2019-01-24"/>
    <s v="2019-07-24"/>
    <s v="2019-01-23"/>
    <s v="2019-05-31"/>
    <s v="Hflyer 9"/>
    <s v="汉得信息/交付事业中心/共享中台事业部/共享中台交付中心/东区"/>
  </r>
  <r>
    <s v="汉得信息/交付事业中心/共享中台事业部/共享中台交付中心/实习生组"/>
    <s v="聂梦园"/>
    <s v="22331"/>
    <s v="实习生"/>
    <s v="在职"/>
    <s v="在职"/>
    <x v="9"/>
    <n v="1"/>
    <n v="0"/>
    <m/>
    <s v="2019-03-11"/>
    <m/>
    <s v="2019-03-11"/>
    <s v="2019-05-31"/>
    <s v="Hflyer 5"/>
    <s v="汉得信息/交付事业中心/共享中台事业部/共享中台交付中心/实习生组"/>
  </r>
  <r>
    <s v="汉得信息/交付事业中心/共享中台事业部/共享中台交付中心/实习生组"/>
    <s v="陈起"/>
    <s v="22337"/>
    <s v="实习生"/>
    <s v="在职"/>
    <s v="在职"/>
    <x v="9"/>
    <n v="1"/>
    <n v="0"/>
    <m/>
    <s v="2019-03-11"/>
    <m/>
    <s v="2019-03-11"/>
    <s v="2019-05-31"/>
    <s v="Hflyer 5"/>
    <s v="汉得信息/交付事业中心/共享中台事业部/共享中台交付中心/实习生组"/>
  </r>
  <r>
    <s v="汉得信息/交付事业中心/共享中台事业部/共享中台交付中心/实习生组"/>
    <s v="黄慧"/>
    <s v="22367"/>
    <s v="实习生"/>
    <s v="在职"/>
    <s v="在职"/>
    <x v="9"/>
    <n v="1"/>
    <n v="0"/>
    <m/>
    <s v="2019-03-11"/>
    <m/>
    <s v="2019-03-11"/>
    <s v="2019-05-31"/>
    <s v="Hflyer 5"/>
    <s v="汉得信息/交付事业中心/共享中台事业部/共享中台交付中心/实习生组"/>
  </r>
  <r>
    <s v="汉得信息/交付事业中心/共享中台事业部/共享中台交付中心/实习生组"/>
    <s v="龙薛妃"/>
    <s v="22400"/>
    <s v="实习生"/>
    <s v="在职"/>
    <s v="在职"/>
    <x v="9"/>
    <n v="1"/>
    <n v="0"/>
    <m/>
    <s v="2019-03-11"/>
    <m/>
    <s v="2019-03-11"/>
    <s v="2019-05-31"/>
    <s v="Hflyer 5"/>
    <s v="汉得信息/交付事业中心/共享中台事业部/共享中台交付中心/实习生组"/>
  </r>
  <r>
    <s v="汉得信息/交付事业中心/共享中台事业部/共享中台交付中心/实习生组"/>
    <s v="韩苗苗"/>
    <s v="22650"/>
    <s v="实习生"/>
    <s v="在职"/>
    <s v="在职"/>
    <x v="9"/>
    <n v="1"/>
    <n v="0"/>
    <m/>
    <s v="2019-03-11"/>
    <m/>
    <s v="2019-03-11"/>
    <s v="2019-05-31"/>
    <s v="Hflyer 5"/>
    <s v="汉得信息/交付事业中心/共享中台事业部/共享中台交付中心/实习生组"/>
  </r>
  <r>
    <s v="汉得信息/交付事业中心/共享中台事业部/共享中台交付中心/实习生组"/>
    <s v="姜凯铭"/>
    <s v="22654"/>
    <s v="试用员工"/>
    <s v="在职"/>
    <s v="在职"/>
    <x v="9"/>
    <n v="1"/>
    <n v="0.1"/>
    <s v="2019-03-12"/>
    <s v="2019-03-12"/>
    <s v="2019-09-12"/>
    <s v="2019-03-12"/>
    <s v="2019-05-31"/>
    <s v="Hflyer 5"/>
    <s v="汉得信息/交付事业中心/共享中台事业部/共享中台交付中心/实习生组"/>
  </r>
  <r>
    <s v="汉得信息/交付事业中心/共享中台事业部/共享中台交付中心/实习生组"/>
    <s v="汪瑞"/>
    <s v="22655"/>
    <s v="试用员工"/>
    <s v="在职"/>
    <s v="在职"/>
    <x v="9"/>
    <n v="1"/>
    <n v="0.1"/>
    <s v="2019-03-12"/>
    <s v="2019-03-12"/>
    <s v="2019-09-12"/>
    <s v="2019-03-12"/>
    <s v="2019-05-31"/>
    <s v="Hflyer 5"/>
    <s v="汉得信息/交付事业中心/共享中台事业部/共享中台交付中心/实习生组"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  <r>
    <m/>
    <m/>
    <m/>
    <m/>
    <m/>
    <m/>
    <x v="11"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s v="北京自如信息科技有限公司-框架协议"/>
    <s v="1000SP0620170070"/>
    <s v="1000SP0620170070-Z02"/>
    <s v="北京自如信息科技有限公司-框架协议-HEC"/>
    <x v="0"/>
    <s v="邱玮"/>
    <s v="经营事业中心.互联网与服务业事业部.行业经营华北区"/>
    <s v="北京自如信息科技有限公司"/>
    <s v="北京自如信息科技有限公司"/>
    <s v="郁佳鸣"/>
    <s v="交付事业中心.共享中台事业部.共享中台交付中心.集中交付"/>
    <s v="S201711001725-1"/>
    <n v="52"/>
    <s v="T/M"/>
    <s v="服务-运维.多产品运维.缺省"/>
    <n v="0"/>
    <n v="0"/>
    <n v="336038"/>
    <n v="0"/>
    <n v="0"/>
    <n v="0"/>
    <m/>
    <s v="79.8%"/>
    <n v="0"/>
    <n v="0"/>
    <n v="0"/>
    <n v="0"/>
    <n v="0"/>
    <n v="3480"/>
    <n v="-3480"/>
    <s v="0%"/>
    <n v="0"/>
    <m/>
    <n v="0"/>
    <m/>
    <m/>
    <m/>
  </r>
  <r>
    <s v="渤海人寿-2017HEC优化项目"/>
    <s v="P3A040K-06"/>
    <s v="P3A040K-06-Z02"/>
    <s v="渤海人寿-2017HEC优化项目-运维"/>
    <x v="1"/>
    <s v="王可"/>
    <s v="汉得融晶.融晶客户经营部.金融客户经营1部"/>
    <s v="渤海人寿保险股份有限公司"/>
    <s v="渤海银行股份有限公司"/>
    <s v="赵鹤"/>
    <s v="交付事业中心.共享中台事业部.运维中心.武汉中心"/>
    <s v="INITS201901014201-1"/>
    <n v="729"/>
    <s v="T/M"/>
    <s v="服务-运维.汉得产品.缺省"/>
    <n v="0"/>
    <n v="0"/>
    <n v="108255"/>
    <n v="0"/>
    <n v="0"/>
    <n v="0"/>
    <m/>
    <s v="100%"/>
    <n v="0"/>
    <n v="0"/>
    <n v="0"/>
    <n v="0"/>
    <n v="0"/>
    <n v="2611"/>
    <n v="-2610.88"/>
    <s v="0%"/>
    <n v="0"/>
    <m/>
    <n v="0"/>
    <m/>
    <m/>
    <m/>
  </r>
  <r>
    <s v="上海汇众-HEC变更管理项目"/>
    <s v="P1E014D-31"/>
    <s v="P1E014D-31-Z01"/>
    <s v="上海汇众-HEC变更管理项目-1"/>
    <x v="2"/>
    <s v="郁佳鸣"/>
    <s v="经营事业中心.华东制造事业部.68业务组"/>
    <s v="上海汇众汽车制造有限公司"/>
    <s v="上海汇众汽车制造有限公司"/>
    <s v="郁佳鸣"/>
    <s v="交付事业中心.共享中台事业部.共享中台交付中心.集中交付"/>
    <s v="S201806006905-1"/>
    <n v="366"/>
    <s v="里程碑"/>
    <s v="服务-咨询实施.汉得产品.HEC费控系统"/>
    <n v="485480"/>
    <n v="458000"/>
    <n v="458000"/>
    <n v="0"/>
    <n v="1885"/>
    <n v="2632"/>
    <s v="63.6%"/>
    <s v="62.8%"/>
    <n v="0"/>
    <n v="0"/>
    <n v="0"/>
    <n v="0"/>
    <n v="0"/>
    <n v="1680"/>
    <n v="-1680"/>
    <s v="0%"/>
    <n v="0"/>
    <m/>
    <n v="485480"/>
    <m/>
    <m/>
    <m/>
  </r>
  <r>
    <s v="太平保险-HEC-2017至2018年运维项目"/>
    <s v="P1A003D-39"/>
    <s v="P1A003D-39-Z01"/>
    <s v="太平保险-HEC-2017至2018年运维项目-1"/>
    <x v="1"/>
    <s v="赵鹤"/>
    <s v="汉得融晶.融晶客户经营部.金融客户经营1部"/>
    <s v="中国太平保险集团有限责任公司"/>
    <s v="中国太平保险集团有限责任公司"/>
    <s v="赵鹤"/>
    <s v="交付事业中心.共享中台事业部.运维中心.武汉中心"/>
    <s v="S201709000211-1"/>
    <n v="280"/>
    <s v="里程碑"/>
    <s v="服务-运维.汉得产品.缺省"/>
    <n v="881800"/>
    <n v="831887"/>
    <n v="831887"/>
    <n v="0"/>
    <n v="3328"/>
    <n v="1001"/>
    <s v="9.4%"/>
    <s v="-2.9%"/>
    <n v="0"/>
    <n v="0"/>
    <n v="0"/>
    <n v="0"/>
    <n v="0"/>
    <n v="5509"/>
    <n v="-5508.84"/>
    <s v="0%"/>
    <n v="0"/>
    <m/>
    <n v="0"/>
    <m/>
    <m/>
    <m/>
  </r>
  <r>
    <s v="易华录-企业资源管理平台实施项目"/>
    <s v="P38011A-01"/>
    <s v="P38011A-01-Z01"/>
    <s v="易华录-企业资源管理平台实施项目-费控项目"/>
    <x v="3"/>
    <s v="李伟"/>
    <s v="经营事业中心.战略与流通事业部.流通行业事业部"/>
    <s v="北京易华录信息技术股份有限公司"/>
    <s v="北京易华录信息技术股份有限公司"/>
    <s v="王可"/>
    <s v="交付事业中心.共享中台事业部.共享中台交付中心.集中交付"/>
    <s v="S14692-1"/>
    <n v="230"/>
    <s v="里程碑"/>
    <s v="服务-咨询实施.汉得产品.HEC费控系统"/>
    <n v="795000"/>
    <n v="750000"/>
    <n v="750000"/>
    <n v="0"/>
    <n v="2885"/>
    <n v="3024"/>
    <s v="73.1%"/>
    <s v="54.7%"/>
    <n v="0"/>
    <n v="0"/>
    <n v="0"/>
    <n v="0"/>
    <n v="0"/>
    <n v="0"/>
    <n v="0"/>
    <s v="0%"/>
    <n v="144443.5"/>
    <m/>
    <n v="0"/>
    <m/>
    <m/>
    <m/>
  </r>
  <r>
    <s v="渤海人寿-2017HEC优化项目"/>
    <s v="P3A040K-06"/>
    <s v="P3A040K-06-Z01"/>
    <s v="渤海人寿-2017HEC优化项目-1"/>
    <x v="2"/>
    <s v="王可"/>
    <s v="汉得融晶.融晶客户经营部.金融客户经营1部"/>
    <s v="渤海人寿保险股份有限公司"/>
    <s v="渤海银行股份有限公司"/>
    <s v="王可"/>
    <s v="交付事业中心.共享中台事业部.共享中台交付中心.集中交付"/>
    <s v="INITS201901014201-1"/>
    <n v="729"/>
    <s v="T/M"/>
    <s v="服务-咨询实施.汉得产品.HEC费控系统"/>
    <n v="0"/>
    <n v="0"/>
    <n v="788679"/>
    <n v="0"/>
    <n v="0"/>
    <n v="0"/>
    <m/>
    <s v="56%"/>
    <n v="0"/>
    <n v="0"/>
    <n v="0"/>
    <n v="0"/>
    <n v="0"/>
    <n v="436"/>
    <n v="-436"/>
    <s v="0%"/>
    <n v="0"/>
    <m/>
    <n v="0"/>
    <m/>
    <m/>
    <m/>
  </r>
  <r>
    <s v="东色日化-2018-2019运维项目"/>
    <s v="1000SP0620180178"/>
    <s v="1000SP0620180178-Z01"/>
    <s v="东色日化-2018-2019运维项目-1"/>
    <x v="2"/>
    <s v="王可"/>
    <s v="经营事业中心.医药快消行业事业部"/>
    <s v="上海东色日化有限公司"/>
    <s v="上海东色日化有限公司"/>
    <s v="王可"/>
    <s v="交付事业中心.共享中台事业部.共享中台交付中心.集中交付"/>
    <s v="S201804004955-1"/>
    <n v="0"/>
    <s v="里程碑"/>
    <s v="服务-运维.汉得产品.缺省"/>
    <n v="63600"/>
    <n v="60000"/>
    <n v="0"/>
    <n v="60000"/>
    <n v="2500"/>
    <n v="2857"/>
    <s v="42.9%"/>
    <m/>
    <n v="60000"/>
    <n v="31500"/>
    <n v="21"/>
    <n v="0"/>
    <n v="0"/>
    <n v="0"/>
    <n v="28500"/>
    <s v="47.5%"/>
    <n v="0"/>
    <m/>
    <n v="0"/>
    <n v="2857"/>
    <n v="0"/>
    <n v="0"/>
  </r>
  <r>
    <s v="中荷人寿2018年HEC运维"/>
    <s v="1000SP0620180265"/>
    <s v="1000SP0620180265-Z01"/>
    <s v="中荷人寿2018年HEC运维-1"/>
    <x v="1"/>
    <s v="赵帆"/>
    <s v="汉得融晶.融晶客户经营部.金融客户经营1部"/>
    <s v="中荷人寿保险有限公司"/>
    <s v="中荷人寿保险有限公司"/>
    <s v="赵帆"/>
    <s v="交付事业中心.共享中台事业部.运维中心.武汉中心"/>
    <s v="S201804004907-1"/>
    <n v="93"/>
    <s v="里程碑"/>
    <s v="服务-运维.汉得产品.缺省"/>
    <n v="148400"/>
    <n v="140000"/>
    <n v="58333"/>
    <n v="81667"/>
    <n v="1750"/>
    <n v="0"/>
    <s v="0%"/>
    <s v="100%"/>
    <n v="17505"/>
    <n v="0"/>
    <n v="0"/>
    <n v="0"/>
    <n v="0"/>
    <n v="0"/>
    <n v="17505"/>
    <s v="100%"/>
    <n v="0"/>
    <m/>
    <n v="0"/>
    <m/>
    <m/>
    <m/>
  </r>
  <r>
    <s v="北京自如信息科技有限公司-采购预算控制优化项目"/>
    <s v="1000SP0520170046"/>
    <s v="1000SP0520170046-Z01"/>
    <s v="北京自如信息科技有限公司-采购预算控制优化项目-HEC"/>
    <x v="2"/>
    <s v="郁佳鸣"/>
    <s v="经营事业中心.互联网与服务业事业部.行业经营华北区"/>
    <s v="北京自如信息科技有限公司"/>
    <s v="北京自如信息科技有限公司"/>
    <s v="郁佳鸣"/>
    <s v="交付事业中心.共享中台事业部.共享中台交付中心.集中交付"/>
    <s v="S201712002640-1"/>
    <n v="24"/>
    <s v="里程碑"/>
    <s v="服务-咨询实施.汉得产品.HEC费控系统"/>
    <n v="213400"/>
    <n v="201321"/>
    <n v="201321"/>
    <n v="0"/>
    <n v="2075"/>
    <n v="1882"/>
    <s v="58.7%"/>
    <s v="59.3%"/>
    <n v="0"/>
    <n v="0"/>
    <n v="0"/>
    <n v="0"/>
    <n v="0"/>
    <n v="3000"/>
    <n v="-3000"/>
    <s v="0%"/>
    <n v="0"/>
    <m/>
    <n v="0"/>
    <m/>
    <m/>
    <m/>
  </r>
  <r>
    <s v="Marktec-2018-2019运维项目"/>
    <s v="1000SP0620180113"/>
    <s v="1000SP0620180113-Z01"/>
    <s v="Marktec-2018-2019运维项目-1"/>
    <x v="2"/>
    <s v="王可"/>
    <s v="经营事业中心.高科技行业事业部.经营二组"/>
    <s v="码科泰克（上海）探伤设备有限公司"/>
    <s v="码科泰克（上海）探伤设备有限公司"/>
    <s v="王可"/>
    <s v="交付事业中心.共享中台事业部.共享中台交付中心.集中交付"/>
    <s v="S201802004063-1"/>
    <n v="19"/>
    <s v="里程碑"/>
    <s v="服务-运维.汉得产品.缺省"/>
    <n v="63600"/>
    <n v="60000"/>
    <n v="0"/>
    <n v="60000"/>
    <n v="2000"/>
    <n v="15000"/>
    <s v="66%"/>
    <m/>
    <n v="0"/>
    <n v="0"/>
    <n v="0"/>
    <n v="0"/>
    <n v="0"/>
    <n v="0"/>
    <n v="0"/>
    <s v="0%"/>
    <n v="0"/>
    <m/>
    <n v="0"/>
    <m/>
    <m/>
    <m/>
  </r>
  <r>
    <s v="众诚汽车保险股份有限公司-2018年运维项目"/>
    <s v="1000SP0620180274"/>
    <s v="1000SP0620180274-Z01"/>
    <s v="众诚汽车保险股份有限公司-2018年运维项目-HEC"/>
    <x v="1"/>
    <s v="赵鹤"/>
    <s v="汉得融晶.融晶客户经营部.金融客户经营1部"/>
    <s v="众诚汽车保险股份有限公司"/>
    <s v="众诚汽车保险股份有限公司"/>
    <s v="史袁鑫"/>
    <s v="交付事业中心.共享中台事业部.运维中心.武汉中心"/>
    <s v="S201805006061-1"/>
    <n v="99"/>
    <s v="里程碑"/>
    <s v="服务-运维.汉得产品.缺省"/>
    <n v="86700"/>
    <n v="81792"/>
    <n v="74976"/>
    <n v="6816"/>
    <n v="8179"/>
    <n v="0"/>
    <s v="0%"/>
    <s v="100%"/>
    <n v="0"/>
    <n v="0"/>
    <n v="0"/>
    <n v="0"/>
    <n v="0"/>
    <n v="0"/>
    <n v="0"/>
    <s v="0%"/>
    <n v="0"/>
    <m/>
    <n v="0"/>
    <m/>
    <m/>
    <m/>
  </r>
  <r>
    <s v="信泰人寿保险股份有限公司-EPM实施项目"/>
    <s v="1000SP0220180438"/>
    <s v="1000SP0220180438-Z02"/>
    <s v="信泰人寿保险股份有限公司-EPM实施项目-合同&amp;共享"/>
    <x v="3"/>
    <s v="陶华"/>
    <s v="汉得融晶.融晶客户经营部.金融客户经营1部"/>
    <s v="信泰人寿保险股份有限公司"/>
    <s v="信泰人寿保险股份有限公司"/>
    <s v="郁佳鸣"/>
    <s v="交付事业中心.共享中台事业部.共享中台交付中心.集中交付"/>
    <s v="S201805006149-1;S201805006149-2"/>
    <n v="5"/>
    <s v="里程碑"/>
    <s v="服务-咨询实施.汉得产品.HEC费控系统"/>
    <n v="512500"/>
    <n v="483491"/>
    <n v="164387"/>
    <n v="319104"/>
    <n v="0"/>
    <n v="14651"/>
    <s v="91.4%"/>
    <s v="93.2%"/>
    <n v="29009"/>
    <n v="0"/>
    <n v="0"/>
    <n v="0"/>
    <n v="0"/>
    <n v="0"/>
    <n v="29009"/>
    <s v="100%"/>
    <n v="0"/>
    <m/>
    <n v="0"/>
    <m/>
    <m/>
    <m/>
  </r>
  <r>
    <s v="贝壳时代-费控2018接口开发项目"/>
    <s v="1000SP0220180468"/>
    <s v="1000SP0220180468-Z01"/>
    <s v="贝壳时代-费控2018接口开发项目-1"/>
    <x v="0"/>
    <s v="郁佳鸣"/>
    <s v="经营事业中心.互联网与服务业事业部.行业经营华北区"/>
    <s v="北京贝壳时代网络科技有限公司"/>
    <s v="北京贝壳时代网络科技有限公司"/>
    <s v="郁佳鸣"/>
    <s v="交付事业中心.共享中台事业部.共享中台交付中心.集中交付"/>
    <s v="S201806006709-1"/>
    <n v="2"/>
    <s v="里程碑"/>
    <s v="服务-咨询实施.汉得产品.HEC费控系统"/>
    <n v="422700"/>
    <n v="398774"/>
    <n v="398774"/>
    <n v="0"/>
    <n v="0"/>
    <n v="1804"/>
    <s v="67.1%"/>
    <s v="81.7%"/>
    <n v="0"/>
    <n v="0"/>
    <n v="0"/>
    <n v="0"/>
    <n v="0"/>
    <n v="2400"/>
    <n v="-2400"/>
    <s v="0%"/>
    <n v="0"/>
    <m/>
    <n v="0"/>
    <m/>
    <m/>
    <m/>
  </r>
  <r>
    <s v="北方工业-2018ERP运维项目"/>
    <s v="1000SP0620180248"/>
    <s v="1000SP0620180248-Z02"/>
    <s v="北方工业-2018ERP运维项目-HEC"/>
    <x v="1"/>
    <s v="黄凯"/>
    <s v="经营事业中心.战略与流通事业部.流通行业事业部"/>
    <s v="中国北方工业有限公司"/>
    <s v="中国北方工业有限公司"/>
    <s v="赵鹤"/>
    <s v="交付事业中心.共享中台事业部.运维中心.武汉中心"/>
    <s v="S201805005804-1"/>
    <n v="25"/>
    <s v="T/M"/>
    <s v="服务-运维.汉得产品.缺省"/>
    <n v="0"/>
    <n v="0"/>
    <n v="134434"/>
    <n v="0"/>
    <n v="0"/>
    <n v="0"/>
    <m/>
    <s v="19.6%"/>
    <n v="0"/>
    <n v="0"/>
    <n v="0"/>
    <n v="0"/>
    <n v="0"/>
    <n v="4703"/>
    <n v="-4703"/>
    <s v="0%"/>
    <n v="0"/>
    <m/>
    <n v="0"/>
    <m/>
    <m/>
    <m/>
  </r>
  <r>
    <s v="长城财富（北京）投资管理有限公司-HEC远程项目"/>
    <s v="1000SP0620180134"/>
    <s v="1000SP0620180134-Z01"/>
    <s v="长城财富（北京）投资管理有限公司-HEC远程项目-1"/>
    <x v="3"/>
    <s v="王可"/>
    <s v="汉得融晶.融晶客户经营部.金融客户经营1部"/>
    <s v="长城财富（北京）投资管理有限公司"/>
    <s v="长城财富（北京）投资管理有限公司"/>
    <s v="王可"/>
    <s v="交付事业中心.共享中台事业部.共享中台交付中心.集中交付"/>
    <s v="S201802003625-1"/>
    <n v="29"/>
    <s v="里程碑"/>
    <s v="服务-运维.汉得产品.缺省"/>
    <n v="60000"/>
    <n v="56604"/>
    <n v="56604"/>
    <n v="0"/>
    <n v="1887"/>
    <n v="913"/>
    <s v="39.8%"/>
    <s v="33.1%"/>
    <n v="0"/>
    <n v="0"/>
    <n v="0"/>
    <n v="0"/>
    <n v="0"/>
    <n v="0"/>
    <n v="0"/>
    <s v="0%"/>
    <n v="0"/>
    <m/>
    <n v="0"/>
    <m/>
    <m/>
    <m/>
  </r>
  <r>
    <s v="上海汇众汽车制造有限公司-IT一体化运维项目"/>
    <s v="1000SP0620180394"/>
    <s v="1000SP0620180394-Z02"/>
    <s v="上海汇众汽车制造有限公司-IT一体化运维项目-HEC"/>
    <x v="1"/>
    <s v="樊瑞瑞"/>
    <s v="经营事业中心.华东制造事业部.68业务组"/>
    <s v="上海汇众汽车制造有限公司"/>
    <s v="上海汇众汽车制造有限公司"/>
    <s v="赵帆"/>
    <s v="交付事业中心.共享中台事业部.运维中心.武汉中心"/>
    <s v="S201807007023-1"/>
    <n v="213"/>
    <s v="里程碑"/>
    <s v="服务-运维.多产品运维.缺省"/>
    <n v="205216"/>
    <n v="193600"/>
    <n v="193600"/>
    <n v="0"/>
    <n v="1760"/>
    <n v="1844"/>
    <s v="59.3%"/>
    <s v="83.3%"/>
    <n v="0"/>
    <n v="0"/>
    <n v="0"/>
    <n v="0"/>
    <n v="0"/>
    <n v="280"/>
    <n v="-280"/>
    <s v="0%"/>
    <n v="52707.08"/>
    <m/>
    <n v="0"/>
    <m/>
    <m/>
    <m/>
  </r>
  <r>
    <s v="中化国际-HEC优化三期项目"/>
    <s v="1000SP0520180087"/>
    <s v="1000SP0520180087-Z01"/>
    <s v="中化国际-HEC优化三期项目-1"/>
    <x v="2"/>
    <s v="王可"/>
    <s v="经营事业中心.华东制造事业部.68业务组"/>
    <s v="中化国际（控股）股份有限公司"/>
    <s v="中化国际（控股）股份有限公司"/>
    <s v="王可"/>
    <s v="交付事业中心.共享中台事业部.共享中台交付中心.集中交付"/>
    <s v="S201805005686-1"/>
    <n v="15"/>
    <s v="里程碑"/>
    <s v="服务-咨询实施.汉得产品.HEC费控系统"/>
    <n v="795000"/>
    <n v="750000"/>
    <n v="690000"/>
    <n v="60000"/>
    <n v="2830"/>
    <n v="2443"/>
    <s v="60.7%"/>
    <s v="55.2%"/>
    <n v="60000"/>
    <n v="0"/>
    <n v="0"/>
    <n v="0"/>
    <n v="0"/>
    <n v="9255"/>
    <n v="50745.120000000003"/>
    <s v="84.6%"/>
    <n v="192240"/>
    <m/>
    <n v="264240"/>
    <m/>
    <m/>
    <m/>
  </r>
  <r>
    <s v="上海变速器-BCM自主对账项目"/>
    <s v="1000SP0220180566"/>
    <s v="1000SP0220180566-Z01"/>
    <s v="上海变速器-BCM自主对账项目-BCM"/>
    <x v="1"/>
    <s v="赵鹤"/>
    <s v="经营事业中心.华南制造事业部.32业务组"/>
    <s v="上海汽车变速器有限公司"/>
    <s v="上海汽车变速器有限公司"/>
    <s v="赵鹤"/>
    <s v="交付事业中心.共享中台事业部.运维中心.武汉中心"/>
    <s v="S201808007825-1"/>
    <n v="55"/>
    <s v="里程碑"/>
    <s v="服务-咨询实施.汉得产品.HEC费控系统"/>
    <n v="303160"/>
    <n v="286000"/>
    <n v="286000"/>
    <n v="0"/>
    <n v="2000"/>
    <n v="2183"/>
    <s v="48.1%"/>
    <s v="57.3%"/>
    <n v="0"/>
    <n v="0"/>
    <n v="0"/>
    <n v="0"/>
    <n v="0"/>
    <n v="1360"/>
    <n v="-1360"/>
    <s v="0%"/>
    <n v="0"/>
    <m/>
    <n v="90948"/>
    <m/>
    <m/>
    <m/>
  </r>
  <r>
    <s v="永安保险-2018-2019-人天运维项目"/>
    <s v="1000SP0620180488"/>
    <s v="1000SP0620180488-Z02"/>
    <s v="永安保险-2018-2019-人天运维项目-2"/>
    <x v="1"/>
    <s v="涂爽"/>
    <s v="汉得融晶.融晶客户经营部.金融客户经营1部"/>
    <s v="永安财产保险股份有限公司"/>
    <s v="永安财产保险股份有限公司"/>
    <s v="赵鹤"/>
    <s v="交付事业中心.共享中台事业部.运维中心"/>
    <s v="S201808008124-1"/>
    <n v="164"/>
    <s v="T/M"/>
    <s v="服务-运维.Oracle.Oracle EBS运维"/>
    <n v="0"/>
    <n v="0"/>
    <n v="67925"/>
    <n v="0"/>
    <n v="0"/>
    <n v="0"/>
    <m/>
    <s v="100%"/>
    <n v="0"/>
    <n v="0"/>
    <n v="0"/>
    <n v="0"/>
    <n v="0"/>
    <n v="0"/>
    <n v="0"/>
    <s v="0%"/>
    <n v="0"/>
    <m/>
    <n v="72000"/>
    <m/>
    <m/>
    <m/>
  </r>
  <r>
    <s v="链家地产-新公司推广项目"/>
    <s v="1000SP0420180034"/>
    <s v="1000SP0420180034-Z01"/>
    <s v="链家地产-新公司推广项目-1"/>
    <x v="4"/>
    <s v="郁佳鸣"/>
    <s v="经营事业中心.互联网与服务业事业部.行业经营华北区"/>
    <s v="北京链家房地产经纪有限公司"/>
    <s v="北京链家房地产经纪有限公司"/>
    <s v="郁佳鸣"/>
    <s v="交付事业中心.共享中台事业部.共享中台交付中心.集中交付"/>
    <s v="S201805005684-1"/>
    <n v="135"/>
    <s v="里程碑"/>
    <s v="服务-咨询实施.汉得产品.HEC费控系统"/>
    <n v="303600"/>
    <n v="286415"/>
    <n v="286415"/>
    <n v="0"/>
    <n v="2075"/>
    <n v="942"/>
    <s v="43.4%"/>
    <s v="59.1%"/>
    <n v="0"/>
    <n v="0"/>
    <n v="0"/>
    <n v="0"/>
    <n v="0"/>
    <n v="10955"/>
    <n v="-10955"/>
    <s v="0%"/>
    <n v="0"/>
    <m/>
    <n v="0"/>
    <m/>
    <m/>
    <m/>
  </r>
  <r>
    <s v="长城人寿2018-2019HEC运维项目-开口人天"/>
    <s v="1000SP0820180148"/>
    <s v="1000SP0820180148-Z01"/>
    <s v="长城人寿2018-2019HEC运维项目-开口人天-1"/>
    <x v="1"/>
    <s v="赵鹤"/>
    <s v="汉得融晶.融晶客户经营部.金融客户经营1部"/>
    <s v="长城人寿保险股份有限公司"/>
    <s v="长城人寿保险股份有限公司"/>
    <s v="赵鹤"/>
    <s v="交付事业中心.共享中台事业部.运维中心.武汉中心"/>
    <s v="S201808008154-1"/>
    <n v="31"/>
    <s v="T/M"/>
    <s v="服务-运维.汉得产品.缺省"/>
    <n v="0"/>
    <n v="0"/>
    <n v="108679"/>
    <n v="0"/>
    <n v="0"/>
    <n v="0"/>
    <m/>
    <s v="100%"/>
    <n v="0"/>
    <n v="0"/>
    <n v="0"/>
    <n v="0"/>
    <n v="0"/>
    <n v="0"/>
    <n v="0"/>
    <s v="0%"/>
    <n v="0"/>
    <m/>
    <n v="0"/>
    <m/>
    <m/>
    <m/>
  </r>
  <r>
    <s v="太平集团-HEC开发项目"/>
    <s v="1000SP0820180145"/>
    <s v="1000SP0820180145-Z01"/>
    <s v="太平集团-HEC开发项目-1"/>
    <x v="1"/>
    <s v="赵鹤"/>
    <s v="汉得融晶.融晶客户经营部.金融客户经营1部"/>
    <s v="中国太平保险集团有限责任公司"/>
    <s v="中国太平保险集团有限责任公司"/>
    <s v="赵鹤"/>
    <s v="交付事业中心.共享中台事业部.运维中心.武汉中心"/>
    <s v="S201709000211-2"/>
    <n v="239"/>
    <s v="T/M"/>
    <s v="服务-运维.汉得产品.缺省"/>
    <n v="0"/>
    <n v="0"/>
    <n v="920377"/>
    <n v="0"/>
    <n v="0"/>
    <n v="0"/>
    <m/>
    <s v="90.9%"/>
    <n v="0"/>
    <n v="0"/>
    <n v="0"/>
    <n v="0"/>
    <n v="0"/>
    <n v="4560"/>
    <n v="-4560"/>
    <s v="0%"/>
    <n v="0"/>
    <m/>
    <n v="783067.48"/>
    <m/>
    <m/>
    <m/>
  </r>
  <r>
    <s v="链家地产架构分离-实施项目"/>
    <s v="1000SP0220180354"/>
    <s v="1000SP0220180354-Z01"/>
    <s v="链家地产架构分离-实施项目-1"/>
    <x v="3"/>
    <s v="郁佳鸣"/>
    <s v="经营事业中心.互联网与服务业事业部.行业经营华北区"/>
    <s v="北京链家房地产经纪有限公司"/>
    <s v="北京链家房地产经纪有限公司"/>
    <s v="郁佳鸣"/>
    <s v="交付事业中心.共享中台事业部.共享中台交付中心.集中交付"/>
    <s v="S201805005683-1"/>
    <n v="0"/>
    <s v="里程碑"/>
    <s v="服务-咨询实施.汉得产品.HEC费控系统"/>
    <n v="291600"/>
    <n v="275094"/>
    <n v="275094"/>
    <n v="0"/>
    <n v="2292"/>
    <n v="1066"/>
    <s v="43.4%"/>
    <s v="50.7%"/>
    <n v="0"/>
    <n v="0"/>
    <n v="0"/>
    <n v="0"/>
    <n v="0"/>
    <n v="15778"/>
    <n v="-15778.09"/>
    <s v="0%"/>
    <n v="0"/>
    <m/>
    <n v="0"/>
    <m/>
    <m/>
    <m/>
  </r>
  <r>
    <s v="南山集团-运维项目-2018"/>
    <s v="1000SP0620180306"/>
    <s v="1000SP0620180306-Z02"/>
    <s v="南山集团-运维项目-2018-费控"/>
    <x v="1"/>
    <s v="赵嘉雪"/>
    <s v="经营事业中心.华南制造事业部.35业务组"/>
    <s v="中国南山开发（集团）股份有限公司"/>
    <s v="中国南山开发（集团）股份有限公司"/>
    <s v="赵鹤"/>
    <s v="交付事业中心.共享中台事业部.运维中心"/>
    <s v="S201805006013-1"/>
    <n v="23"/>
    <s v="T/M"/>
    <s v="服务-运维.多产品运维.缺省"/>
    <n v="0"/>
    <n v="0"/>
    <n v="4716"/>
    <n v="0"/>
    <n v="0"/>
    <n v="0"/>
    <m/>
    <s v="68.2%"/>
    <n v="0"/>
    <n v="0"/>
    <n v="0"/>
    <n v="0"/>
    <n v="0"/>
    <n v="160"/>
    <n v="-160"/>
    <s v="0%"/>
    <n v="6784"/>
    <m/>
    <n v="6784"/>
    <m/>
    <m/>
    <m/>
  </r>
  <r>
    <s v="上海长濑贸易有限公司-2018-2019运维项目"/>
    <s v="1000SP0620180287"/>
    <s v="1000SP0620180287-Z01"/>
    <s v="上海长濑贸易有限公司-2018-2019运维项目-1"/>
    <x v="2"/>
    <s v="王可"/>
    <s v="经营事业中心.战略与流通事业部.流通行业事业部"/>
    <s v="上海长濑贸易有限公司"/>
    <s v="上海长濑贸易有限公司"/>
    <s v="王可"/>
    <s v="交付事业中心.共享中台事业部.共享中台交付中心.集中交付"/>
    <s v="S201806006440-1"/>
    <n v="0"/>
    <s v="里程碑"/>
    <s v="服务-运维.汉得产品.缺省"/>
    <n v="22000"/>
    <n v="20755"/>
    <n v="0"/>
    <n v="20755"/>
    <n v="2965"/>
    <n v="3459"/>
    <s v="35.4%"/>
    <m/>
    <n v="0"/>
    <n v="0"/>
    <n v="0"/>
    <n v="0"/>
    <n v="0"/>
    <n v="0"/>
    <n v="0"/>
    <s v="0%"/>
    <n v="0"/>
    <m/>
    <n v="0"/>
    <m/>
    <m/>
    <m/>
  </r>
  <r>
    <s v="广汽丰田汽车有限公司-18年持续优化改善-运维项目"/>
    <s v="1000SP0620180289"/>
    <s v="1000SP0620180289-Z03"/>
    <s v="广汽丰田汽车有限公司-18年持续优化改善-运维项目-HEC"/>
    <x v="1"/>
    <s v="李树荣"/>
    <s v="经营事业中心.高科技行业事业部.经营一组"/>
    <s v="广汽丰田汽车有限公司"/>
    <s v="广汽丰田汽车有限公司"/>
    <s v="胡泽靖"/>
    <s v="交付事业中心.共享中台事业部.运维中心.武汉中心"/>
    <s v="S201805006134-1"/>
    <n v="13"/>
    <s v="里程碑"/>
    <s v="服务-运维.Oracle.Oracle EBS运维"/>
    <n v="125000"/>
    <n v="117925"/>
    <n v="117925"/>
    <n v="0"/>
    <n v="2509"/>
    <n v="2948"/>
    <s v="80.7%"/>
    <s v="100%"/>
    <n v="0"/>
    <n v="0"/>
    <n v="0"/>
    <n v="0"/>
    <n v="0"/>
    <n v="0"/>
    <n v="0"/>
    <s v="0%"/>
    <n v="0"/>
    <m/>
    <n v="0"/>
    <m/>
    <m/>
    <m/>
  </r>
  <r>
    <s v="中化国际-HEC与闸门系统接口开发项目"/>
    <s v="1000SP0820180152"/>
    <s v="1000SP0820180152-Z01"/>
    <s v="中化国际-HEC与闸门系统接口开发项目-1"/>
    <x v="0"/>
    <s v="王可"/>
    <s v="经营事业中心.华东制造事业部.68业务组"/>
    <s v="中化国际（控股）股份有限公司"/>
    <s v="中化国际（控股）股份有限公司"/>
    <s v="王可"/>
    <s v="交付事业中心.共享中台事业部.共享中台交付中心.集中交付"/>
    <s v="S201808008150-2"/>
    <n v="0"/>
    <s v="里程碑"/>
    <s v="服务-咨询实施.汉得产品.HEC费控系统"/>
    <n v="138000"/>
    <n v="130189"/>
    <n v="97642"/>
    <n v="32547"/>
    <n v="2830"/>
    <n v="3255"/>
    <s v="51.5%"/>
    <s v="50.7%"/>
    <n v="3906"/>
    <n v="0"/>
    <n v="0"/>
    <n v="0"/>
    <n v="0"/>
    <n v="0"/>
    <n v="3906"/>
    <s v="100%"/>
    <n v="13800"/>
    <m/>
    <n v="13800"/>
    <m/>
    <m/>
    <m/>
  </r>
  <r>
    <s v="七天四季酒店（广州）有限公司-HEC服务器优化项目"/>
    <s v="1000SP0620180028"/>
    <s v="1000SP0620180028-Z01"/>
    <s v="七天四季酒店（广州）有限公司-HEC服务器优化项目-1"/>
    <x v="2"/>
    <s v="王可"/>
    <s v="经营事业中心.互联网与服务业事业部.行业经营华东区"/>
    <s v="七天四季酒店（广州）有限公司"/>
    <s v="七天四季酒店（广州）有限公司"/>
    <s v="王可"/>
    <s v="交付事业中心.共享中台事业部.共享中台交付中心.集中交付"/>
    <s v="S201801003282-1"/>
    <n v="18"/>
    <s v="T/M"/>
    <s v="服务-运维.汉得产品.缺省"/>
    <n v="0"/>
    <n v="0"/>
    <n v="174406"/>
    <n v="0"/>
    <n v="0"/>
    <n v="0"/>
    <m/>
    <s v="57.7%"/>
    <n v="31509"/>
    <n v="0"/>
    <n v="0"/>
    <n v="0"/>
    <n v="0"/>
    <n v="2348"/>
    <n v="29161.33"/>
    <s v="92.5%"/>
    <n v="23400"/>
    <m/>
    <n v="23400"/>
    <m/>
    <m/>
    <m/>
  </r>
  <r>
    <s v="铂涛-财务系统七期优化项目"/>
    <s v="1000SP0520180070"/>
    <s v="1000SP0520180070-Z01"/>
    <s v="铂涛-财务系统七期优化项目-HEC"/>
    <x v="2"/>
    <s v="郁佳鸣"/>
    <s v="经营事业中心.互联网与服务业事业部.行业经营华东区"/>
    <s v="七天四季酒店（广州）有限公司"/>
    <s v="七天四季酒店（广州）有限公司"/>
    <s v="郁佳鸣"/>
    <s v="交付事业中心.共享中台事业部.共享中台交付中心.集中交付"/>
    <s v="S201805005761-1"/>
    <n v="88"/>
    <s v="里程碑"/>
    <s v="服务-咨询实施.汉得产品.HEC费控系统"/>
    <n v="1335600"/>
    <n v="1260000"/>
    <n v="751509"/>
    <n v="508491"/>
    <n v="3549"/>
    <n v="2238"/>
    <s v="55.1%"/>
    <s v="56.6%"/>
    <n v="508491"/>
    <n v="167300"/>
    <n v="249"/>
    <n v="0"/>
    <n v="0"/>
    <n v="29905"/>
    <n v="311286.17"/>
    <s v="61.2%"/>
    <n v="652800"/>
    <m/>
    <n v="73104.289999999994"/>
    <n v="2042"/>
    <n v="73"/>
    <n v="48"/>
  </r>
  <r>
    <s v="铂涛-财务系统七期优化项目"/>
    <s v="1000SP0520180070"/>
    <s v="1000SP0520180070-Z02"/>
    <s v="铂涛-财务系统七期优化项目-HEC2"/>
    <x v="2"/>
    <s v="郁佳鸣"/>
    <s v="经营事业中心.互联网与服务业事业部.行业经营华东区"/>
    <s v="七天四季酒店（广州）有限公司"/>
    <s v="七天四季酒店（广州）有限公司"/>
    <s v="郁佳鸣"/>
    <s v="交付事业中心.共享中台事业部.共享中台交付中心.集中交付"/>
    <s v="S201805005761-1"/>
    <n v="88"/>
    <s v="里程碑"/>
    <s v="服务-咨询实施.Oracle.EBS ERP"/>
    <n v="400000"/>
    <n v="377358"/>
    <n v="0"/>
    <n v="377358"/>
    <n v="3019"/>
    <n v="0"/>
    <s v="0%"/>
    <m/>
    <n v="0"/>
    <n v="0"/>
    <n v="0"/>
    <n v="0"/>
    <n v="0"/>
    <n v="0"/>
    <n v="0"/>
    <s v="0%"/>
    <n v="160000"/>
    <m/>
    <n v="25695.71"/>
    <m/>
    <m/>
    <m/>
  </r>
  <r>
    <s v="长城人寿2018至2019年-HEC运维项目"/>
    <s v="1000SP0620180466"/>
    <s v="1000SP0620180466-Z01"/>
    <s v="长城人寿2018至2019年-HEC运维项目-1"/>
    <x v="1"/>
    <s v="赵鹤"/>
    <s v="汉得融晶.融晶客户经营部.金融客户经营1部"/>
    <s v="长城人寿保险股份有限公司"/>
    <s v="长城人寿保险股份有限公司"/>
    <s v="赵鹤"/>
    <s v="交付事业中心.共享中台事业部.运维中心.武汉中心"/>
    <s v="S201808008154-2"/>
    <n v="31"/>
    <s v="里程碑"/>
    <s v="服务-运维.汉得产品.缺省"/>
    <n v="99000"/>
    <n v="93396"/>
    <n v="38915"/>
    <n v="54481"/>
    <n v="3113"/>
    <n v="0"/>
    <s v="0%"/>
    <s v="100%"/>
    <n v="23349"/>
    <n v="0"/>
    <n v="0"/>
    <n v="0"/>
    <n v="0"/>
    <n v="0"/>
    <n v="23349"/>
    <s v="100%"/>
    <n v="0"/>
    <m/>
    <n v="0"/>
    <m/>
    <m/>
    <m/>
  </r>
  <r>
    <s v="三一集团-2018年HEC现场运维项目"/>
    <s v="1000SP0620180479"/>
    <s v="1000SP0620180479-Z01"/>
    <s v="三一集团-2018年HEC现场运维项目-1"/>
    <x v="1"/>
    <s v="赵鹤"/>
    <s v="经营事业中心.华南制造事业部.32业务组"/>
    <s v="三一汽车制造有限公司"/>
    <s v="三一汽车制造有限公司"/>
    <s v="赵鹤"/>
    <s v="交付事业中心.共享中台事业部.运维中心.武汉中心"/>
    <s v="S201808008379-1"/>
    <n v="6"/>
    <s v="T/M"/>
    <s v="服务-运维.汉得产品.缺省"/>
    <n v="0"/>
    <n v="0"/>
    <n v="274057"/>
    <n v="0"/>
    <n v="0"/>
    <n v="0"/>
    <m/>
    <s v="57.2%"/>
    <n v="116272"/>
    <n v="71250"/>
    <n v="57"/>
    <n v="0"/>
    <n v="0"/>
    <n v="15320"/>
    <n v="29702"/>
    <s v="25.5%"/>
    <n v="50000"/>
    <m/>
    <n v="55000"/>
    <n v="2040"/>
    <n v="269"/>
    <n v="0"/>
  </r>
  <r>
    <s v="武汉天马微电子有限公司-财务共享（费控）实施项目"/>
    <s v="1000SP0220180544"/>
    <s v="1000SP0220180544-Z01"/>
    <s v="武汉天马微电子有限公司-财务共享（费控）实施项目-1"/>
    <x v="3"/>
    <s v="姚冉"/>
    <s v="经营事业中心.高科技行业事业部.经营一组"/>
    <s v="天马微电子股份有限公司"/>
    <s v="武汉天马微电子有限公司"/>
    <s v="姚冉"/>
    <s v="交付事业中心.共享中台事业部.共享中台交付中心.集中交付"/>
    <s v="S201808008177-4"/>
    <n v="72"/>
    <s v="里程碑"/>
    <s v="服务-咨询实施.汉得产品.HEC费控系统"/>
    <n v="1590000"/>
    <n v="1500000"/>
    <n v="1129245"/>
    <n v="370755"/>
    <n v="2408"/>
    <n v="2101"/>
    <s v="56.5%"/>
    <s v="49.2%"/>
    <n v="329955"/>
    <n v="45800"/>
    <n v="83"/>
    <n v="0"/>
    <n v="0"/>
    <n v="61426"/>
    <n v="222729.33"/>
    <s v="67.5%"/>
    <n v="468000"/>
    <m/>
    <n v="468000"/>
    <n v="3975"/>
    <n v="305"/>
    <n v="435"/>
  </r>
  <r>
    <s v="深圳市云房网络科技有限公司-中台结算实施项目"/>
    <s v="1000SP0220170026"/>
    <s v="1000SP0220170026-Z04"/>
    <s v="深圳市云房网络科技有限公司-中台结算实施项目-HEC运维"/>
    <x v="1"/>
    <s v="黄思"/>
    <s v="经营事业中心.互联网与服务业事业部.行业经营华南区"/>
    <s v="深圳市云房网络科技有限公司"/>
    <s v="深圳市云房网络科技有限公司"/>
    <s v="赵鹤"/>
    <s v="交付事业中心.共享中台事业部.运维中心.武汉中心"/>
    <s v="S16440-1"/>
    <n v="0"/>
    <s v="里程碑"/>
    <s v="服务-运维.汉得产品.缺省"/>
    <n v="266800"/>
    <n v="251698"/>
    <n v="122369"/>
    <n v="129329"/>
    <n v="2860"/>
    <n v="0"/>
    <s v="0%"/>
    <s v="100%"/>
    <n v="22653"/>
    <n v="0"/>
    <n v="0"/>
    <n v="0"/>
    <n v="0"/>
    <n v="0"/>
    <n v="22653"/>
    <s v="100%"/>
    <n v="0"/>
    <m/>
    <n v="0"/>
    <m/>
    <m/>
    <m/>
  </r>
  <r>
    <s v="北京自如信息科技有限公司-2018-ERP&amp;HEC运维项目"/>
    <s v="1000SP0620180390"/>
    <s v="1000SP0620180390-Z02"/>
    <s v="北京自如信息科技有限公司-2018-ERP&amp;HEC运维项目-2"/>
    <x v="2"/>
    <s v="廖薇"/>
    <s v="经营事业中心.互联网与服务业事业部.行业经营华北区"/>
    <s v="北京自如信息科技有限公司"/>
    <s v="北京自如信息科技有限公司"/>
    <s v="王可"/>
    <s v="交付事业中心.共享中台事业部.共享中台交付中心.集中交付"/>
    <s v="S201806006598-1"/>
    <n v="0"/>
    <s v="里程碑"/>
    <s v="服务-运维.汉得产品.缺省"/>
    <n v="150000"/>
    <n v="141509"/>
    <n v="0"/>
    <n v="141509"/>
    <n v="2440"/>
    <n v="2358"/>
    <s v="72.2%"/>
    <m/>
    <n v="91981"/>
    <n v="29700"/>
    <n v="54"/>
    <n v="0"/>
    <n v="0"/>
    <n v="2640"/>
    <n v="59641"/>
    <s v="64.8%"/>
    <n v="37500"/>
    <m/>
    <n v="37500"/>
    <n v="1703"/>
    <n v="49"/>
    <n v="0"/>
  </r>
  <r>
    <s v="维达商贸有限公司-内控平台运维项目2018"/>
    <s v="1000SP0620180461"/>
    <s v="1000SP0620180461-Z01"/>
    <s v="维达商贸有限公司-内控平台运维项目2018-1"/>
    <x v="2"/>
    <s v="王可"/>
    <s v="经营事业中心.国际客户事业部.国际客户综合事业部.华南事业二部"/>
    <s v="维达商贸有限公司"/>
    <s v="维达商贸有限公司"/>
    <s v="王可"/>
    <s v="交付事业中心.共享中台事业部.共享中台交付中心.集中交付"/>
    <s v="S201808007752-1"/>
    <n v="210"/>
    <s v="里程碑"/>
    <s v="服务-运维.汉得产品.缺省"/>
    <n v="1000000"/>
    <n v="943396"/>
    <n v="648585"/>
    <n v="294811"/>
    <n v="2585"/>
    <n v="2483"/>
    <s v="59.4%"/>
    <s v="75.5%"/>
    <n v="212264"/>
    <n v="45600"/>
    <n v="80"/>
    <n v="0"/>
    <n v="0"/>
    <n v="18365"/>
    <n v="148298.63"/>
    <s v="69.9%"/>
    <n v="0"/>
    <m/>
    <n v="500000"/>
    <n v="2653"/>
    <n v="177"/>
    <n v="52"/>
  </r>
  <r>
    <s v="三菱电机-SAP运维项目-2018"/>
    <s v="1000SP0620180083"/>
    <s v="1000SP0620180083-Z03"/>
    <s v="三菱电机-SAP运维项目-2018-3"/>
    <x v="1"/>
    <s v="蔡剑雄"/>
    <s v="经营事业中心.国际客户事业部.国际客户日本事业部.SAP事业部"/>
    <s v="三菱电机空调影像设备（上海）有限公司"/>
    <s v="三菱电机空调影像设备（上海）有限公司"/>
    <s v="赵鹤"/>
    <s v="交付事业中心.共享中台事业部.运维中心"/>
    <s v="S201802003903-1"/>
    <n v="7"/>
    <s v="里程碑"/>
    <s v="服务-运维.SAP.SAP ERP运维"/>
    <n v="38625"/>
    <n v="36439"/>
    <n v="27329"/>
    <n v="9110"/>
    <n v="3644"/>
    <n v="0"/>
    <s v="0%"/>
    <s v="100%"/>
    <n v="9110"/>
    <n v="0"/>
    <n v="0"/>
    <n v="0"/>
    <n v="0"/>
    <n v="0"/>
    <n v="9110"/>
    <s v="100%"/>
    <n v="0"/>
    <m/>
    <n v="0"/>
    <m/>
    <m/>
    <m/>
  </r>
  <r>
    <s v="东方财富-2018年运维项目"/>
    <s v="1000SP0620180351"/>
    <s v="1000SP0620180351-Z02"/>
    <s v="东方财富-2018年运维项目-2"/>
    <x v="1"/>
    <s v="许红梅"/>
    <s v="经营事业中心.互联网与服务业事业部.行业经营华东区"/>
    <s v="东方财富信息股份有限公司"/>
    <s v="东方财富信息股份有限公司"/>
    <s v="胡泽靖"/>
    <s v="交付事业中心.共享中台事业部.运维中心.武汉中心"/>
    <s v="S201806006885-1"/>
    <n v="42"/>
    <s v="里程碑"/>
    <s v="服务-运维.Oracle.Oracle EBS运维"/>
    <n v="72000"/>
    <n v="67925"/>
    <n v="67925"/>
    <n v="0"/>
    <n v="2264"/>
    <n v="0"/>
    <s v="0%"/>
    <s v="100%"/>
    <n v="0"/>
    <n v="0"/>
    <n v="0"/>
    <n v="0"/>
    <n v="0"/>
    <n v="0"/>
    <n v="0"/>
    <s v="0%"/>
    <n v="0"/>
    <m/>
    <n v="0"/>
    <m/>
    <m/>
    <m/>
  </r>
  <r>
    <s v="自如采购结算同步开发-HEC实施项目"/>
    <s v="1000SP0220180540"/>
    <s v="1000SP0220180540-Z01"/>
    <s v="自如采购结算同步开发-HEC实施项目-1"/>
    <x v="3"/>
    <s v="彭成达"/>
    <s v="经营事业中心.互联网与服务业事业部.行业经营华北区"/>
    <s v="北京自如信息科技有限公司"/>
    <s v="北京自如信息科技有限公司"/>
    <s v="彭成达"/>
    <s v="交付事业中心.共享中台事业部.共享中台交付中心.集中交付"/>
    <s v="S201807007047-1"/>
    <n v="0"/>
    <s v="里程碑"/>
    <s v="服务-咨询实施.汉得产品.HEC费控系统"/>
    <n v="255200"/>
    <n v="240755"/>
    <n v="108340"/>
    <n v="132415"/>
    <n v="2972"/>
    <n v="1136"/>
    <s v="36.4%"/>
    <s v="50.3%"/>
    <n v="60189"/>
    <n v="30800"/>
    <n v="44"/>
    <n v="0"/>
    <n v="0"/>
    <n v="14771"/>
    <n v="14618.21"/>
    <s v="24.3%"/>
    <n v="127600"/>
    <m/>
    <n v="0"/>
    <n v="1368"/>
    <n v="182"/>
    <n v="154"/>
  </r>
  <r>
    <s v="天马微电子-2018年HEC软件销售项目"/>
    <s v="1000PS0120180249"/>
    <s v="1000PS0120180249-Z01"/>
    <s v="天马微电子-2018年HEC软件销售项目-1"/>
    <x v="3"/>
    <s v="姚冉"/>
    <s v="经营事业中心.高科技行业事业部.经营一组"/>
    <s v="天马微电子股份有限公司"/>
    <s v="天马微电子股份有限公司"/>
    <s v="姚冉"/>
    <s v="交付事业中心.共享中台事业部.共享中台交付中心.集中交付"/>
    <s v="S201808008177-2;S201808008177-1"/>
    <n v="60"/>
    <s v="里程碑"/>
    <s v="产品销售-软件.汉得产品.HEC费控系统"/>
    <n v="400000"/>
    <n v="344828"/>
    <n v="194175"/>
    <n v="150653"/>
    <n v="0"/>
    <n v="0"/>
    <s v="0%"/>
    <s v="100%"/>
    <n v="194175"/>
    <n v="0"/>
    <n v="0"/>
    <n v="0"/>
    <n v="0"/>
    <n v="0"/>
    <n v="194175"/>
    <s v="100%"/>
    <n v="200000"/>
    <m/>
    <n v="200000"/>
    <m/>
    <m/>
    <m/>
  </r>
  <r>
    <s v="北京链家房地产经纪有限公司-框架协议项目"/>
    <s v="1000SP0620180411"/>
    <s v="1000SP0620180411-Z04"/>
    <s v="北京链家房地产经纪有限公司-框架协议项目-4"/>
    <x v="0"/>
    <s v="吴上"/>
    <s v="经营事业中心.互联网与服务业事业部.行业经营华北区"/>
    <s v="北京链家房地产经纪有限公司"/>
    <s v="北京链家房地产经纪有限公司"/>
    <s v="王可"/>
    <s v="交付事业中心.共享中台事业部.共享中台交付中心.集中交付"/>
    <s v="S201807007600-1"/>
    <n v="22"/>
    <s v="T/M"/>
    <s v="服务-运维.汉得产品.缺省"/>
    <n v="0"/>
    <n v="0"/>
    <n v="233962"/>
    <n v="0"/>
    <n v="0"/>
    <n v="0"/>
    <m/>
    <s v="56.2%"/>
    <n v="208302"/>
    <n v="62700"/>
    <n v="57"/>
    <n v="0"/>
    <n v="0"/>
    <n v="21002"/>
    <n v="124600"/>
    <s v="59.8%"/>
    <n v="173200"/>
    <m/>
    <n v="74400"/>
    <n v="3654"/>
    <n v="195"/>
    <n v="173"/>
  </r>
  <r>
    <s v="建信养老金管理有限责任公司-HEC优化项目2"/>
    <s v="1000SP0520190040"/>
    <s v="1000SP0520190040-Z01"/>
    <s v="建信养老金管理有限责任公司-HEC优化项目2-1"/>
    <x v="2"/>
    <s v="王可"/>
    <s v="经营事业中心.互联网与服务业事业部.行业经营华北区"/>
    <s v="建信养老金管理有限责任公司"/>
    <s v="建信养老金管理有限责任公司"/>
    <s v="王可"/>
    <s v="交付事业中心.共享中台事业部.共享中台交付中心.集中交付"/>
    <s v="S201902011128-1"/>
    <n v="3"/>
    <s v="里程碑"/>
    <s v="服务-咨询实施.汉得产品.HEC费控系统"/>
    <n v="40500"/>
    <n v="38208"/>
    <n v="0"/>
    <n v="0"/>
    <n v="2547"/>
    <n v="1819"/>
    <s v="35.1%"/>
    <m/>
    <n v="19104"/>
    <n v="12100"/>
    <n v="11"/>
    <n v="0"/>
    <n v="0"/>
    <n v="0"/>
    <n v="7004"/>
    <s v="36.7%"/>
    <n v="0"/>
    <m/>
    <n v="0"/>
    <n v="1737"/>
    <n v="0"/>
    <n v="0"/>
  </r>
  <r>
    <s v="中荷人寿2018年费控软件销售项目"/>
    <s v="1000PS0120190025"/>
    <s v="1000PS0120190025-Z01"/>
    <s v="中荷人寿2018年费控软件销售项目-1"/>
    <x v="1"/>
    <s v="刘思琪"/>
    <s v="汉得融晶.融晶客户经营部"/>
    <s v="中荷人寿保险有限公司"/>
    <s v="中荷人寿保险有限公司"/>
    <s v="刘思琪"/>
    <s v="交付事业中心.共享中台事业部.运维中心.上海中心"/>
    <s v="S201901010746-1"/>
    <n v="14"/>
    <s v="里程碑"/>
    <s v="产品销售-软件.汉得产品.HEC费控系统"/>
    <n v="20000"/>
    <n v="17241"/>
    <n v="0"/>
    <n v="0"/>
    <n v="0"/>
    <n v="0"/>
    <s v="0%"/>
    <m/>
    <n v="0"/>
    <n v="0"/>
    <n v="0"/>
    <n v="0"/>
    <n v="0"/>
    <n v="0"/>
    <n v="0"/>
    <s v="0%"/>
    <n v="20000"/>
    <m/>
    <n v="0"/>
    <m/>
    <m/>
    <m/>
  </r>
  <r>
    <s v="三菱电机空调影像设备（上海）有限公司-SAP ERP运维项目"/>
    <s v="1000SP0620190121"/>
    <s v="1000SP0620190121-Z02"/>
    <s v="三菱电机空调影像设备（上海）有限公司-SAP ERP运维项目-2"/>
    <x v="1"/>
    <s v="孙启明"/>
    <s v="经营事业中心.国际客户事业部.国际客户日本事业部.SAP事业部"/>
    <s v="三菱电机空调影像设备（上海）有限公司"/>
    <s v="三菱电机空调影像设备（上海）有限公司"/>
    <s v="赵鹤"/>
    <s v="交付事业中心.共享中台事业部.运维中心.武汉中心"/>
    <s v="S201901010902-2"/>
    <n v="3"/>
    <s v="里程碑"/>
    <s v="服务-运维.MS.缺省"/>
    <n v="38625"/>
    <n v="36439"/>
    <n v="0"/>
    <n v="0"/>
    <n v="18220"/>
    <n v="0"/>
    <s v="0%"/>
    <m/>
    <n v="0"/>
    <n v="0"/>
    <n v="0"/>
    <n v="0"/>
    <n v="0"/>
    <n v="0"/>
    <n v="0"/>
    <s v="0%"/>
    <n v="0"/>
    <m/>
    <n v="0"/>
    <m/>
    <m/>
    <m/>
  </r>
  <r>
    <s v="淮安骏盛新能源科技有限公司-报销系统推广项目"/>
    <s v="1000SP0420190016"/>
    <s v="1000SP0420190016-Z01"/>
    <s v="淮安骏盛新能源科技有限公司-报销系统推广项目-1"/>
    <x v="4"/>
    <s v="赵一"/>
    <s v="经营事业中心.华东制造事业部.68业务组"/>
    <s v="淮安骏盛新能源科技有限公司"/>
    <s v="淮安骏盛新能源科技有限公司"/>
    <s v="赵一"/>
    <s v="交付事业中心.共享中台事业部.共享中台交付中心.集中交付"/>
    <s v="S201903011641-1"/>
    <n v="23"/>
    <s v="里程碑"/>
    <s v="服务-咨询实施.汉得产品.HEC费控系统"/>
    <n v="42000"/>
    <n v="39623"/>
    <n v="0"/>
    <n v="0"/>
    <n v="2830"/>
    <n v="966"/>
    <s v="51.9%"/>
    <m/>
    <n v="33018"/>
    <n v="6000"/>
    <n v="20"/>
    <n v="0"/>
    <n v="0"/>
    <n v="0"/>
    <n v="27018"/>
    <s v="81.8%"/>
    <n v="0"/>
    <m/>
    <n v="0"/>
    <n v="1651"/>
    <n v="0"/>
    <n v="0"/>
  </r>
  <r>
    <s v="中化国际-HEC与多因子接口开发项目"/>
    <s v="1000SP0820180244"/>
    <s v="1000SP0820180244-Z01"/>
    <s v="中化国际-HEC与多因子接口开发项目-1"/>
    <x v="0"/>
    <s v="王可"/>
    <s v="经营事业中心.华东制造事业部.68业务组"/>
    <s v="中化国际（控股）股份有限公司"/>
    <s v="中化国际（控股）股份有限公司"/>
    <s v="王可"/>
    <s v="交付事业中心.共享中台事业部.共享中台交付中心.集中交付"/>
    <s v="S201811009826-1"/>
    <n v="0"/>
    <s v="里程碑"/>
    <s v="服务-咨询实施.汉得产品.HEC费控系统"/>
    <n v="30000"/>
    <n v="28302"/>
    <n v="0"/>
    <n v="0"/>
    <n v="2830"/>
    <n v="832"/>
    <s v="35.3%"/>
    <m/>
    <n v="28302"/>
    <n v="5400"/>
    <n v="18"/>
    <n v="0"/>
    <n v="0"/>
    <n v="720"/>
    <n v="22182"/>
    <s v="78.4%"/>
    <n v="0"/>
    <m/>
    <n v="30000"/>
    <n v="1572"/>
    <n v="40"/>
    <n v="0"/>
  </r>
  <r>
    <s v="汉得内部项目-2019年运维中心项目"/>
    <s v="1000OF0220190001"/>
    <s v="1000OF0220190001-Z01"/>
    <s v="汉得内部项目-2019年运维中心项目-1"/>
    <x v="1"/>
    <s v="赵鹤"/>
    <s v="交付事业中心.共享中台事业部.运维中心"/>
    <m/>
    <m/>
    <s v="赵鹤"/>
    <s v="交付事业中心.共享中台事业部.运维中心"/>
    <m/>
    <m/>
    <s v="不收费"/>
    <m/>
    <n v="300000"/>
    <n v="300000"/>
    <n v="0"/>
    <n v="0"/>
    <n v="100"/>
    <n v="66"/>
    <s v="-895.5%"/>
    <m/>
    <n v="0"/>
    <n v="337150"/>
    <n v="624"/>
    <n v="0"/>
    <n v="0"/>
    <n v="20452"/>
    <n v="-357601.79"/>
    <s v="0%"/>
    <n v="0"/>
    <m/>
    <n v="0"/>
    <n v="0"/>
    <n v="30"/>
    <n v="3"/>
  </r>
  <r>
    <s v="西浦-费控系统运维项目"/>
    <s v="1000SP0620190154"/>
    <s v="1000SP0620190154-Z01"/>
    <s v="西浦-费控系统运维项目-1"/>
    <x v="1"/>
    <s v="赵帆"/>
    <s v="经营事业中心.战略与流通事业部.流通行业事业部"/>
    <s v="西交利物浦大学"/>
    <s v="西交利物浦大学"/>
    <s v="赵帆"/>
    <s v="交付事业中心.共享中台事业部.运维中心"/>
    <s v="S201901010842-1"/>
    <n v="0"/>
    <s v="T/M"/>
    <s v="服务-运维.汉得产品.缺省"/>
    <n v="56280"/>
    <n v="53094"/>
    <n v="0"/>
    <n v="0"/>
    <n v="2655"/>
    <n v="0"/>
    <s v="0%"/>
    <m/>
    <n v="0"/>
    <n v="0"/>
    <n v="0"/>
    <n v="0"/>
    <n v="0"/>
    <n v="0"/>
    <n v="0"/>
    <s v="0%"/>
    <n v="0"/>
    <m/>
    <n v="0"/>
    <m/>
    <m/>
    <m/>
  </r>
  <r>
    <s v="中化连云港圣奥-HEC推广项目"/>
    <s v="1000SP0420190015"/>
    <s v="1000SP0420190015-Z01"/>
    <s v="中化连云港圣奥-HEC推广项目-1"/>
    <x v="4"/>
    <s v="叶馨蓓"/>
    <s v="经营事业中心.华东制造事业部.68业务组"/>
    <s v="连云港圣奥化学科技有限公司"/>
    <s v="连云港圣奥化学科技有限公司"/>
    <s v="叶馨蓓"/>
    <s v="交付事业中心.共享中台事业部.共享中台交付中心.集中交付"/>
    <s v="S201903011613-1"/>
    <n v="20"/>
    <s v="里程碑"/>
    <s v="服务-咨询实施.汉得产品.HEC费控系统"/>
    <n v="36000"/>
    <n v="33962"/>
    <n v="0"/>
    <n v="0"/>
    <n v="2830"/>
    <n v="1096"/>
    <s v="55.9%"/>
    <m/>
    <n v="33962"/>
    <n v="9000"/>
    <n v="30"/>
    <n v="0"/>
    <n v="0"/>
    <n v="702"/>
    <n v="24260.09"/>
    <s v="71.4%"/>
    <n v="18000"/>
    <m/>
    <n v="0"/>
    <n v="1132"/>
    <n v="0"/>
    <n v="23"/>
  </r>
  <r>
    <s v="新光海航人寿-2018至2019年HEC运维项目"/>
    <s v="1000SP0620180613"/>
    <s v="1000SP0620180613-Z01"/>
    <s v="新光海航人寿-2018至2019年HEC运维项目-1"/>
    <x v="1"/>
    <s v="赵鹤"/>
    <s v="汉得融晶.融晶客户经营部.金融客户经营1部"/>
    <s v="新光海航人寿保险有限责任公司"/>
    <s v="新光海航人寿保险有限责任公司"/>
    <s v="赵鹤"/>
    <s v="交付事业中心.共享中台事业部.运维中心.武汉中心"/>
    <s v="S201810009056-2"/>
    <n v="226"/>
    <s v="里程碑"/>
    <s v="服务-运维.汉得产品.缺省"/>
    <n v="90000"/>
    <n v="84906"/>
    <n v="63679"/>
    <n v="21227"/>
    <n v="1975"/>
    <n v="0"/>
    <s v="0%"/>
    <s v="100%"/>
    <n v="21226"/>
    <n v="0"/>
    <n v="0"/>
    <n v="0"/>
    <n v="0"/>
    <n v="0"/>
    <n v="21226"/>
    <s v="100%"/>
    <n v="45000"/>
    <m/>
    <n v="45000"/>
    <m/>
    <m/>
    <m/>
  </r>
  <r>
    <s v="华润置地投资有限公司-2018～2020框架-2018"/>
    <s v="1000SP0820180139"/>
    <s v="1000SP0820180139-Z06"/>
    <s v="华润置地投资有限公司-2018～2020框架-2018-5"/>
    <x v="0"/>
    <s v="谷家强"/>
    <s v="经营事业中心.战略与流通事业部.战略客户华润事业部"/>
    <s v="华润置地投资有限公司"/>
    <s v="华润置地投资有限公司"/>
    <s v="王可"/>
    <s v="交付事业中心.共享中台事业部.共享中台交付中心.集中交付"/>
    <s v="S201808007990-1"/>
    <n v="53"/>
    <s v="T/M"/>
    <s v="服务-运维.多产品运维.缺省"/>
    <n v="0"/>
    <n v="0"/>
    <n v="0"/>
    <n v="0"/>
    <n v="0"/>
    <n v="0"/>
    <m/>
    <m/>
    <n v="94340"/>
    <n v="30000"/>
    <n v="28"/>
    <n v="0"/>
    <n v="0"/>
    <n v="1000"/>
    <n v="63340"/>
    <s v="67.1%"/>
    <n v="0"/>
    <m/>
    <n v="0"/>
    <n v="3369"/>
    <n v="36"/>
    <n v="0"/>
  </r>
  <r>
    <s v="中远海运国际（香港）有限公司-HEC- APP开发项目"/>
    <s v="1000SP0820180211"/>
    <s v="1000SP0820180211-Z01"/>
    <s v="中远海运国际（香港）有限公司-HEC- APP开发项目-1"/>
    <x v="1"/>
    <s v="吴田"/>
    <s v="经营事业中心.互联网与服务业事业部.民航物流拓展部"/>
    <s v="中远海运国际（香港）有限公司"/>
    <s v="中远海运国际（香港）有限公司"/>
    <s v="吴田"/>
    <s v="交付事业中心.共享中台事业部.运维中心.武汉中心"/>
    <s v="S201811009656-1"/>
    <n v="27"/>
    <s v="里程碑"/>
    <s v="服务-咨询实施.汉得产品.其他汉得产品"/>
    <n v="298000"/>
    <n v="281132"/>
    <n v="196792"/>
    <n v="84340"/>
    <n v="2811"/>
    <n v="9069"/>
    <s v="89.7%"/>
    <s v="100%"/>
    <n v="84340"/>
    <n v="12100"/>
    <n v="22"/>
    <n v="0"/>
    <n v="0"/>
    <n v="2000"/>
    <n v="70240"/>
    <s v="83.3%"/>
    <n v="178800"/>
    <m/>
    <n v="178800"/>
    <n v="3834"/>
    <n v="91"/>
    <n v="0"/>
  </r>
  <r>
    <s v="中远香港2018-2019-HEC运维项目"/>
    <s v="1000SP0620180518"/>
    <s v="1000SP0620180518-Z01"/>
    <s v="中远香港2018-2019-HEC运维项目-1"/>
    <x v="1"/>
    <s v="史袁鑫"/>
    <s v="经营事业中心.互联网与服务业事业部.民航物流拓展部.北区"/>
    <s v="中远海运国际（香港）有限公司"/>
    <s v="中远海运国际（香港）有限公司"/>
    <s v="史袁鑫"/>
    <s v="交付事业中心.共享中台事业部.运维中心.武汉中心"/>
    <s v="S201806006669-2"/>
    <n v="57"/>
    <s v="里程碑"/>
    <s v="服务-运维.汉得产品.缺省"/>
    <n v="550000"/>
    <n v="518868"/>
    <n v="216195"/>
    <n v="302673"/>
    <n v="2594"/>
    <n v="2380"/>
    <s v="73.8%"/>
    <s v="81.4%"/>
    <n v="129717"/>
    <n v="67650"/>
    <n v="63"/>
    <n v="0"/>
    <n v="0"/>
    <n v="10145"/>
    <n v="51921.62"/>
    <s v="40%"/>
    <n v="0"/>
    <m/>
    <n v="0"/>
    <n v="2059"/>
    <n v="121"/>
    <n v="40"/>
  </r>
  <r>
    <s v="泰山保险2018年-HEC运维项目"/>
    <s v="1000SP0620180523"/>
    <s v="1000SP0620180523-Z01"/>
    <s v="泰山保险2018年-HEC运维项目-1"/>
    <x v="1"/>
    <s v="赵帆"/>
    <s v="汉得融晶.融晶客户经营部.金融客户经营1部"/>
    <s v="泰山财产保险股份有限公司"/>
    <s v="泰山财产保险股份有限公司"/>
    <s v="赵帆"/>
    <s v="交付事业中心.共享中台事业部.运维中心.武汉中心"/>
    <s v="S201809008439-1"/>
    <n v="90"/>
    <s v="里程碑"/>
    <s v="服务-运维.汉得产品.缺省"/>
    <n v="140000"/>
    <n v="132075"/>
    <n v="88050"/>
    <n v="44025"/>
    <n v="367"/>
    <n v="1282"/>
    <s v="47.6%"/>
    <s v="100%"/>
    <n v="33019"/>
    <n v="0"/>
    <n v="0"/>
    <n v="0"/>
    <n v="0"/>
    <n v="0"/>
    <n v="33019"/>
    <s v="100%"/>
    <n v="70000"/>
    <m/>
    <n v="70000"/>
    <m/>
    <m/>
    <m/>
  </r>
  <r>
    <s v="双鹤-润工作开发项目"/>
    <s v="1000SP0820180216"/>
    <s v="1000SP0820180216-Z01"/>
    <s v="双鹤-润工作开发项目-HEC"/>
    <x v="1"/>
    <s v="赵鹤"/>
    <s v="经营事业中心.战略与流通事业部.战略客户华润事业部"/>
    <s v="华润双鹤药业股份有限公司"/>
    <s v="华润双鹤药业股份有限公司"/>
    <s v="赵鹤"/>
    <s v="交付事业中心.共享中台事业部.运维中心.武汉中心"/>
    <s v="S201811009881-1"/>
    <n v="33"/>
    <s v="里程碑"/>
    <s v="服务-运维.汉得产品.缺省"/>
    <n v="113750"/>
    <n v="107311"/>
    <n v="107311"/>
    <n v="0"/>
    <n v="2283"/>
    <n v="5110"/>
    <s v="78.6%"/>
    <s v="94.9%"/>
    <n v="0"/>
    <n v="0"/>
    <n v="0"/>
    <n v="0"/>
    <n v="0"/>
    <n v="400"/>
    <n v="-400"/>
    <s v="0%"/>
    <n v="56875"/>
    <m/>
    <n v="56875"/>
    <m/>
    <m/>
    <m/>
  </r>
  <r>
    <s v="日立物流-MAS2019运维项目"/>
    <s v="1000SP0620190016"/>
    <s v="1000SP0620190016-Z01"/>
    <s v="日立物流-MAS2019运维项目-1"/>
    <x v="2"/>
    <s v="王可"/>
    <s v="经营事业中心.国际客户事业部.国际客户日本事业部"/>
    <s v="日立物流软件系统（上海）有限公司"/>
    <s v="日立物流软件系统（上海）有限公司"/>
    <s v="王可"/>
    <s v="交付事业中心.共享中台事业部.共享中台交付中心.集中交付"/>
    <s v="S201812010220-1"/>
    <n v="8"/>
    <s v="里程碑"/>
    <s v="服务-运维.汉得产品.缺省"/>
    <n v="37100"/>
    <n v="35000"/>
    <n v="0"/>
    <n v="0"/>
    <n v="2333"/>
    <n v="0"/>
    <s v="0%"/>
    <m/>
    <n v="0"/>
    <n v="0"/>
    <n v="0"/>
    <n v="0"/>
    <n v="0"/>
    <n v="0"/>
    <n v="0"/>
    <s v="0%"/>
    <n v="18550"/>
    <m/>
    <n v="18550"/>
    <m/>
    <m/>
    <m/>
  </r>
  <r>
    <s v="蓝色光标-HEC优化项目"/>
    <s v="1000SP0820180187"/>
    <s v="1000SP0820180187-Z01"/>
    <s v="蓝色光标-HEC优化项目-1"/>
    <x v="1"/>
    <s v="范启华"/>
    <s v="经营事业中心.互联网与服务业事业部.行业经营华北区"/>
    <s v="北京蓝色光标数据科技股份有限公司"/>
    <s v="北京蓝色光标数据科技股份有限公司"/>
    <s v="范启华"/>
    <s v="交付事业中心.共享中台事业部.运维中心.武汉中心"/>
    <s v="S201809008812-2"/>
    <n v="58"/>
    <s v="里程碑"/>
    <s v="服务-运维.汉得产品.缺省"/>
    <n v="150000"/>
    <n v="141509"/>
    <n v="122642"/>
    <n v="18867"/>
    <n v="2358"/>
    <n v="4043"/>
    <s v="63%"/>
    <s v="93.9%"/>
    <n v="0"/>
    <n v="16500"/>
    <n v="15"/>
    <n v="0"/>
    <n v="0"/>
    <n v="8040"/>
    <n v="-24540.400000000001"/>
    <s v="0%"/>
    <n v="0"/>
    <m/>
    <n v="0"/>
    <n v="0"/>
    <n v="407"/>
    <n v="129"/>
  </r>
  <r>
    <s v="七天四季酒店（广州）有限公司-合同水印开发开发项目"/>
    <s v="1000SP0820190005"/>
    <s v="1000SP0820190005-Z01"/>
    <s v="七天四季酒店（广州）有限公司-合同水印开发开发项目-1"/>
    <x v="0"/>
    <s v="郁佳鸣"/>
    <s v="经营事业中心.互联网与服务业事业部.行业经营华东区"/>
    <s v="七天四季酒店（广州）有限公司"/>
    <s v="七天四季酒店（广州）有限公司"/>
    <s v="郁佳鸣"/>
    <s v="交付事业中心.共享中台事业部.共享中台交付中心.集中交付"/>
    <s v="S201810009196-1"/>
    <n v="9"/>
    <s v="里程碑"/>
    <s v="服务-咨询实施.汉得产品.HEC费控系统"/>
    <n v="86000"/>
    <n v="81132"/>
    <n v="0"/>
    <n v="0"/>
    <n v="3527"/>
    <n v="2318"/>
    <s v="57.8%"/>
    <m/>
    <n v="81132"/>
    <n v="31900"/>
    <n v="34"/>
    <n v="0"/>
    <n v="0"/>
    <n v="4702"/>
    <n v="44530"/>
    <s v="54.9%"/>
    <n v="86000"/>
    <m/>
    <n v="86000"/>
    <n v="2386"/>
    <n v="65"/>
    <n v="73"/>
  </r>
  <r>
    <s v="富奥股份-HIM优化开发项目"/>
    <s v="1000SP0820180232"/>
    <s v="1000SP0820180232-Z02"/>
    <s v="富奥股份-HIM优化开发项目-2"/>
    <x v="1"/>
    <s v="叶丽彬"/>
    <s v="经营事业中心.华北制造事业部.55业务组"/>
    <s v="富奥汽车零部件股份有限公司"/>
    <s v="富奥汽车零部件股份有限公司"/>
    <s v="胡泽靖"/>
    <s v="交付事业中心.共享中台事业部.运维中心"/>
    <s v="S201812010065-1"/>
    <n v="0"/>
    <s v="里程碑"/>
    <s v="服务-咨询实施.汉得产品.其他汉得产品"/>
    <n v="69600"/>
    <n v="65660"/>
    <n v="0"/>
    <n v="65660"/>
    <n v="2736"/>
    <n v="2736"/>
    <s v="58.3%"/>
    <m/>
    <n v="65660"/>
    <n v="25300"/>
    <n v="23"/>
    <n v="0"/>
    <n v="0"/>
    <n v="0"/>
    <n v="40360"/>
    <s v="61.5%"/>
    <n v="0"/>
    <m/>
    <n v="0"/>
    <n v="2855"/>
    <n v="0"/>
    <n v="0"/>
  </r>
  <r>
    <s v="长城财富2019年-HEC运维项目"/>
    <s v="1000SP0620190194"/>
    <s v="1000SP0620190194-Z01"/>
    <s v="长城财富2019年-HEC运维项目-1"/>
    <x v="1"/>
    <s v="赵鹤"/>
    <s v="汉得融晶.融晶客户经营部"/>
    <s v="长城财富（北京）投资管理有限公司"/>
    <s v="长城财富（北京）投资管理有限公司"/>
    <s v="赵鹤"/>
    <s v="交付事业中心.共享中台事业部.运维中心.武汉中心"/>
    <s v="S201903011640-2"/>
    <n v="28"/>
    <s v="里程碑"/>
    <s v="服务-运维.汉得产品.缺省"/>
    <n v="60000"/>
    <n v="56604"/>
    <n v="0"/>
    <n v="0"/>
    <n v="0"/>
    <n v="0"/>
    <s v="0%"/>
    <m/>
    <n v="0"/>
    <n v="0"/>
    <n v="0"/>
    <n v="0"/>
    <n v="0"/>
    <n v="0"/>
    <n v="0"/>
    <s v="0%"/>
    <n v="0"/>
    <m/>
    <n v="0"/>
    <m/>
    <m/>
    <m/>
  </r>
  <r>
    <s v="凡普金科-ERP系统落地项目"/>
    <s v="1000SP0220180228"/>
    <s v="1000SP0220180228-Z03"/>
    <s v="凡普金科-ERP系统落地项目-运维优化项目"/>
    <x v="1"/>
    <s v="黄秀枝"/>
    <s v="经营事业中心.互联网与服务业事业部.行业经营华北区"/>
    <s v="量化空间信息技术（北京）有限公司"/>
    <s v="量化空间信息技术（北京）有限公司"/>
    <s v="赵鹤"/>
    <s v="交付事业中心.共享中台事业部.运维中心.武汉中心"/>
    <s v="S201804004863-3;S201804004863-2"/>
    <n v="3"/>
    <s v="里程碑"/>
    <s v="服务-咨询实施.汉得产品.HEC费控系统"/>
    <n v="60000"/>
    <n v="56604"/>
    <n v="0"/>
    <n v="56604"/>
    <n v="2830"/>
    <n v="0"/>
    <s v="0%"/>
    <m/>
    <n v="0"/>
    <n v="0"/>
    <n v="0"/>
    <n v="0"/>
    <n v="0"/>
    <n v="0"/>
    <n v="0"/>
    <s v="0%"/>
    <n v="60000"/>
    <m/>
    <n v="0"/>
    <m/>
    <m/>
    <m/>
  </r>
  <r>
    <s v="天安人寿-HEC/ EBS/HYP运维项目"/>
    <s v="1000SP0620190029"/>
    <s v="1000SP0620190029-Z01"/>
    <s v="天安人寿-HEC/ EBS/HYP运维项目-1"/>
    <x v="1"/>
    <s v="赵鹤"/>
    <s v="汉得融晶.融晶客户经营部"/>
    <s v="天安人寿保险股份有限公司"/>
    <s v="天安人寿保险股份有限公司"/>
    <s v="赵鹤"/>
    <s v="交付事业中心.共享中台事业部.运维中心.武汉中心"/>
    <s v="S201812010254-1"/>
    <n v="15"/>
    <s v="里程碑"/>
    <s v="服务-运维.汉得产品.缺省"/>
    <n v="230000"/>
    <n v="216981"/>
    <n v="0"/>
    <n v="0"/>
    <n v="2411"/>
    <n v="0"/>
    <s v="0%"/>
    <m/>
    <n v="0"/>
    <n v="0"/>
    <n v="0"/>
    <n v="0"/>
    <n v="0"/>
    <n v="0"/>
    <n v="0"/>
    <s v="0%"/>
    <n v="0"/>
    <m/>
    <n v="0"/>
    <m/>
    <m/>
    <m/>
  </r>
  <r>
    <s v="宁波诺丁汉大学-HEC运维项目"/>
    <s v="1000SP0620190107"/>
    <s v="1000SP0620190107-Z01"/>
    <s v="宁波诺丁汉大学-HEC运维项目-1"/>
    <x v="1"/>
    <s v="赵帆"/>
    <s v="经营事业中心.战略与流通事业部.流通行业事业部"/>
    <s v="宁波诺丁汉大学"/>
    <s v="宁波诺丁汉大学"/>
    <s v="赵帆"/>
    <s v="交付事业中心.共享中台事业部.运维中心"/>
    <s v="S201901010674-2"/>
    <n v="58"/>
    <s v="T/M"/>
    <s v="服务-运维.汉得产品.缺省"/>
    <n v="0"/>
    <n v="0"/>
    <n v="0"/>
    <n v="0"/>
    <n v="0"/>
    <n v="0"/>
    <m/>
    <m/>
    <n v="0"/>
    <n v="0"/>
    <n v="0"/>
    <n v="0"/>
    <n v="0"/>
    <n v="0"/>
    <n v="0"/>
    <s v="0%"/>
    <n v="0"/>
    <m/>
    <n v="0"/>
    <m/>
    <m/>
    <m/>
  </r>
  <r>
    <s v="北京我爱我家房地产经纪有限公司-ERP实施项目"/>
    <s v="1000SP0220180271"/>
    <s v="1000SP0220180271-Z04"/>
    <s v="北京我爱我家房地产经纪有限公司-ERP实施项目-费控运维"/>
    <x v="1"/>
    <s v="李晓博"/>
    <s v="经营事业中心.互联网与服务业事业部.行业经营华北区"/>
    <s v="北京我爱我家房地产经纪有限公司"/>
    <s v="北京我爱我家房地产经纪有限公司"/>
    <s v="史袁鑫"/>
    <s v="交付事业中心.共享中台事业部.运维中心"/>
    <s v="S201804005093-1"/>
    <n v="47"/>
    <s v="T/M"/>
    <s v="服务-咨询实施.汉得产品.HEC费控系统"/>
    <n v="0"/>
    <n v="0"/>
    <n v="0"/>
    <n v="0"/>
    <n v="0"/>
    <n v="0"/>
    <m/>
    <m/>
    <n v="0"/>
    <n v="0"/>
    <n v="0"/>
    <n v="0"/>
    <n v="0"/>
    <n v="0"/>
    <n v="0"/>
    <s v="0%"/>
    <n v="0"/>
    <m/>
    <n v="0"/>
    <m/>
    <m/>
    <m/>
  </r>
  <r>
    <s v="完美世界2019年-HEC运维项目"/>
    <s v="1000SP0620190089"/>
    <s v="1000SP0620190089-Z01"/>
    <s v="完美世界2019年-HEC运维项目-1"/>
    <x v="1"/>
    <s v="赵鹤"/>
    <s v="经营事业中心.互联网与服务业事业部.行业经营华北区"/>
    <s v="完美世界（北京）软件科技发展有限公司"/>
    <s v="完美世界（北京）软件科技发展有限公司"/>
    <s v="赵鹤"/>
    <s v="交付事业中心.共享中台事业部.运维中心.武汉中心"/>
    <s v="S201811009494-1"/>
    <n v="103"/>
    <s v="里程碑"/>
    <s v="服务-运维.汉得产品.缺省"/>
    <n v="26000"/>
    <n v="24528"/>
    <n v="0"/>
    <n v="24528"/>
    <n v="2453"/>
    <n v="0"/>
    <s v="0%"/>
    <m/>
    <n v="0"/>
    <n v="0"/>
    <n v="0"/>
    <n v="0"/>
    <n v="0"/>
    <n v="0"/>
    <n v="0"/>
    <s v="0%"/>
    <n v="0"/>
    <m/>
    <n v="0"/>
    <m/>
    <m/>
    <m/>
  </r>
  <r>
    <s v="中化国际-HEC连云港产业园推广项目"/>
    <s v="1000SP0420180101"/>
    <s v="1000SP0420180101-Z01"/>
    <s v="中化国际-HEC连云港产业园推广项目-1"/>
    <x v="4"/>
    <s v="王可"/>
    <s v="经营事业中心.华东制造事业部.68业务组"/>
    <s v="中化连云港产业园管理有限公司"/>
    <s v="中化连云港产业园管理有限公司"/>
    <s v="王可"/>
    <s v="交付事业中心.共享中台事业部.共享中台交付中心.集中交付"/>
    <s v="S201812010035-1"/>
    <n v="0"/>
    <s v="里程碑"/>
    <s v="服务-咨询实施.汉得产品.HEC费控系统"/>
    <n v="30000"/>
    <n v="28302"/>
    <n v="0"/>
    <n v="28302"/>
    <n v="2830"/>
    <n v="1286"/>
    <s v="51.2%"/>
    <m/>
    <n v="28302"/>
    <n v="6600"/>
    <n v="22"/>
    <n v="0"/>
    <n v="0"/>
    <n v="1760"/>
    <n v="19942"/>
    <s v="70.5%"/>
    <n v="0"/>
    <m/>
    <n v="30000"/>
    <n v="1286"/>
    <n v="80"/>
    <n v="0"/>
  </r>
  <r>
    <s v="春秋航空-2018-2019年HEC运维项目"/>
    <s v="1000SP0620190083"/>
    <s v="1000SP0620190083-Z01"/>
    <s v="春秋航空-2018-2019年HEC运维项目-1"/>
    <x v="1"/>
    <s v="赵鹤"/>
    <s v="经营事业中心.互联网与服务业事业部.民航物流拓展部"/>
    <s v="春秋航空股份有限公司"/>
    <s v="春秋航空股份有限公司"/>
    <s v="赵鹤"/>
    <s v="交付事业中心.共享中台事业部.运维中心.武汉中心"/>
    <s v="S201901010808-1"/>
    <n v="80"/>
    <s v="里程碑"/>
    <s v="服务-运维.汉得产品.缺省"/>
    <n v="176000"/>
    <n v="166038"/>
    <n v="0"/>
    <n v="166038"/>
    <n v="1887"/>
    <n v="0"/>
    <s v="0%"/>
    <m/>
    <n v="0"/>
    <n v="0"/>
    <n v="0"/>
    <n v="0"/>
    <n v="0"/>
    <n v="0"/>
    <n v="0"/>
    <s v="0%"/>
    <n v="105600"/>
    <m/>
    <n v="0"/>
    <m/>
    <m/>
    <m/>
  </r>
  <r>
    <s v="和利时科技集团有限公司-SAP相关系统运维项目"/>
    <s v="1000SP0620180163"/>
    <s v="1000SP0620180163-Z02"/>
    <s v="和利时科技集团有限公司-SAP相关系统运维项目-HEC"/>
    <x v="1"/>
    <s v="银光伟"/>
    <s v="经营事业中心.华北制造事业部.55业务组"/>
    <s v="北京和利时系统工程有限公司"/>
    <s v="和利时科技集团有限公司"/>
    <s v="赵帆"/>
    <s v="交付事业中心.共享中台事业部.运维中心.武汉中心"/>
    <s v="S201803004641-1"/>
    <n v="81"/>
    <s v="里程碑"/>
    <s v="服务-运维.SAP.SAP多系统运维"/>
    <n v="23250"/>
    <n v="21934"/>
    <n v="21934"/>
    <n v="0"/>
    <n v="0"/>
    <n v="0"/>
    <s v="0%"/>
    <s v="100%"/>
    <n v="0"/>
    <n v="0"/>
    <n v="0"/>
    <n v="0"/>
    <n v="0"/>
    <n v="0"/>
    <n v="0"/>
    <s v="0%"/>
    <n v="0"/>
    <m/>
    <n v="0"/>
    <m/>
    <m/>
    <m/>
  </r>
  <r>
    <s v="中集-安瑞科2019年-MAS项目"/>
    <s v="1000SP0620190110"/>
    <s v="1000SP0620190110-Z01"/>
    <s v="中集-安瑞科2019年-MAS项目-1"/>
    <x v="1"/>
    <s v="赵鹤"/>
    <s v="经营事业中心.华南制造事业部.31业务组"/>
    <s v="中集安瑞科投资控股（深圳）有限公司"/>
    <s v="中集安瑞科投资控股（深圳）有限公司"/>
    <s v="赵鹤"/>
    <s v="交付事业中心.共享中台事业部.运维中心.武汉中心"/>
    <s v="S201901011029-1"/>
    <n v="57"/>
    <s v="里程碑"/>
    <s v="服务-运维.汉得产品.缺省"/>
    <n v="219619"/>
    <n v="207187"/>
    <n v="0"/>
    <n v="0"/>
    <n v="1901"/>
    <n v="0"/>
    <s v="0%"/>
    <m/>
    <n v="0"/>
    <n v="0"/>
    <n v="0"/>
    <n v="0"/>
    <n v="0"/>
    <n v="0"/>
    <n v="0"/>
    <s v="0%"/>
    <n v="0"/>
    <m/>
    <n v="0"/>
    <m/>
    <m/>
    <m/>
  </r>
  <r>
    <s v="国都证券2019年运维项目"/>
    <s v="1000SP0620190086"/>
    <s v="1000SP0620190086-Z01"/>
    <s v="国都证券2019年运维项目-HEC"/>
    <x v="1"/>
    <s v="赵鹤"/>
    <s v="汉得融晶.融晶客户经营部"/>
    <s v="国都证券股份有限公司"/>
    <s v="国都证券股份有限公司"/>
    <s v="赵鹤"/>
    <s v="交付事业中心.共享中台事业部.运维中心.武汉中心"/>
    <s v="S201901010888-2"/>
    <n v="49"/>
    <s v="里程碑"/>
    <s v="服务-运维.汉得产品.缺省"/>
    <n v="140000"/>
    <n v="132075"/>
    <n v="0"/>
    <n v="0"/>
    <n v="2642"/>
    <n v="2642"/>
    <s v="53.4%"/>
    <m/>
    <n v="0"/>
    <n v="0"/>
    <n v="0"/>
    <n v="0"/>
    <n v="0"/>
    <n v="0"/>
    <n v="0"/>
    <s v="0%"/>
    <n v="140000"/>
    <m/>
    <n v="140000"/>
    <m/>
    <m/>
    <m/>
  </r>
  <r>
    <s v="中化国际（控股）股份有限公司-HEC优化项目"/>
    <s v="1000SP0520190033"/>
    <s v="1000SP0520190033-Z01"/>
    <s v="中化国际（控股）股份有限公司-HEC优化项目-1"/>
    <x v="1"/>
    <s v="阮阿三"/>
    <s v="经营事业中心.华东制造事业部"/>
    <s v="中化国际（控股）股份有限公司"/>
    <s v="中化国际（控股）股份有限公司"/>
    <s v="阮阿三"/>
    <s v="交付事业中心.共享中台事业部.运维中心.武汉中心"/>
    <s v="S201811009488-1"/>
    <n v="142"/>
    <s v="T/M"/>
    <s v="服务-运维.汉得产品.缺省"/>
    <n v="0"/>
    <n v="0"/>
    <n v="0"/>
    <n v="0"/>
    <n v="0"/>
    <n v="0"/>
    <m/>
    <m/>
    <n v="0"/>
    <n v="0"/>
    <n v="0"/>
    <n v="0"/>
    <n v="0"/>
    <n v="0"/>
    <n v="0"/>
    <s v="0%"/>
    <n v="0"/>
    <m/>
    <n v="0"/>
    <m/>
    <m/>
    <m/>
  </r>
  <r>
    <s v="西浦-ECS与携程接口开发项目"/>
    <s v="1000SP0820180195"/>
    <s v="1000SP0820180195-Z01"/>
    <s v="西浦-ECS与携程接口开发项目-1"/>
    <x v="1"/>
    <s v="赵鹤"/>
    <s v="经营事业中心.战略与流通事业部.流通行业事业部"/>
    <s v="西交利物浦大学"/>
    <s v="西交利物浦大学"/>
    <s v="赵鹤"/>
    <s v="交付事业中心.共享中台事业部.运维中心.武汉中心"/>
    <s v="S201811009369-1"/>
    <n v="7"/>
    <s v="里程碑"/>
    <s v="服务-咨询实施.汉得产品.HEC费控系统"/>
    <n v="375200"/>
    <n v="353962"/>
    <n v="141585"/>
    <n v="212377"/>
    <n v="2682"/>
    <n v="14158"/>
    <s v="88.5%"/>
    <s v="96.3%"/>
    <n v="198219"/>
    <n v="29100"/>
    <n v="21"/>
    <n v="0"/>
    <n v="0"/>
    <n v="0"/>
    <n v="169119"/>
    <s v="85.3%"/>
    <n v="0"/>
    <m/>
    <n v="0"/>
    <n v="9439"/>
    <n v="0"/>
    <n v="0"/>
  </r>
  <r>
    <s v="上海甄汇信息科技有限公司-HEC/APP优化项目"/>
    <s v="1000SP0520180239"/>
    <s v="1000SP0520180239-Z01"/>
    <s v="上海甄汇信息科技有限公司-HEC/APP优化项目-HEC"/>
    <x v="1"/>
    <s v="赵鹤"/>
    <s v="汉得融晶.融晶客户经营部.金融客户经营1部"/>
    <s v="上海甄汇信息科技有限公司"/>
    <s v="上海甄汇信息科技有限公司"/>
    <s v="赵鹤"/>
    <s v="交付事业中心.共享中台事业部.运维中心.武汉中心"/>
    <s v="INITS20181102003-1"/>
    <n v="35"/>
    <s v="里程碑"/>
    <s v="服务-运维.多产品运维.缺省"/>
    <n v="100000"/>
    <n v="94340"/>
    <n v="94340"/>
    <n v="0"/>
    <n v="2359"/>
    <n v="0"/>
    <s v="0%"/>
    <s v="100%"/>
    <n v="0"/>
    <n v="0"/>
    <n v="0"/>
    <n v="0"/>
    <n v="0"/>
    <n v="0"/>
    <n v="0"/>
    <s v="0%"/>
    <n v="0"/>
    <m/>
    <n v="30000"/>
    <m/>
    <m/>
    <m/>
  </r>
  <r>
    <s v="中集-天津物流-MAS2019年运维项目"/>
    <s v="1000SP0620190111"/>
    <s v="1000SP0620190111-Z01"/>
    <s v="中集-天津物流-MAS2019年运维项目-1"/>
    <x v="1"/>
    <s v="赵鹤"/>
    <s v="经营事业中心.华南制造事业部.31业务组"/>
    <s v="天津中集物流装备有限公司"/>
    <s v="天津中集物流装备有限公司"/>
    <s v="赵鹤"/>
    <s v="交付事业中心.共享中台事业部.运维中心.武汉中心"/>
    <s v="S201901011040-2"/>
    <n v="57"/>
    <s v="里程碑"/>
    <s v="服务-运维.汉得产品.缺省"/>
    <n v="21050"/>
    <n v="19858"/>
    <n v="0"/>
    <n v="0"/>
    <n v="1986"/>
    <n v="0"/>
    <s v="0%"/>
    <m/>
    <n v="0"/>
    <n v="0"/>
    <n v="0"/>
    <n v="0"/>
    <n v="0"/>
    <n v="0"/>
    <n v="0"/>
    <s v="0%"/>
    <n v="0"/>
    <m/>
    <n v="0"/>
    <m/>
    <m/>
    <m/>
  </r>
  <r>
    <s v="中集-集装箱版块-2019年MAS运维项目"/>
    <s v="1000SP0620190112"/>
    <s v="1000SP0620190112-Z01"/>
    <s v="中集-集装箱版块-2019年MAS运维项目-1"/>
    <x v="1"/>
    <s v="赵鹤"/>
    <s v="经营事业中心.华南制造事业部.31业务组"/>
    <s v="中集集团集装箱控股有限公司"/>
    <s v="中集集团集装箱控股有限公司"/>
    <s v="赵鹤"/>
    <s v="交付事业中心.共享中台事业部.运维中心.武汉中心"/>
    <s v="S201901011038-2"/>
    <n v="57"/>
    <s v="里程碑"/>
    <s v="服务-运维.汉得产品.缺省"/>
    <n v="575359"/>
    <n v="542791"/>
    <n v="0"/>
    <n v="0"/>
    <n v="1891"/>
    <n v="2171"/>
    <s v="40.5%"/>
    <m/>
    <n v="45594"/>
    <n v="23100"/>
    <n v="21"/>
    <n v="0"/>
    <n v="0"/>
    <n v="0"/>
    <n v="22494"/>
    <s v="49.3%"/>
    <n v="0"/>
    <m/>
    <n v="0"/>
    <n v="2171"/>
    <n v="0"/>
    <n v="0"/>
  </r>
  <r>
    <s v="建信养老金管理有限责任公司-HEC优化项目"/>
    <s v="1000SP0520190039"/>
    <s v="1000SP0520190039-Z01"/>
    <s v="建信养老金管理有限责任公司-HEC优化项目-1"/>
    <x v="2"/>
    <s v="王可"/>
    <s v="经营事业中心.互联网与服务业事业部.行业经营华北区"/>
    <s v="建信养老金管理有限责任公司"/>
    <s v="建信养老金管理有限责任公司"/>
    <s v="王可"/>
    <s v="交付事业中心.共享中台事业部.共享中台交付中心.集中交付"/>
    <s v="S201902011128-2"/>
    <n v="2"/>
    <s v="T/M"/>
    <s v="服务-咨询实施.汉得产品.HEC费控系统"/>
    <n v="0"/>
    <n v="0"/>
    <n v="0"/>
    <n v="0"/>
    <n v="0"/>
    <n v="0"/>
    <m/>
    <m/>
    <n v="0"/>
    <n v="0"/>
    <n v="0"/>
    <n v="0"/>
    <n v="0"/>
    <n v="9900"/>
    <n v="-9900"/>
    <s v="0%"/>
    <n v="0"/>
    <m/>
    <n v="0"/>
    <m/>
    <m/>
    <m/>
  </r>
  <r>
    <s v="广汽丰田-全面预算系统功能追加及改善实施项目"/>
    <s v="1000SP0220190079"/>
    <s v="1000SP0220190079-Z04"/>
    <s v="广汽丰田-全面预算系统功能追加及改善实施项目-HEC"/>
    <x v="1"/>
    <s v="李树荣"/>
    <s v="经营事业中心.高科技行业事业部.经营一组"/>
    <s v="广汽丰田汽车有限公司"/>
    <s v="广汽丰田汽车有限公司"/>
    <s v="赵鹤"/>
    <s v="交付事业中心.共享中台事业部.运维中心"/>
    <s v="S201901010854-1"/>
    <n v="14"/>
    <s v="里程碑"/>
    <s v="服务-咨询实施.Oracle.EBS ERP"/>
    <n v="55800"/>
    <n v="52642"/>
    <n v="0"/>
    <n v="0"/>
    <n v="2632"/>
    <n v="0"/>
    <s v="0%"/>
    <m/>
    <n v="0"/>
    <n v="0"/>
    <n v="0"/>
    <n v="0"/>
    <n v="0"/>
    <n v="0"/>
    <n v="0"/>
    <s v="0%"/>
    <n v="27900"/>
    <m/>
    <n v="0"/>
    <m/>
    <m/>
    <m/>
  </r>
  <r>
    <s v="上海汇众-采购合同关闭开发项目"/>
    <s v="1000SP0820190032"/>
    <s v="1000SP0820190032-Z01"/>
    <s v="上海汇众-采购合同关闭开发项目-1"/>
    <x v="1"/>
    <s v="赵鹤"/>
    <s v="经营事业中心.华东制造事业部.68业务组"/>
    <s v="上海汇众汽车制造有限公司"/>
    <s v="上海汇众汽车制造有限公司"/>
    <s v="赵鹤"/>
    <s v="交付事业中心.共享中台事业部.运维中心.武汉中心"/>
    <s v="S201901010865-1"/>
    <n v="52"/>
    <s v="里程碑"/>
    <s v="服务-咨询实施.汉得产品.HEC费控系统"/>
    <n v="73458"/>
    <n v="69300"/>
    <n v="0"/>
    <n v="0"/>
    <n v="1980"/>
    <n v="0"/>
    <s v="0%"/>
    <m/>
    <n v="0"/>
    <n v="0"/>
    <n v="0"/>
    <n v="0"/>
    <n v="0"/>
    <n v="0"/>
    <n v="0"/>
    <s v="0%"/>
    <n v="0"/>
    <m/>
    <n v="0"/>
    <m/>
    <m/>
    <m/>
  </r>
  <r>
    <s v="三一-发票扫描优化开发项目"/>
    <s v="2300SP0820190003"/>
    <s v="2300SP0820190003-Z01"/>
    <s v="三一-发票扫描优化开发项目-1"/>
    <x v="0"/>
    <s v="姚冉"/>
    <s v="经营事业中心.华南制造事业部.32业务组"/>
    <s v="三一汽车制造有限公司"/>
    <s v="三一汽车制造有限公司"/>
    <s v="姚冉"/>
    <s v="交付事业中心.共享中台事业部.共享中台交付中心.集中交付"/>
    <s v="S201903011845-2"/>
    <n v="33"/>
    <s v="里程碑"/>
    <s v="服务-运维.汉得产品.缺省"/>
    <n v="80000"/>
    <n v="75472"/>
    <n v="0"/>
    <n v="0"/>
    <n v="2359"/>
    <n v="1398"/>
    <s v="24.4%"/>
    <m/>
    <n v="32145"/>
    <n v="15750"/>
    <n v="23"/>
    <n v="0"/>
    <n v="0"/>
    <n v="0"/>
    <n v="16395"/>
    <s v="51%"/>
    <n v="0"/>
    <m/>
    <n v="0"/>
    <n v="1398"/>
    <n v="0"/>
    <n v="0"/>
  </r>
  <r>
    <s v="神州优车-2018-2019年HEC运维项目"/>
    <s v="1000SP0620180517"/>
    <s v="1000SP0620180517-Z01"/>
    <s v="神州优车-2018-2019年HEC运维项目-1"/>
    <x v="1"/>
    <s v="赵鹤"/>
    <s v="经营事业中心.互联网与服务业事业部.行业经营华北区"/>
    <s v="神州优车股份有限公司"/>
    <s v="神州优车股份有限公司"/>
    <s v="赵鹤"/>
    <s v="交付事业中心.共享中台事业部.运维中心.武汉中心"/>
    <s v="S201807007063-1"/>
    <n v="48"/>
    <s v="里程碑"/>
    <s v="服务-运维.汉得产品.缺省"/>
    <n v="200000"/>
    <n v="188679"/>
    <n v="110063"/>
    <n v="78616"/>
    <n v="2903"/>
    <n v="2220"/>
    <s v="73.3%"/>
    <s v="100%"/>
    <n v="47170"/>
    <n v="2750"/>
    <n v="5"/>
    <n v="0"/>
    <n v="0"/>
    <n v="0"/>
    <n v="44420"/>
    <s v="94.2%"/>
    <n v="0"/>
    <m/>
    <n v="0"/>
    <n v="9434"/>
    <n v="0"/>
    <n v="0"/>
  </r>
  <r>
    <s v="中荷人寿保险有限公司-HEC_APP开发项目"/>
    <s v="1000SP0820190034"/>
    <s v="1000SP0820190034-Z01"/>
    <s v="中荷人寿保险有限公司-HEC_APP开发项目-1"/>
    <x v="1"/>
    <s v="赵鹤"/>
    <s v="汉得融晶.融晶客户经营部"/>
    <s v="中荷人寿保险有限公司"/>
    <s v="中荷人寿保险有限公司"/>
    <s v="赵鹤"/>
    <s v="交付事业中心.共享中台事业部.运维中心.上海中心"/>
    <s v="S201901010746-2"/>
    <n v="0"/>
    <s v="里程碑"/>
    <s v="服务-咨询实施.汉得产品.HEC费控系统"/>
    <n v="151750"/>
    <n v="143160"/>
    <n v="0"/>
    <n v="0"/>
    <n v="1835"/>
    <n v="2983"/>
    <s v="70.2%"/>
    <m/>
    <n v="0"/>
    <n v="0"/>
    <n v="0"/>
    <n v="0"/>
    <n v="0"/>
    <n v="0"/>
    <n v="0"/>
    <s v="0%"/>
    <n v="75875"/>
    <m/>
    <n v="0"/>
    <m/>
    <m/>
    <m/>
  </r>
  <r>
    <s v="诺丁汉大学-HEC与BPM接口开发项目"/>
    <s v="1000SP0820190009"/>
    <s v="1000SP0820190009-Z01"/>
    <s v="诺丁汉大学-HEC与BPM接口开发项目-1"/>
    <x v="1"/>
    <s v="赵鹤"/>
    <s v="经营事业中心.战略与流通事业部.流通行业事业部"/>
    <s v="宁波诺丁汉大学"/>
    <s v="宁波诺丁汉大学"/>
    <s v="赵鹤"/>
    <s v="交付事业中心.共享中台事业部.运维中心.武汉中心"/>
    <s v="S201812010312-1"/>
    <n v="0"/>
    <s v="里程碑"/>
    <s v="服务-运维.汉得产品.缺省"/>
    <n v="135000"/>
    <n v="127358"/>
    <n v="0"/>
    <n v="0"/>
    <n v="2547"/>
    <n v="0"/>
    <s v="0%"/>
    <m/>
    <n v="0"/>
    <n v="0"/>
    <n v="0"/>
    <n v="0"/>
    <n v="0"/>
    <n v="0"/>
    <n v="0"/>
    <s v="0%"/>
    <n v="81000"/>
    <m/>
    <n v="81000"/>
    <m/>
    <m/>
    <m/>
  </r>
  <r>
    <s v="华润双鹤-SSC智鹤实施项目"/>
    <s v="1000SP0220180898"/>
    <s v="1000SP0220180898-Z01"/>
    <s v="华润双鹤-SSC智鹤实施项目-1"/>
    <x v="1"/>
    <s v="杨波"/>
    <s v="经营事业中心.战略与流通事业部.战略客户华润事业部"/>
    <s v="华润双鹤药业股份有限公司"/>
    <s v="华润双鹤药业股份有限公司"/>
    <s v="杨波"/>
    <s v="交付事业中心.共享中台事业部.运维中心.武汉中心"/>
    <s v="S201812010191-1"/>
    <n v="17"/>
    <s v="里程碑"/>
    <s v="服务-咨询实施.汉得产品.HEC费控系统"/>
    <n v="459000"/>
    <n v="433019"/>
    <n v="47632"/>
    <n v="385387"/>
    <n v="2123"/>
    <n v="2279"/>
    <s v="69.2%"/>
    <s v="62.3%"/>
    <n v="199189"/>
    <n v="70900"/>
    <n v="79"/>
    <n v="0"/>
    <n v="0"/>
    <n v="25366"/>
    <n v="102923.07"/>
    <s v="51.7%"/>
    <n v="137700"/>
    <m/>
    <n v="137700"/>
    <n v="2521"/>
    <n v="83"/>
    <n v="238"/>
  </r>
  <r>
    <s v="贝壳时代-HEC优化项目"/>
    <s v="1000SP0520190003"/>
    <s v="1000SP0520190003-Z01"/>
    <s v="贝壳时代-HEC优化项目-1"/>
    <x v="2"/>
    <s v="王可"/>
    <s v="经营事业中心.互联网与服务业事业部.行业经营华北区"/>
    <s v="北京贝壳时代网络科技有限公司"/>
    <s v="北京贝壳时代网络科技有限公司"/>
    <s v="王可"/>
    <s v="交付事业中心.共享中台事业部.共享中台交付中心.集中交付"/>
    <s v="S201812010249-1"/>
    <n v="3"/>
    <s v="里程碑"/>
    <s v="服务-咨询实施.汉得产品.HEC费控系统"/>
    <n v="105600"/>
    <n v="99623"/>
    <n v="0"/>
    <n v="0"/>
    <n v="2075"/>
    <n v="837"/>
    <s v="51.5%"/>
    <m/>
    <n v="99623"/>
    <n v="16050"/>
    <n v="77"/>
    <n v="0"/>
    <n v="0"/>
    <n v="4175"/>
    <n v="79397.75"/>
    <s v="79.7%"/>
    <n v="52800"/>
    <m/>
    <n v="52800"/>
    <n v="1294"/>
    <n v="32"/>
    <n v="22"/>
  </r>
  <r>
    <s v="宁波诺丁汉大学-ERP/HEC运维项目"/>
    <s v="1000SP0620180709"/>
    <s v="1000SP0620180709-Z02"/>
    <s v="宁波诺丁汉大学-ERP/HEC运维项目-2"/>
    <x v="1"/>
    <s v="陈斓欣"/>
    <s v="经营事业中心.战略与流通事业部.流通行业事业部"/>
    <s v="宁波诺丁汉大学"/>
    <s v="宁波诺丁汉大学"/>
    <s v="赵帆"/>
    <s v="交付事业中心.共享中台事业部.运维中心.武汉中心"/>
    <s v="S201812010236-1"/>
    <n v="7"/>
    <s v="里程碑"/>
    <s v="服务-运维.汉得产品.缺省"/>
    <n v="80000"/>
    <n v="75472"/>
    <n v="0"/>
    <n v="75472"/>
    <n v="2040"/>
    <n v="1887"/>
    <s v="61.8%"/>
    <m/>
    <n v="18868"/>
    <n v="16700"/>
    <n v="27"/>
    <n v="0"/>
    <n v="0"/>
    <n v="360"/>
    <n v="1808"/>
    <s v="9.6%"/>
    <n v="80000"/>
    <m/>
    <n v="80000"/>
    <n v="699"/>
    <n v="0"/>
    <n v="13"/>
  </r>
  <r>
    <s v="西交利物浦大学-2019ERP运维项目"/>
    <s v="1000SP0620190099"/>
    <s v="1000SP0620190099-Z02"/>
    <s v="西交利物浦大学-2019ERP运维项目-HEC"/>
    <x v="1"/>
    <s v="陈斓欣"/>
    <s v="经营事业中心.战略与流通事业部.流通行业事业部"/>
    <s v="西交利物浦大学"/>
    <s v="西交利物浦大学"/>
    <s v="赵帆"/>
    <s v="交付事业中心.共享中台事业部.运维中心.武汉中心"/>
    <s v="S201901010748-1"/>
    <n v="52"/>
    <s v="里程碑"/>
    <s v="服务-运维.汉得产品.缺省"/>
    <n v="79200"/>
    <n v="74717"/>
    <n v="0"/>
    <n v="0"/>
    <n v="2668"/>
    <n v="879"/>
    <s v="58.1%"/>
    <m/>
    <n v="0"/>
    <n v="0"/>
    <n v="0"/>
    <n v="0"/>
    <n v="0"/>
    <n v="0"/>
    <n v="0"/>
    <s v="0%"/>
    <n v="79200"/>
    <m/>
    <n v="79200"/>
    <m/>
    <m/>
    <m/>
  </r>
  <r>
    <s v="北京易华录信息技术股份有限公司-ERP/费控优化项目"/>
    <s v="1000SP0520190001"/>
    <s v="1000SP0520190001-Z02"/>
    <s v="北京易华录信息技术股份有限公司-ERP/费控优化项目-2"/>
    <x v="2"/>
    <s v="李伟"/>
    <s v="经营事业中心.战略与流通事业部.流通行业事业部"/>
    <s v="北京易华录信息技术股份有限公司"/>
    <s v="北京易华录信息技术股份有限公司"/>
    <s v="王可"/>
    <s v="交付事业中心.共享中台事业部.共享中台交付中心.集中交付"/>
    <s v="S201812010447-1"/>
    <n v="2"/>
    <s v="里程碑"/>
    <s v="服务-咨询实施.汉得产品.HEC费控系统"/>
    <n v="100000"/>
    <n v="94340"/>
    <n v="0"/>
    <n v="0"/>
    <n v="2859"/>
    <n v="2419"/>
    <s v="45.1%"/>
    <m/>
    <n v="94340"/>
    <n v="20900"/>
    <n v="19"/>
    <n v="0"/>
    <n v="0"/>
    <n v="0"/>
    <n v="73440"/>
    <s v="77.8%"/>
    <n v="100000"/>
    <m/>
    <n v="100000"/>
    <n v="4965"/>
    <n v="0"/>
    <n v="0"/>
  </r>
  <r>
    <s v="上海变速器-2018年运维项目"/>
    <s v="1000SP0620180634"/>
    <s v="1000SP0620180634-Z01"/>
    <s v="上海变速器-2018年运维项目-运维"/>
    <x v="1"/>
    <s v="赵鹤"/>
    <s v="经营事业中心.华南制造事业部.32业务组"/>
    <s v="上海汽车变速器有限公司"/>
    <s v="上海汽车变速器有限公司"/>
    <s v="赵鹤"/>
    <s v="交付事业中心.共享中台事业部.运维中心.武汉中心"/>
    <s v="S201808008305-1"/>
    <n v="327"/>
    <s v="T/M"/>
    <s v="服务-运维.多产品运维.缺省"/>
    <n v="0"/>
    <n v="0"/>
    <n v="272033"/>
    <n v="0"/>
    <n v="0"/>
    <n v="0"/>
    <m/>
    <s v="89.1%"/>
    <n v="0"/>
    <n v="0"/>
    <n v="0"/>
    <n v="0"/>
    <n v="0"/>
    <n v="680"/>
    <n v="-680"/>
    <s v="0%"/>
    <n v="0"/>
    <m/>
    <n v="0"/>
    <m/>
    <m/>
    <m/>
  </r>
  <r>
    <s v="玉柴股份-HEC接口开发项目"/>
    <s v="1000SP0820190035"/>
    <s v="1000SP0820190035-Z01"/>
    <s v="玉柴股份-HEC接口开发项目-1"/>
    <x v="0"/>
    <s v="姚冉"/>
    <s v="经营事业中心.华南制造事业部.31业务组"/>
    <s v="广西玉柴机器股份有限公司"/>
    <s v="广西玉柴机器股份有限公司"/>
    <s v="姚冉"/>
    <s v="交付事业中心.共享中台事业部.共享中台交付中心.集中交付"/>
    <s v="S201901010929-2"/>
    <n v="4"/>
    <s v="T/M"/>
    <s v="服务-咨询实施.汉得产品.HEC费控系统"/>
    <n v="0"/>
    <n v="0"/>
    <n v="0"/>
    <n v="0"/>
    <n v="0"/>
    <n v="0"/>
    <m/>
    <m/>
    <n v="63962"/>
    <n v="29550"/>
    <n v="27"/>
    <n v="0"/>
    <n v="0"/>
    <n v="0"/>
    <n v="34412"/>
    <s v="53.8%"/>
    <n v="0"/>
    <m/>
    <n v="0"/>
    <n v="2369"/>
    <n v="0"/>
    <n v="0"/>
  </r>
  <r>
    <s v="时代电气-PCM推广项目"/>
    <s v="1000SP0420180085"/>
    <s v="1000SP0420180085-Z02"/>
    <s v="时代电气-PCM推广项目-2"/>
    <x v="1"/>
    <s v="高赛"/>
    <s v="经营事业中心.华南制造事业部"/>
    <s v="株洲中车时代电气股份有限公司"/>
    <s v="株洲中车时代电气股份有限公司"/>
    <s v="赵鹤"/>
    <s v="交付事业中心.共享中台事业部.运维中心"/>
    <s v="S201810009069-1"/>
    <n v="6"/>
    <s v="里程碑"/>
    <s v="服务-咨询实施.汉得产品.HEC费控系统"/>
    <n v="80000"/>
    <n v="75472"/>
    <n v="75472"/>
    <n v="0"/>
    <n v="2516"/>
    <n v="0"/>
    <s v="0%"/>
    <s v="100%"/>
    <n v="0"/>
    <n v="0"/>
    <n v="0"/>
    <n v="0"/>
    <n v="0"/>
    <n v="0"/>
    <n v="0"/>
    <s v="0%"/>
    <n v="0"/>
    <m/>
    <n v="0"/>
    <m/>
    <m/>
    <m/>
  </r>
  <r>
    <s v="西浦-采购流程开发项目"/>
    <s v="1000SP0820190001"/>
    <s v="1000SP0820190001-Z01"/>
    <s v="西浦-采购流程开发项目-1"/>
    <x v="1"/>
    <s v="赵鹤"/>
    <s v="经营事业中心.战略与流通事业部.流通行业事业部"/>
    <s v="西交利物浦大学"/>
    <s v="西交利物浦大学"/>
    <s v="赵鹤"/>
    <s v="交付事业中心.共享中台事业部.运维中心.武汉中心"/>
    <s v="S201812010423-1"/>
    <n v="33"/>
    <s v="里程碑"/>
    <s v="服务-咨询实施.汉得产品.HEC费控系统"/>
    <n v="353600"/>
    <n v="333585"/>
    <n v="83396"/>
    <n v="250189"/>
    <n v="2648"/>
    <n v="3549"/>
    <s v="71.7%"/>
    <s v="100%"/>
    <n v="208491"/>
    <n v="14300"/>
    <n v="29"/>
    <n v="0"/>
    <n v="0"/>
    <n v="0"/>
    <n v="194191"/>
    <s v="93.1%"/>
    <n v="106080"/>
    <m/>
    <n v="106080"/>
    <n v="7189"/>
    <n v="0"/>
    <n v="0"/>
  </r>
  <r>
    <s v="上海汇众-HEC-制物资收发收发流程开发项目"/>
    <s v="1000SP0820180205"/>
    <s v="1000SP0820180205-Z01"/>
    <s v="上海汇众-HEC-制物资收发收发流程开发项目-1"/>
    <x v="1"/>
    <s v="杨波"/>
    <s v="经营事业中心.华东制造事业部.68业务组"/>
    <s v="上海汇众汽车制造有限公司"/>
    <s v="上海汇众汽车制造有限公司"/>
    <s v="杨波"/>
    <s v="交付事业中心.共享中台事业部.运维中心.武汉中心"/>
    <s v="S201811009405-1"/>
    <n v="0"/>
    <s v="里程碑"/>
    <s v="服务-运维.汉得产品.缺省"/>
    <n v="104940"/>
    <n v="99000"/>
    <n v="59400"/>
    <n v="39600"/>
    <n v="1980"/>
    <n v="1650"/>
    <s v="65.7%"/>
    <s v="100%"/>
    <n v="29700"/>
    <n v="9000"/>
    <n v="30"/>
    <n v="0"/>
    <n v="0"/>
    <n v="1633"/>
    <n v="19067"/>
    <s v="64.2%"/>
    <n v="0"/>
    <m/>
    <n v="52470"/>
    <n v="990"/>
    <n v="40"/>
    <n v="15"/>
  </r>
  <r>
    <s v="春秋航空股份有限公司-PeopleSoft-2018运维项目"/>
    <s v="1000SP0620180472"/>
    <s v="1000SP0620180472-Z02"/>
    <s v="春秋航空股份有限公司-PeopleSoft-2018运维项目-HEC 2018运维"/>
    <x v="1"/>
    <s v="杨曦文"/>
    <s v="经营事业中心.互联网与服务业事业部.民航物流拓展部.北区"/>
    <s v="春秋航空股份有限公司"/>
    <s v="春秋航空股份有限公司"/>
    <s v="赵鹤"/>
    <s v="交付事业中心.共享中台事业部.运维中心"/>
    <s v="S201808008304-1;S201808008304-2"/>
    <n v="247"/>
    <s v="T/M"/>
    <s v="服务-运维.Oracle.Oracle 多系统运维"/>
    <n v="0"/>
    <n v="0"/>
    <n v="132075"/>
    <n v="0"/>
    <n v="0"/>
    <n v="0"/>
    <m/>
    <s v="100%"/>
    <n v="0"/>
    <n v="0"/>
    <n v="0"/>
    <n v="0"/>
    <n v="0"/>
    <n v="0"/>
    <n v="0"/>
    <s v="0%"/>
    <n v="0"/>
    <m/>
    <n v="0"/>
    <m/>
    <m/>
    <m/>
  </r>
  <r>
    <s v="中国弹簧厂-2018-2022 EBS/MES运维"/>
    <s v="1000SP0620180539"/>
    <s v="1000SP0620180539-Z03"/>
    <s v="中国弹簧厂-2018-2022 EBS/MES运维-3"/>
    <x v="1"/>
    <s v="田春梅"/>
    <s v="经营事业中心.华东制造事业部"/>
    <s v="上海中国弹簧制造有限公司"/>
    <s v="上海中国弹簧制造有限公司"/>
    <s v="史袁鑫"/>
    <s v="交付事业中心.共享中台事业部.运维中心.武汉中心"/>
    <s v="S201808007995-1"/>
    <n v="88"/>
    <s v="里程碑"/>
    <s v="服务-运维.Oracle.Oracle 多系统运维"/>
    <n v="250000"/>
    <n v="235849"/>
    <n v="23585"/>
    <n v="212264"/>
    <n v="2711"/>
    <n v="0"/>
    <s v="100%"/>
    <s v="100%"/>
    <n v="11792"/>
    <n v="0"/>
    <n v="0"/>
    <n v="0"/>
    <n v="0"/>
    <n v="0"/>
    <n v="11792"/>
    <s v="100%"/>
    <n v="0"/>
    <m/>
    <n v="0"/>
    <m/>
    <m/>
    <m/>
  </r>
  <r>
    <s v="中化国际-2018至2019年HEC-运维项目"/>
    <s v="1000SP0620180672"/>
    <s v="1000SP0620180672-Z01"/>
    <s v="中化国际-2018至2019年HEC-运维项目-1"/>
    <x v="1"/>
    <s v="阮阿三"/>
    <s v="经营事业中心.华东制造事业部.68业务组"/>
    <s v="中化国际（控股）股份有限公司"/>
    <s v="中化国际（控股）股份有限公司"/>
    <s v="阮阿三"/>
    <s v="交付事业中心.共享中台事业部.运维中心.武汉中心"/>
    <s v="S201811009488-2"/>
    <n v="80"/>
    <s v="里程碑"/>
    <s v="服务-运维.汉得产品.缺省"/>
    <n v="350000"/>
    <n v="330189"/>
    <n v="82547"/>
    <n v="247642"/>
    <n v="1315"/>
    <n v="9711"/>
    <s v="95.1%"/>
    <s v="100%"/>
    <n v="82547"/>
    <n v="12550"/>
    <n v="31"/>
    <n v="0"/>
    <n v="0"/>
    <n v="0"/>
    <n v="69997"/>
    <s v="84.8%"/>
    <n v="0"/>
    <m/>
    <n v="0"/>
    <n v="2663"/>
    <n v="0"/>
    <n v="0"/>
  </r>
  <r>
    <s v="贝壳时代-HEC远程项目2018下"/>
    <s v="1000SP0620180530"/>
    <s v="1000SP0620180530-Z01"/>
    <s v="贝壳时代-HEC远程项目2018下-1"/>
    <x v="3"/>
    <s v="王可"/>
    <s v="经营事业中心.互联网与服务业事业部.行业经营华北区"/>
    <s v="北京贝壳时代网络科技有限公司"/>
    <s v="北京贝壳时代网络科技有限公司"/>
    <s v="王可"/>
    <s v="交付事业中心.共享中台事业部.共享中台交付中心.集中交付"/>
    <s v="S201809008563-1"/>
    <n v="30"/>
    <s v="T/M"/>
    <s v="服务-运维.汉得产品.缺省"/>
    <n v="0"/>
    <n v="0"/>
    <n v="0"/>
    <n v="0"/>
    <n v="0"/>
    <n v="0"/>
    <m/>
    <m/>
    <n v="0"/>
    <n v="0"/>
    <n v="0"/>
    <n v="0"/>
    <n v="0"/>
    <n v="0"/>
    <n v="0"/>
    <s v="0%"/>
    <n v="37500"/>
    <m/>
    <n v="75000"/>
    <m/>
    <m/>
    <m/>
  </r>
  <r>
    <s v="太平集团-2018-2019年HEC运维项目"/>
    <s v="1000SP0620180585"/>
    <s v="1000SP0620180585-Z01"/>
    <s v="太平集团-2018-2019年HEC运维项目-1"/>
    <x v="1"/>
    <s v="赵鹤"/>
    <s v="汉得融晶.融晶客户经营部.金融客户经营1部"/>
    <s v="中国太平保险集团有限责任公司"/>
    <s v="中国太平保险集团有限责任公司"/>
    <s v="赵鹤"/>
    <s v="交付事业中心.共享中台事业部.运维中心.武汉中心"/>
    <s v="S201810009329-1"/>
    <n v="93"/>
    <s v="里程碑"/>
    <s v="服务-运维.汉得产品.缺省"/>
    <n v="640000"/>
    <n v="603774"/>
    <n v="251572"/>
    <n v="352202"/>
    <n v="1887"/>
    <n v="2720"/>
    <s v="47.1%"/>
    <s v="88.8%"/>
    <n v="150943"/>
    <n v="63250"/>
    <n v="85"/>
    <n v="0"/>
    <n v="0"/>
    <n v="33797"/>
    <n v="53896.19"/>
    <s v="35.7%"/>
    <n v="0"/>
    <m/>
    <n v="0"/>
    <n v="1776"/>
    <n v="236"/>
    <n v="162"/>
  </r>
  <r>
    <s v="中化瑞兆科-HEC推广项目"/>
    <s v="1000SP0420180086"/>
    <s v="1000SP0420180086-Z01"/>
    <s v="中化瑞兆科-HEC推广项目-1"/>
    <x v="4"/>
    <s v="王可"/>
    <s v="经营事业中心.华东制造事业部.68业务组"/>
    <s v="江苏瑞兆科电子材料有限公司"/>
    <s v="江苏瑞兆科电子材料有限公司"/>
    <s v="王可"/>
    <s v="交付事业中心.共享中台事业部.共享中台交付中心.集中交付"/>
    <s v="S201810009094-1"/>
    <n v="0"/>
    <s v="里程碑"/>
    <s v="服务-咨询实施.汉得产品.HEC费控系统"/>
    <n v="30000"/>
    <n v="28302"/>
    <n v="0"/>
    <n v="0"/>
    <n v="2830"/>
    <n v="1286"/>
    <s v="70.6%"/>
    <m/>
    <n v="28302"/>
    <n v="3300"/>
    <n v="22"/>
    <n v="0"/>
    <n v="0"/>
    <n v="1525"/>
    <n v="23477"/>
    <s v="83%"/>
    <n v="30000"/>
    <m/>
    <n v="0"/>
    <n v="1286"/>
    <n v="40"/>
    <n v="29"/>
  </r>
  <r>
    <s v="中化国际-HEC宁夏锂电池推广项目"/>
    <s v="1000SP0420180102"/>
    <s v="1000SP0420180102-Z01"/>
    <s v="中化国际-HEC宁夏锂电池推广项目-1"/>
    <x v="4"/>
    <s v="王可"/>
    <s v="经营事业中心.华东制造事业部.68业务组"/>
    <s v="宁夏中化锂电池材料有限公司"/>
    <s v="宁夏中化锂电池材料有限公司"/>
    <s v="王可"/>
    <s v="交付事业中心.共享中台事业部.共享中台交付中心.集中交付"/>
    <s v="S201812010034-1"/>
    <n v="0"/>
    <s v="里程碑"/>
    <s v="服务-咨询实施.汉得产品.HEC费控系统"/>
    <n v="30000"/>
    <n v="28302"/>
    <n v="0"/>
    <n v="28302"/>
    <n v="2830"/>
    <n v="1286"/>
    <s v="51.2%"/>
    <m/>
    <n v="28302"/>
    <n v="6300"/>
    <n v="21"/>
    <n v="0"/>
    <n v="0"/>
    <n v="880"/>
    <n v="21122"/>
    <s v="74.6%"/>
    <n v="0"/>
    <m/>
    <n v="0"/>
    <n v="1348"/>
    <n v="42"/>
    <n v="0"/>
  </r>
  <r>
    <s v="汉得内部项目-19HEC集中交付远程开发项目"/>
    <s v="1000OF0120180005"/>
    <s v="1000OF0120180005-Z01"/>
    <s v="汉得内部项目-19HEC集中交付远程开发项目-1"/>
    <x v="0"/>
    <s v="王可"/>
    <s v="交付事业中心.共享中台事业部.共享中台交付中心.集中交付"/>
    <m/>
    <m/>
    <s v="王可"/>
    <s v="交付事业中心.共享中台事业部.共享中台交付中心.集中交付"/>
    <m/>
    <m/>
    <s v="不收费"/>
    <m/>
    <n v="1000000"/>
    <n v="1000000"/>
    <n v="0"/>
    <n v="0"/>
    <n v="2000"/>
    <n v="2000"/>
    <s v="13.1%"/>
    <m/>
    <n v="0"/>
    <n v="113450"/>
    <n v="111"/>
    <n v="0"/>
    <n v="0"/>
    <n v="7801"/>
    <n v="-121251.46"/>
    <s v="0%"/>
    <n v="0"/>
    <m/>
    <n v="0"/>
    <n v="0"/>
    <n v="47"/>
    <n v="23"/>
  </r>
  <r>
    <s v="汉得内部项目-19HEC集中交付远程开发项目"/>
    <s v="1000OF0120180005"/>
    <s v="1000OF0120180005-Z02"/>
    <s v="汉得内部项目-19HEC集中交付远程开发项目-2"/>
    <x v="0"/>
    <s v="王可"/>
    <s v="交付事业中心.共享中台事业部.共享中台交付中心.集中交付"/>
    <m/>
    <m/>
    <s v="周皓"/>
    <s v="交付事业中心.共享中台事业部.共享中台交付中心.集中交付"/>
    <m/>
    <m/>
    <s v="不收费"/>
    <m/>
    <n v="3000000"/>
    <n v="3000000"/>
    <n v="0"/>
    <n v="0"/>
    <n v="857"/>
    <n v="565"/>
    <s v="2.5%"/>
    <m/>
    <n v="0"/>
    <n v="709150"/>
    <n v="1132"/>
    <n v="0"/>
    <n v="0"/>
    <n v="143412"/>
    <n v="-852561.57"/>
    <s v="0%"/>
    <n v="0"/>
    <m/>
    <n v="0"/>
    <n v="0"/>
    <n v="100"/>
    <n v="27"/>
  </r>
  <r>
    <m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3">
  <r>
    <s v="字节跳动-合同管理项目"/>
    <s v="P3F037D-01"/>
    <s v="P3F037D-01-Z01"/>
    <s v="字节跳动-合同管理项目-今日头条合同管理项目"/>
    <s v="吴磊"/>
    <s v="经营事业中心.互联网与服务业事业部.行业经营华北区"/>
    <s v="北京字节跳动科技有限公司"/>
    <s v="北京字节跳动科技有限公司"/>
    <s v="吴磊"/>
    <x v="0"/>
    <m/>
    <n v="1733"/>
    <s v="里程碑"/>
    <s v="服务-咨询实施.汉得产品.HEC费控系统"/>
    <n v="198000"/>
    <n v="186792"/>
    <n v="186792"/>
    <n v="0"/>
    <n v="2335"/>
    <n v="1448"/>
    <s v="44.7%"/>
    <s v="36.8%"/>
    <n v="0"/>
    <n v="0"/>
    <n v="0"/>
    <n v="0"/>
    <n v="0"/>
    <n v="4384"/>
    <n v="-4384"/>
    <s v="0%"/>
    <n v="0"/>
    <m/>
    <n v="0"/>
    <m/>
    <m/>
    <m/>
    <n v="186792"/>
    <n v="86200"/>
    <n v="126"/>
    <n v="0"/>
    <n v="0"/>
    <n v="36258"/>
    <n v="64334.2"/>
    <s v="34.4%"/>
    <n v="123558.14"/>
    <m/>
    <n v="123558.14"/>
    <n v="1482"/>
    <n v="192"/>
    <n v="96"/>
  </r>
  <r>
    <s v="沈阳黎明-费控项目"/>
    <s v="P33005D-24"/>
    <s v="P33005D-24-Z01"/>
    <s v="沈阳黎明-费控项目-沈阳黎明费控项目"/>
    <s v="高斯"/>
    <s v="经营事业中心.高科技行业事业部.经营三组"/>
    <s v="沈阳黎明航空发动机集团物资公司"/>
    <s v="沈阳黎明航空发动机集团物资公司"/>
    <s v="李明星"/>
    <x v="1"/>
    <m/>
    <n v="1799"/>
    <s v="里程碑"/>
    <s v="服务-咨询实施.汉得产品.HEC费控系统"/>
    <n v="551600"/>
    <n v="520377"/>
    <n v="520377"/>
    <n v="0"/>
    <n v="2073"/>
    <n v="1668"/>
    <s v="28.3%"/>
    <s v="10%"/>
    <n v="0"/>
    <n v="0"/>
    <n v="0"/>
    <n v="0"/>
    <n v="0"/>
    <n v="7760"/>
    <n v="-7760"/>
    <s v="0%"/>
    <n v="0"/>
    <m/>
    <n v="0"/>
    <m/>
    <m/>
    <m/>
    <n v="520377"/>
    <n v="340000"/>
    <n v="349"/>
    <n v="0"/>
    <n v="0"/>
    <n v="136128"/>
    <n v="44249.3"/>
    <s v="8.5%"/>
    <n v="0"/>
    <m/>
    <n v="0"/>
    <n v="1491"/>
    <n v="310"/>
    <n v="80"/>
  </r>
  <r>
    <s v="汉得内部项目HEC3.0优化和升级研发项目"/>
    <s v="RH0001D-110"/>
    <s v="RH0001D-110"/>
    <s v="汉得内部项目HEC3.0优化和升级研发项目-1"/>
    <s v="周皓"/>
    <s v="交付事业中心.共享中台事业部"/>
    <s v="上海汉得信息技术股份有限公司"/>
    <s v="上海汉得信息技术股份有限公司"/>
    <s v="周皓"/>
    <x v="2"/>
    <m/>
    <m/>
    <s v="不收费"/>
    <m/>
    <n v="0"/>
    <n v="0"/>
    <n v="0"/>
    <n v="0"/>
    <n v="0"/>
    <n v="0"/>
    <m/>
    <m/>
    <n v="0"/>
    <n v="0"/>
    <n v="0"/>
    <n v="0"/>
    <n v="0"/>
    <n v="160"/>
    <n v="-160"/>
    <s v="0%"/>
    <n v="0"/>
    <m/>
    <n v="0"/>
    <m/>
    <m/>
    <m/>
    <n v="0"/>
    <n v="1167000"/>
    <n v="1526"/>
    <n v="0"/>
    <n v="0"/>
    <n v="462828"/>
    <n v="-1629827.82"/>
    <s v="0%"/>
    <n v="0"/>
    <m/>
    <n v="0"/>
    <n v="0"/>
    <n v="72"/>
    <n v="231"/>
  </r>
  <r>
    <s v="利安人寿-费控系统二期项目"/>
    <s v="P9A025D-01"/>
    <s v="P9A025D-01-Z01"/>
    <s v="利安人寿-费控系统二期项目-利安人寿费控系统二期项目"/>
    <s v="吴磊"/>
    <s v="汉得融晶.融晶客户经营部.金融客户经营1部"/>
    <s v="利安人寿保险股份有限公司"/>
    <s v="利安人寿保险股份有限公司"/>
    <s v="吴磊"/>
    <x v="1"/>
    <m/>
    <n v="1664"/>
    <s v="里程碑"/>
    <s v="服务-咨询实施.汉得产品.HEC费控系统"/>
    <n v="495000"/>
    <n v="466981"/>
    <n v="466981"/>
    <n v="0"/>
    <n v="2278"/>
    <n v="2104"/>
    <s v="51.6%"/>
    <s v="31.9%"/>
    <n v="0"/>
    <n v="0"/>
    <n v="0"/>
    <n v="0"/>
    <n v="0"/>
    <n v="40"/>
    <n v="-40"/>
    <s v="0%"/>
    <n v="0"/>
    <m/>
    <n v="0"/>
    <m/>
    <m/>
    <m/>
    <n v="466981"/>
    <n v="220400"/>
    <n v="220"/>
    <n v="0"/>
    <n v="0"/>
    <n v="97669"/>
    <n v="148912.29999999999"/>
    <s v="31.9%"/>
    <n v="495000"/>
    <m/>
    <n v="495000"/>
    <n v="2123"/>
    <n v="160"/>
    <n v="283"/>
  </r>
  <r>
    <s v="北京自如信息科技有限公司-框架协议"/>
    <s v="1000SP0620170070"/>
    <s v="1000SP0620170070-Z02"/>
    <s v="北京自如信息科技有限公司-框架协议-HEC"/>
    <s v="邱玮"/>
    <s v="经营事业中心.互联网与服务业事业部.行业经营华北区"/>
    <s v="北京自如信息科技有限公司"/>
    <s v="北京自如信息科技有限公司"/>
    <s v="郁佳鸣"/>
    <x v="3"/>
    <s v="S201711001725-1"/>
    <n v="52"/>
    <s v="T/M"/>
    <s v="服务-运维.多产品运维.缺省"/>
    <n v="0"/>
    <n v="0"/>
    <n v="336038"/>
    <n v="0"/>
    <n v="0"/>
    <n v="0"/>
    <m/>
    <s v="79.8%"/>
    <n v="0"/>
    <n v="0"/>
    <n v="0"/>
    <n v="0"/>
    <n v="0"/>
    <n v="3480"/>
    <n v="-3480"/>
    <s v="0%"/>
    <n v="0"/>
    <m/>
    <n v="0"/>
    <m/>
    <m/>
    <m/>
    <n v="336038"/>
    <n v="55100"/>
    <n v="107"/>
    <n v="0"/>
    <n v="0"/>
    <n v="16196"/>
    <n v="264741.90999999997"/>
    <s v="78.8%"/>
    <n v="356200"/>
    <m/>
    <n v="356200"/>
    <n v="3141"/>
    <n v="105"/>
    <n v="46"/>
  </r>
  <r>
    <s v="渤海人寿-2017HEC优化项目"/>
    <s v="P3A040K-06"/>
    <s v="P3A040K-06-Z02"/>
    <s v="渤海人寿-2017HEC优化项目-运维"/>
    <s v="王可"/>
    <s v="汉得融晶.融晶客户经营部.金融客户经营1部"/>
    <s v="渤海人寿保险股份有限公司"/>
    <s v="渤海银行股份有限公司"/>
    <s v="赵鹤"/>
    <x v="4"/>
    <s v="INITS201901014201-1"/>
    <n v="729"/>
    <s v="T/M"/>
    <s v="服务-运维.汉得产品.缺省"/>
    <n v="0"/>
    <n v="0"/>
    <n v="108255"/>
    <n v="0"/>
    <n v="0"/>
    <n v="0"/>
    <m/>
    <s v="100%"/>
    <n v="0"/>
    <n v="0"/>
    <n v="0"/>
    <n v="0"/>
    <n v="0"/>
    <n v="2611"/>
    <n v="-2610.88"/>
    <s v="0%"/>
    <n v="0"/>
    <m/>
    <n v="0"/>
    <m/>
    <m/>
    <m/>
    <n v="108255"/>
    <n v="0"/>
    <n v="0"/>
    <n v="0"/>
    <n v="0"/>
    <n v="2611"/>
    <n v="105644.12"/>
    <s v="97.6%"/>
    <n v="52746.66"/>
    <m/>
    <n v="52746.66"/>
    <m/>
    <m/>
    <m/>
  </r>
  <r>
    <s v="上海汇众-HEC变更管理项目"/>
    <s v="P1E014D-31"/>
    <s v="P1E014D-31-Z01"/>
    <s v="上海汇众-HEC变更管理项目-1"/>
    <s v="郁佳鸣"/>
    <s v="经营事业中心.华东制造事业部.68业务组"/>
    <s v="上海汇众汽车制造有限公司"/>
    <s v="上海汇众汽车制造有限公司"/>
    <s v="郁佳鸣"/>
    <x v="3"/>
    <s v="S201806006905-1"/>
    <n v="366"/>
    <s v="里程碑"/>
    <s v="服务-咨询实施.汉得产品.HEC费控系统"/>
    <n v="485480"/>
    <n v="458000"/>
    <n v="458000"/>
    <n v="0"/>
    <n v="1885"/>
    <n v="2632"/>
    <s v="63.6%"/>
    <s v="62.8%"/>
    <n v="0"/>
    <n v="0"/>
    <n v="0"/>
    <n v="0"/>
    <n v="0"/>
    <n v="1680"/>
    <n v="-1680"/>
    <s v="0%"/>
    <n v="0"/>
    <m/>
    <n v="485480"/>
    <m/>
    <m/>
    <m/>
    <n v="458000"/>
    <n v="134300"/>
    <n v="185"/>
    <n v="0"/>
    <n v="0"/>
    <n v="37840"/>
    <n v="285860.2"/>
    <s v="62.4%"/>
    <n v="485480"/>
    <m/>
    <n v="485480"/>
    <n v="2476"/>
    <n v="120"/>
    <n v="84"/>
  </r>
  <r>
    <s v="大地保险-人天外包-开发项目17"/>
    <s v="P1A011K-16"/>
    <s v="P1A011K-16-Z01"/>
    <s v="大地保险-人天外包-开发项目17-费控"/>
    <s v="谈刘霞"/>
    <s v="汉得融晶.融晶客户经营部.金融客户经营1部"/>
    <s v="中国大地财产保险股份有限公司"/>
    <s v="中国大地财产保险股份有限公司"/>
    <s v="谈刘霞"/>
    <x v="5"/>
    <s v="S16515-1"/>
    <n v="260"/>
    <s v="T/M"/>
    <s v="服务-咨询实施.Oracle.EBS ERP"/>
    <n v="1520000"/>
    <n v="1433962"/>
    <n v="1600454"/>
    <n v="0"/>
    <n v="896"/>
    <n v="1138"/>
    <s v="7.3%"/>
    <s v="21.4%"/>
    <n v="0"/>
    <n v="0"/>
    <n v="0"/>
    <n v="0"/>
    <n v="0"/>
    <n v="17765"/>
    <n v="-17764.740000000002"/>
    <s v="0%"/>
    <n v="207800"/>
    <m/>
    <n v="0"/>
    <m/>
    <m/>
    <m/>
    <n v="1600454"/>
    <n v="910900"/>
    <n v="1195"/>
    <n v="0"/>
    <n v="0"/>
    <n v="364025"/>
    <n v="325528.67"/>
    <s v="20.3%"/>
    <n v="1696480.91"/>
    <m/>
    <n v="1488680.91"/>
    <n v="1339"/>
    <n v="212"/>
    <n v="92"/>
  </r>
  <r>
    <s v="航天晨光股份有限公司-财务共享实施实施项目"/>
    <s v="1000SP0220170142"/>
    <s v="1000SP0220170142-Z01"/>
    <s v="航天晨光股份有限公司-财务共享实施实施项目-1"/>
    <s v="陈卓"/>
    <s v="经营事业中心.高科技行业事业部.经营二组"/>
    <s v="航天晨光股份有限公司"/>
    <s v="航天晨光股份有限公司"/>
    <s v="陈卓"/>
    <x v="1"/>
    <s v="S201712002383-1"/>
    <n v="115"/>
    <s v="里程碑"/>
    <s v="服务-咨询实施.其他服务.缺省"/>
    <n v="2960000"/>
    <n v="2792453"/>
    <n v="2429434"/>
    <n v="363019"/>
    <n v="3364"/>
    <n v="1835"/>
    <s v="39.8%"/>
    <s v="45.4%"/>
    <n v="223396"/>
    <n v="63250"/>
    <n v="67"/>
    <n v="0"/>
    <n v="0"/>
    <n v="60871"/>
    <n v="99275.3"/>
    <s v="44.4%"/>
    <n v="0"/>
    <m/>
    <n v="0"/>
    <n v="3334"/>
    <n v="594"/>
    <n v="314"/>
    <n v="2652830"/>
    <n v="979550"/>
    <n v="1346"/>
    <n v="0"/>
    <n v="0"/>
    <n v="470080"/>
    <n v="1203200.3799999999"/>
    <s v="45.4%"/>
    <n v="2072000"/>
    <m/>
    <n v="1776000"/>
    <n v="1971"/>
    <n v="208"/>
    <n v="141"/>
  </r>
  <r>
    <s v="日照钢铁有限公司-JAVA/移动开发项目"/>
    <s v="1000SP0820170017"/>
    <s v="1000SP0820170017-Z01"/>
    <s v="日照钢铁有限公司-JAVA/移动开发项目-1"/>
    <s v="朱恒仪"/>
    <s v="经营事业中心.华北制造事业部.98业务组"/>
    <s v="日照钢铁有限公司"/>
    <s v="日照钢铁有限公司"/>
    <s v="朱恒仪"/>
    <x v="1"/>
    <s v="S201710001142-1"/>
    <n v="18"/>
    <s v="T/M"/>
    <s v="服务-咨询实施.人力外包.JAVA"/>
    <n v="2190000"/>
    <n v="2066038"/>
    <n v="323943"/>
    <n v="0"/>
    <n v="1377"/>
    <n v="0"/>
    <s v="0%"/>
    <s v="36.1%"/>
    <n v="0"/>
    <n v="0"/>
    <n v="0"/>
    <n v="0"/>
    <n v="0"/>
    <n v="98075"/>
    <n v="-98075.47"/>
    <s v="0%"/>
    <n v="0"/>
    <m/>
    <n v="0"/>
    <m/>
    <m/>
    <m/>
    <n v="323943"/>
    <n v="135450"/>
    <n v="256"/>
    <n v="0"/>
    <n v="0"/>
    <n v="169689"/>
    <n v="18804.419999999998"/>
    <s v="5.8%"/>
    <n v="223380"/>
    <m/>
    <n v="223380"/>
    <n v="1265"/>
    <n v="159"/>
    <n v="120"/>
  </r>
  <r>
    <s v="南山集团-HEC二期优化-优化项目"/>
    <s v="P2J003D-06"/>
    <s v="P2J003D-06-Z02"/>
    <s v="南山集团-HEC二期优化-优化项目-费控优化"/>
    <s v="赵珑"/>
    <s v="经营事业中心.华南制造事业部.35业务组"/>
    <s v="中国南山开发（集团）股份有限公司"/>
    <s v="中国南山开发（集团）股份有限公司"/>
    <s v="赵珑"/>
    <x v="6"/>
    <s v="S13461-1"/>
    <n v="503"/>
    <s v="里程碑"/>
    <s v="服务-咨询实施.Oracle.EBS ERP"/>
    <n v="1084380"/>
    <n v="1023000"/>
    <n v="1023000"/>
    <n v="0"/>
    <n v="3641"/>
    <n v="4547"/>
    <s v="70.1%"/>
    <s v="54%"/>
    <n v="0"/>
    <n v="0"/>
    <n v="0"/>
    <n v="0"/>
    <n v="0"/>
    <n v="228"/>
    <n v="-228"/>
    <s v="0%"/>
    <n v="0"/>
    <m/>
    <n v="0"/>
    <m/>
    <m/>
    <m/>
    <n v="1023000"/>
    <n v="265200"/>
    <n v="357"/>
    <n v="0"/>
    <n v="0"/>
    <n v="205685"/>
    <n v="552115.07999999996"/>
    <s v="54%"/>
    <n v="1030161"/>
    <m/>
    <n v="1030161"/>
    <n v="2866"/>
    <n v="245"/>
    <n v="331"/>
  </r>
  <r>
    <s v="中远海运物流-费用报账平台项目"/>
    <s v="1000SP0220170043"/>
    <s v="1000SP0220170043-Z01"/>
    <s v="中远海运物流-费用报账平台项目-1"/>
    <s v="王高波"/>
    <s v="经营事业中心.互联网与服务业事业部.民航物流拓展部.北区"/>
    <s v="中远海运科技（北京）有限公司"/>
    <s v="中远海运物流有限公司"/>
    <s v="王高波"/>
    <x v="5"/>
    <s v="S201808008299-1"/>
    <n v="328"/>
    <s v="里程碑"/>
    <s v="服务-咨询实施.汉得产品.HEC费控系统"/>
    <n v="5499000"/>
    <n v="5187736"/>
    <n v="3631415"/>
    <n v="1556321"/>
    <n v="2075"/>
    <n v="1722"/>
    <s v="24.6%"/>
    <s v="15%"/>
    <n v="518774"/>
    <n v="187850"/>
    <n v="336"/>
    <n v="0"/>
    <n v="0"/>
    <n v="200112"/>
    <n v="130812.27"/>
    <s v="25.2%"/>
    <n v="0"/>
    <m/>
    <n v="0"/>
    <n v="1544"/>
    <n v="297"/>
    <n v="299"/>
    <n v="4150189"/>
    <n v="2287800"/>
    <n v="2856"/>
    <n v="0"/>
    <n v="0"/>
    <n v="1188548"/>
    <n v="673840.56"/>
    <s v="16.2%"/>
    <n v="2199600"/>
    <m/>
    <n v="2199600"/>
    <n v="1453"/>
    <n v="223"/>
    <n v="193"/>
  </r>
  <r>
    <s v="太平保险-HEC-2017至2018年运维项目"/>
    <s v="P1A003D-39"/>
    <s v="P1A003D-39-Z01"/>
    <s v="太平保险-HEC-2017至2018年运维项目-1"/>
    <s v="赵鹤"/>
    <s v="汉得融晶.融晶客户经营部.金融客户经营1部"/>
    <s v="中国太平保险集团有限责任公司"/>
    <s v="中国太平保险集团有限责任公司"/>
    <s v="赵鹤"/>
    <x v="4"/>
    <s v="S201709000211-1"/>
    <n v="280"/>
    <s v="里程碑"/>
    <s v="服务-运维.汉得产品.缺省"/>
    <n v="881800"/>
    <n v="831887"/>
    <n v="831887"/>
    <n v="0"/>
    <n v="3328"/>
    <n v="1001"/>
    <s v="9.4%"/>
    <s v="-2.9%"/>
    <n v="0"/>
    <n v="0"/>
    <n v="0"/>
    <n v="0"/>
    <n v="0"/>
    <n v="5509"/>
    <n v="-5508.84"/>
    <s v="0%"/>
    <n v="0"/>
    <m/>
    <n v="0"/>
    <m/>
    <m/>
    <m/>
    <n v="831887"/>
    <n v="553100"/>
    <n v="766"/>
    <n v="0"/>
    <n v="0"/>
    <n v="308331"/>
    <n v="-29544.46"/>
    <s v="-3.6%"/>
    <n v="881800"/>
    <m/>
    <n v="860917.55"/>
    <n v="1086"/>
    <n v="206"/>
    <n v="196"/>
  </r>
  <r>
    <s v="首钢-费控及财务共享-实施项目"/>
    <s v="P3D004C-07"/>
    <s v="P3D004C-07-Z02"/>
    <s v="首钢-费控及财务共享-实施项目-首钢财务共享"/>
    <s v="魏晓康"/>
    <s v="经营事业中心.互联网与服务业事业部.民航物流拓展部.北区"/>
    <s v="北京首钢自动化信息技术有限公司"/>
    <s v="北京首钢自动化信息技术有限公司"/>
    <s v="田雪"/>
    <x v="1"/>
    <s v="S15434-1"/>
    <n v="269"/>
    <s v="里程碑"/>
    <s v="服务-咨询实施.汉得产品.HEC费控系统"/>
    <n v="1450000"/>
    <n v="1367925"/>
    <n v="1367925"/>
    <n v="0"/>
    <n v="977"/>
    <n v="1070"/>
    <s v="3.7%"/>
    <s v="-16.4%"/>
    <n v="0"/>
    <n v="0"/>
    <n v="0"/>
    <n v="0"/>
    <n v="0"/>
    <n v="5478"/>
    <n v="-5478"/>
    <s v="0%"/>
    <n v="0"/>
    <m/>
    <n v="0"/>
    <m/>
    <m/>
    <m/>
    <n v="1367925"/>
    <n v="787200"/>
    <n v="1151"/>
    <n v="0"/>
    <n v="0"/>
    <n v="810387"/>
    <n v="-229661.82"/>
    <s v="-16.8%"/>
    <n v="1305000"/>
    <m/>
    <n v="1305000"/>
    <n v="1188"/>
    <n v="251"/>
    <n v="393"/>
  </r>
  <r>
    <s v="知乎-费控系统实施项目"/>
    <s v="1000SP0220170101"/>
    <s v="1000SP0220170101-Z01"/>
    <s v="知乎-费控系统实施项目-1"/>
    <s v="吴磊"/>
    <s v="经营事业中心.互联网与服务业事业部.行业经营华北区"/>
    <s v="北京智者天下科技有限公司"/>
    <s v="北京智者天下科技有限公司"/>
    <s v="吴磊"/>
    <x v="0"/>
    <s v="S201710001055-1"/>
    <n v="82"/>
    <s v="里程碑"/>
    <s v="服务-咨询实施.汉得产品.HEC费控系统"/>
    <n v="1300000"/>
    <n v="1226415"/>
    <n v="1226415"/>
    <n v="0"/>
    <n v="2443"/>
    <n v="3145"/>
    <s v="59.3%"/>
    <s v="47.1%"/>
    <n v="0"/>
    <n v="0"/>
    <n v="0"/>
    <n v="0"/>
    <n v="0"/>
    <n v="275"/>
    <n v="-275"/>
    <s v="0%"/>
    <n v="0"/>
    <m/>
    <n v="260000"/>
    <m/>
    <m/>
    <m/>
    <n v="1226415"/>
    <n v="329700"/>
    <n v="501"/>
    <n v="0"/>
    <n v="0"/>
    <n v="318884"/>
    <n v="577831.18999999994"/>
    <s v="47.1%"/>
    <n v="1300000"/>
    <m/>
    <n v="1300000"/>
    <n v="2448"/>
    <n v="261"/>
    <n v="376"/>
  </r>
  <r>
    <s v="四川沱牌舍得酒业股份有限公司-电子报账&amp;电子影像系统实施项目"/>
    <s v="1000SP0220170102"/>
    <s v="1000SP0220170102-Z01"/>
    <s v="四川沱牌舍得酒业股份有限公司-电子报账&amp;电子影像系统实施项目-1"/>
    <s v="秦健"/>
    <s v="经营事业中心.医药快消行业事业部.专家组"/>
    <s v="舍得酒业股份有限公司"/>
    <s v="舍得酒业股份有限公司"/>
    <s v="秦健"/>
    <x v="1"/>
    <s v="S201711001681-1"/>
    <n v="0"/>
    <s v="里程碑"/>
    <s v="服务-咨询实施.汉得产品.HEC费控系统"/>
    <n v="1407000"/>
    <n v="1327358"/>
    <n v="1327358"/>
    <n v="0"/>
    <n v="2472"/>
    <n v="1245"/>
    <s v="-4.7%"/>
    <s v="1.8%"/>
    <n v="0"/>
    <n v="0"/>
    <n v="0"/>
    <n v="0"/>
    <n v="0"/>
    <n v="742"/>
    <n v="-742"/>
    <s v="0%"/>
    <n v="0"/>
    <m/>
    <n v="0"/>
    <m/>
    <m/>
    <m/>
    <n v="1327358"/>
    <n v="887100"/>
    <n v="1087"/>
    <n v="0"/>
    <n v="0"/>
    <n v="417490"/>
    <n v="22767.61"/>
    <s v="1.7%"/>
    <n v="1281428.57"/>
    <m/>
    <n v="1281428.57"/>
    <n v="1221"/>
    <n v="244"/>
    <n v="140"/>
  </r>
  <r>
    <s v="富奥-HIPM投资项目管理-实施项目"/>
    <s v="P2E010C-10"/>
    <s v="P2E010C-10-Z01"/>
    <s v="富奥-HIPM投资项目管理-实施项目-1"/>
    <s v="叶丽彬"/>
    <s v="经营事业中心.华北制造事业部.55业务组"/>
    <s v="富奥汽车零部件股份有限公司"/>
    <s v="富奥汽车零部件股份有限公司"/>
    <s v="叶丽彬"/>
    <x v="1"/>
    <s v="S17157-1"/>
    <n v="144"/>
    <s v="里程碑"/>
    <s v="服务-咨询实施.汉得产品.MAS ERP"/>
    <n v="1440000"/>
    <n v="1358491"/>
    <n v="1358491"/>
    <n v="0"/>
    <n v="2470"/>
    <n v="1333"/>
    <s v="7.5%"/>
    <s v="7.3%"/>
    <n v="0"/>
    <n v="0"/>
    <n v="0"/>
    <n v="0"/>
    <n v="0"/>
    <n v="2973"/>
    <n v="-2973"/>
    <s v="0%"/>
    <n v="0"/>
    <m/>
    <n v="0"/>
    <m/>
    <m/>
    <m/>
    <n v="1358491"/>
    <n v="838950"/>
    <n v="1016"/>
    <n v="0"/>
    <n v="0"/>
    <n v="423292"/>
    <n v="96248.72"/>
    <s v="7.1%"/>
    <n v="1440000"/>
    <m/>
    <n v="1296000"/>
    <n v="1337"/>
    <n v="272"/>
    <n v="145"/>
  </r>
  <r>
    <s v="三一重工-费控项目-实施项目"/>
    <s v="P23028D-01"/>
    <s v="P23028D-01-Z01"/>
    <s v="三一重工-费控项目-实施项目-1"/>
    <s v="赵珑"/>
    <s v="经营事业中心.华南制造事业部.32业务组"/>
    <s v="三一汽车制造有限公司"/>
    <s v="三一集团有限公司"/>
    <s v="赵珑"/>
    <x v="6"/>
    <s v="B15907-1"/>
    <n v="253"/>
    <s v="里程碑"/>
    <s v="服务-咨询实施.汉得产品.HEC费控系统"/>
    <n v="1540050"/>
    <n v="1452877"/>
    <n v="1452877"/>
    <n v="0"/>
    <n v="1839"/>
    <n v="1150"/>
    <s v="-22.1%"/>
    <s v="-2%"/>
    <n v="0"/>
    <n v="0"/>
    <n v="0"/>
    <n v="0"/>
    <n v="0"/>
    <n v="0"/>
    <n v="0"/>
    <s v="0%"/>
    <n v="0"/>
    <m/>
    <n v="0"/>
    <m/>
    <m/>
    <m/>
    <n v="1452877"/>
    <n v="1080024"/>
    <n v="1212"/>
    <n v="0"/>
    <n v="231.98750000000001"/>
    <n v="401283"/>
    <n v="-28429.4"/>
    <s v="-2%"/>
    <n v="1462363.94"/>
    <m/>
    <n v="986999.99"/>
    <n v="1006"/>
    <n v="181"/>
    <n v="97"/>
  </r>
  <r>
    <s v="京航计研所-华腾-财务共享服务实施项目"/>
    <s v="P30031A-11"/>
    <s v="P30031A-11-Z01"/>
    <s v="京航计研所-华腾-财务共享服务实施项目-1"/>
    <s v="刘敏"/>
    <s v="经营事业中心.华北制造事业部.81业务组"/>
    <s v="北京京航计算通讯研究所"/>
    <s v="中国华腾工业有限公司"/>
    <s v="刘敏"/>
    <x v="1"/>
    <s v="Q17915-1;S201711001670-1"/>
    <n v="131"/>
    <s v="里程碑"/>
    <s v="服务-咨询实施.其他服务.缺省"/>
    <n v="2520000"/>
    <n v="2377358"/>
    <n v="1928800"/>
    <n v="448558"/>
    <n v="2899"/>
    <n v="1318"/>
    <s v="23.7%"/>
    <s v="17.1%"/>
    <n v="134567"/>
    <n v="40150"/>
    <n v="53"/>
    <n v="0"/>
    <n v="0"/>
    <n v="56773"/>
    <n v="37643.93"/>
    <s v="28%"/>
    <n v="0"/>
    <m/>
    <n v="0"/>
    <n v="2539"/>
    <n v="705"/>
    <n v="367"/>
    <n v="2063368"/>
    <n v="1052600"/>
    <n v="1548"/>
    <n v="0"/>
    <n v="0"/>
    <n v="643491"/>
    <n v="367276.71"/>
    <s v="17.8%"/>
    <n v="1890000"/>
    <m/>
    <n v="882000"/>
    <n v="1333"/>
    <n v="231"/>
    <n v="185"/>
  </r>
  <r>
    <s v="航天信息股份有限公司-财务共享实施一期（新）实施项目"/>
    <s v="1000SP0220170118"/>
    <s v="1000SP0220170118-Z01"/>
    <s v="航天信息股份有限公司-财务共享实施一期（新）实施项目-1"/>
    <s v="张祥楠"/>
    <s v="经营事业中心.高科技行业事业部.经营三组"/>
    <s v="航天信息股份有限公司"/>
    <s v="航天信息股份有限公司"/>
    <s v="张祥楠"/>
    <x v="1"/>
    <s v="S201711001747-1"/>
    <n v="99"/>
    <s v="里程碑"/>
    <s v="服务-咨询实施.汉得产品.其他汉得产品"/>
    <n v="3418500"/>
    <n v="3225000"/>
    <n v="3225000"/>
    <n v="0"/>
    <n v="2783"/>
    <n v="2118"/>
    <s v="52.6%"/>
    <s v="43.6%"/>
    <n v="0"/>
    <n v="0"/>
    <n v="0"/>
    <n v="0"/>
    <n v="0"/>
    <n v="1054"/>
    <n v="-1054"/>
    <s v="0%"/>
    <n v="0"/>
    <m/>
    <n v="0"/>
    <m/>
    <m/>
    <m/>
    <n v="3225000"/>
    <n v="936200"/>
    <n v="1515"/>
    <n v="96"/>
    <n v="0"/>
    <n v="884711"/>
    <n v="1404089.06"/>
    <s v="43.5%"/>
    <n v="3247575"/>
    <m/>
    <n v="1538325"/>
    <n v="2129"/>
    <n v="232"/>
    <n v="224"/>
  </r>
  <r>
    <s v="微众银行-HEC-采购管理系统实施项目"/>
    <s v="1000SP0220170123"/>
    <s v="1000SP0220170123-Z01"/>
    <s v="微众银行-HEC-采购管理系统实施项目-1"/>
    <s v="赵珑"/>
    <s v="汉得融晶.融晶客户经营部.金融客户经营2部"/>
    <s v="深圳前海微众银行股份有限公司"/>
    <s v="深圳前海微众银行股份有限公司"/>
    <s v="赵珑"/>
    <x v="6"/>
    <s v="S201711002206-1;S201805005750-1"/>
    <n v="29"/>
    <s v="里程碑"/>
    <s v="服务-咨询实施.汉得产品.HEC费控系统"/>
    <n v="1080325"/>
    <n v="1019175"/>
    <n v="1019175"/>
    <n v="0"/>
    <n v="2929"/>
    <n v="1357"/>
    <s v="30.2%"/>
    <s v="9.9%"/>
    <n v="0"/>
    <n v="0"/>
    <n v="0"/>
    <n v="0"/>
    <n v="0"/>
    <n v="1309"/>
    <n v="-1309"/>
    <s v="0%"/>
    <n v="0"/>
    <m/>
    <n v="0"/>
    <m/>
    <m/>
    <m/>
    <n v="1019175"/>
    <n v="544400"/>
    <n v="708"/>
    <n v="0"/>
    <n v="0"/>
    <n v="374710"/>
    <n v="100064.6"/>
    <s v="9.8%"/>
    <n v="1080325"/>
    <m/>
    <n v="986174.5"/>
    <n v="1440"/>
    <n v="236"/>
    <n v="293"/>
  </r>
  <r>
    <s v="东方航空-财务共享-实施项目"/>
    <s v="P15009O-06"/>
    <s v="P15009O-06-Z01"/>
    <s v="东方航空-财务共享-实施项目-1"/>
    <s v="安莎莎"/>
    <s v="经营事业中心.互联网与服务业事业部.民航物流拓展部.北区"/>
    <s v="中国东方航空股份有限公司"/>
    <s v="中国东方航空股份有限公司"/>
    <s v="安莎莎"/>
    <x v="5"/>
    <s v="S14244-1"/>
    <n v="344"/>
    <s v="里程碑"/>
    <s v="服务-咨询实施.汉得产品.其他汉得产品"/>
    <n v="3753556"/>
    <n v="3541091"/>
    <n v="3541091"/>
    <n v="0"/>
    <n v="1277"/>
    <n v="855"/>
    <s v="-39%"/>
    <s v="-25.7%"/>
    <n v="0"/>
    <n v="0"/>
    <n v="0"/>
    <n v="0"/>
    <n v="0"/>
    <n v="35424"/>
    <n v="-35424.089999999997"/>
    <s v="0%"/>
    <n v="0"/>
    <m/>
    <n v="0"/>
    <m/>
    <m/>
    <m/>
    <n v="3541091"/>
    <n v="3408400"/>
    <n v="4156"/>
    <n v="0"/>
    <n v="0"/>
    <n v="1077894"/>
    <n v="-945202.92"/>
    <s v="-26.7%"/>
    <n v="2252133.62"/>
    <m/>
    <n v="2252133.59"/>
    <n v="852"/>
    <n v="112"/>
    <n v="147"/>
  </r>
  <r>
    <s v="腾讯音乐-HEC-实施项目"/>
    <s v="P2F006D-26"/>
    <s v="P2F006D-26-Z01"/>
    <s v="腾讯音乐-HEC-实施项目-1"/>
    <s v="赵珑"/>
    <s v="经营事业中心.互联网与服务业事业部.行业经营华南区"/>
    <s v="腾讯音乐娱乐（深圳）有限公司"/>
    <s v="腾讯音乐娱乐（深圳）有限公司"/>
    <s v="赵珑"/>
    <x v="0"/>
    <s v="Q13332-1"/>
    <n v="317"/>
    <s v="里程碑"/>
    <s v="服务-咨询实施.汉得产品.HEC费控系统"/>
    <n v="1733270"/>
    <n v="1635161"/>
    <n v="1635161"/>
    <n v="0"/>
    <n v="2659"/>
    <n v="0"/>
    <s v="0%"/>
    <s v="37.8%"/>
    <n v="0"/>
    <n v="0"/>
    <n v="0"/>
    <n v="0"/>
    <n v="0"/>
    <n v="2786"/>
    <n v="-2786"/>
    <s v="0%"/>
    <n v="0"/>
    <m/>
    <n v="0"/>
    <m/>
    <m/>
    <m/>
    <n v="1635161"/>
    <n v="528312"/>
    <n v="706"/>
    <n v="0"/>
    <n v="1.6"/>
    <n v="491072"/>
    <n v="615777.42000000004"/>
    <s v="37.7%"/>
    <n v="1600000"/>
    <m/>
    <n v="1600000"/>
    <n v="2311"/>
    <n v="297"/>
    <n v="397"/>
  </r>
  <r>
    <s v="四川移动-ERP外围系统集中化-实施项目"/>
    <s v="P28001C-46"/>
    <s v="P28001C-46-Z02"/>
    <s v="四川移动-ERP外围系统集中化-实施项目-实施"/>
    <s v="兰盾"/>
    <s v="经营事业中心.电信行业事业部"/>
    <s v="中国移动通信集团四川有限公司"/>
    <s v="中国移动通信集团四川有限公司"/>
    <s v="兰盾"/>
    <x v="7"/>
    <s v="S12645-1"/>
    <n v="401"/>
    <s v="里程碑"/>
    <s v="服务-咨询实施.汉得产品.其他汉得产品"/>
    <n v="4720200"/>
    <n v="4453019"/>
    <n v="52893123"/>
    <n v="-48440104"/>
    <n v="4453"/>
    <n v="126"/>
    <s v="-721.6%"/>
    <s v="26.3%"/>
    <n v="0"/>
    <n v="4604100"/>
    <n v="6013"/>
    <n v="0"/>
    <n v="0"/>
    <n v="3661022"/>
    <n v="-8265122.25"/>
    <s v="0%"/>
    <n v="0"/>
    <m/>
    <n v="0"/>
    <n v="0"/>
    <n v="269"/>
    <n v="292"/>
    <n v="52893123"/>
    <n v="30004250"/>
    <n v="35211"/>
    <n v="149"/>
    <n v="0"/>
    <n v="17237564"/>
    <n v="5651309.4500000002"/>
    <s v="10.7%"/>
    <n v="4720200"/>
    <m/>
    <n v="0"/>
    <n v="1502"/>
    <n v="204"/>
    <n v="272"/>
  </r>
  <r>
    <s v="预销售-HEC事业部"/>
    <s v="SH0002-69"/>
    <s v="SH0002-69-Z01"/>
    <s v="预销售-HEC事业部"/>
    <s v="曾子均"/>
    <s v="交付事业中心.共享中台事业部"/>
    <s v="上海汉得信息技术股份有限公司"/>
    <s v="上海汉得信息技术股份有限公司"/>
    <s v="曾子均"/>
    <x v="8"/>
    <m/>
    <m/>
    <s v="不收费"/>
    <m/>
    <n v="0"/>
    <n v="0"/>
    <n v="0"/>
    <n v="0"/>
    <n v="0"/>
    <n v="0"/>
    <m/>
    <m/>
    <n v="0"/>
    <n v="204100"/>
    <n v="117"/>
    <n v="0"/>
    <n v="0"/>
    <n v="158713"/>
    <n v="-362813.1"/>
    <s v="0%"/>
    <n v="0"/>
    <m/>
    <n v="0"/>
    <n v="0"/>
    <n v="932"/>
    <n v="425"/>
    <n v="0"/>
    <n v="1840800"/>
    <n v="1040"/>
    <n v="0"/>
    <n v="0"/>
    <n v="1096368"/>
    <n v="-2937168.48"/>
    <s v="0%"/>
    <n v="0"/>
    <m/>
    <n v="0"/>
    <n v="0"/>
    <n v="680"/>
    <n v="374"/>
  </r>
  <r>
    <s v="易华录-企业资源管理平台实施项目"/>
    <s v="P38011A-01"/>
    <s v="P38011A-01-Z01"/>
    <s v="易华录-企业资源管理平台实施项目-费控项目"/>
    <s v="李伟"/>
    <s v="经营事业中心.战略与流通事业部.流通行业事业部"/>
    <s v="北京易华录信息技术股份有限公司"/>
    <s v="北京易华录信息技术股份有限公司"/>
    <s v="王可"/>
    <x v="3"/>
    <s v="S14692-1"/>
    <n v="230"/>
    <s v="里程碑"/>
    <s v="服务-咨询实施.汉得产品.HEC费控系统"/>
    <n v="795000"/>
    <n v="750000"/>
    <n v="750000"/>
    <n v="0"/>
    <n v="2885"/>
    <n v="3024"/>
    <s v="73.1%"/>
    <s v="54.7%"/>
    <n v="0"/>
    <n v="0"/>
    <n v="0"/>
    <n v="0"/>
    <n v="0"/>
    <n v="0"/>
    <n v="0"/>
    <s v="0%"/>
    <n v="144443.5"/>
    <m/>
    <n v="0"/>
    <m/>
    <m/>
    <m/>
    <n v="750000"/>
    <n v="230000"/>
    <n v="405"/>
    <n v="0"/>
    <n v="0"/>
    <n v="109546"/>
    <n v="410453.94"/>
    <s v="54.7%"/>
    <n v="638239.6"/>
    <m/>
    <n v="493796.1"/>
    <n v="1852"/>
    <n v="169"/>
    <n v="101"/>
  </r>
  <r>
    <s v="渤海人寿-2017HEC优化项目"/>
    <s v="P3A040K-06"/>
    <s v="P3A040K-06-Z01"/>
    <s v="渤海人寿-2017HEC优化项目-1"/>
    <s v="王可"/>
    <s v="汉得融晶.融晶客户经营部.金融客户经营1部"/>
    <s v="渤海人寿保险股份有限公司"/>
    <s v="渤海银行股份有限公司"/>
    <s v="王可"/>
    <x v="3"/>
    <s v="INITS201901014201-1"/>
    <n v="729"/>
    <s v="T/M"/>
    <s v="服务-咨询实施.汉得产品.HEC费控系统"/>
    <n v="0"/>
    <n v="0"/>
    <n v="788679"/>
    <n v="0"/>
    <n v="0"/>
    <n v="0"/>
    <m/>
    <s v="56%"/>
    <n v="0"/>
    <n v="0"/>
    <n v="0"/>
    <n v="0"/>
    <n v="0"/>
    <n v="436"/>
    <n v="-436"/>
    <s v="0%"/>
    <n v="0"/>
    <m/>
    <n v="0"/>
    <m/>
    <m/>
    <m/>
    <n v="788679"/>
    <n v="237900"/>
    <n v="419"/>
    <n v="0"/>
    <n v="0"/>
    <n v="109751"/>
    <n v="441027.56"/>
    <s v="55.9%"/>
    <n v="936253.34"/>
    <m/>
    <n v="936253.34"/>
    <n v="1882"/>
    <n v="97"/>
    <n v="165"/>
  </r>
  <r>
    <s v="汉得研发项目-费控事业部-HEC4.0研发项目"/>
    <s v="DH0004-107"/>
    <s v="DH0004-107-Z01"/>
    <s v="汉得研发项目-费控事业部-HEC4.0研发项目-1"/>
    <s v="唐晶晶"/>
    <s v="交付事业中心.共享中台事业部"/>
    <s v="上海汉得信息技术股份有限公司"/>
    <s v="上海汉得信息技术股份有限公司"/>
    <s v="唐晶晶"/>
    <x v="2"/>
    <m/>
    <m/>
    <s v="不收费"/>
    <m/>
    <n v="0"/>
    <n v="0"/>
    <n v="0"/>
    <n v="0"/>
    <n v="0"/>
    <n v="0"/>
    <m/>
    <m/>
    <n v="0"/>
    <n v="0"/>
    <n v="0"/>
    <n v="0"/>
    <n v="0"/>
    <n v="0"/>
    <n v="0"/>
    <s v="0%"/>
    <n v="0"/>
    <m/>
    <n v="0"/>
    <m/>
    <m/>
    <m/>
    <n v="0"/>
    <n v="381050"/>
    <n v="540"/>
    <n v="0"/>
    <n v="0"/>
    <n v="110377"/>
    <n v="-491426.92"/>
    <s v="0%"/>
    <n v="0"/>
    <m/>
    <n v="0"/>
    <n v="0"/>
    <n v="72"/>
    <n v="132"/>
  </r>
  <r>
    <s v="好未来-网上报销系统二期项目"/>
    <s v="P3G002D-04"/>
    <s v="P3G002D-04-Z01"/>
    <s v="好未来-网上报销系统二期项目-1"/>
    <s v="杨邹"/>
    <s v="经营事业中心.互联网与服务业事业部.行业经营华北区"/>
    <s v="北京世纪好未来教育科技有限公司"/>
    <s v="北京世纪好未来教育科技有限公司"/>
    <s v="杨邹"/>
    <x v="1"/>
    <s v="S14392-1"/>
    <n v="271"/>
    <s v="里程碑"/>
    <s v="服务-咨询实施.汉得产品.HEC费控系统"/>
    <n v="4760000"/>
    <n v="4490566"/>
    <n v="3996604"/>
    <n v="493962"/>
    <n v="2180"/>
    <n v="2608"/>
    <s v="47.2%"/>
    <s v="49.4%"/>
    <n v="404151"/>
    <n v="33900"/>
    <n v="33"/>
    <n v="0"/>
    <n v="0"/>
    <n v="74613"/>
    <n v="295637.82"/>
    <s v="73.2%"/>
    <n v="714000"/>
    <m/>
    <n v="0"/>
    <n v="12247"/>
    <n v="1141"/>
    <n v="1120"/>
    <n v="4400755"/>
    <n v="1281200"/>
    <n v="1648"/>
    <n v="0"/>
    <n v="0"/>
    <n v="847733"/>
    <n v="2271821.6800000002"/>
    <s v="51.6%"/>
    <n v="4284000"/>
    <m/>
    <n v="3570000"/>
    <n v="2670"/>
    <n v="224"/>
    <n v="290"/>
  </r>
  <r>
    <s v="东方航空-财务共享-实施项目"/>
    <s v="P15009O-06"/>
    <s v="P15009O-06-Z04"/>
    <s v="东方航空-财务共享-实施项目-东方航空-财务共享-实施项目-HEC"/>
    <s v="安莎莎"/>
    <s v="经营事业中心.互联网与服务业事业部.民航物流拓展部.北区"/>
    <s v="中国东方航空股份有限公司"/>
    <s v="中国东方航空股份有限公司"/>
    <s v="魏晓康"/>
    <x v="5"/>
    <s v="S14244-1"/>
    <n v="344"/>
    <s v="里程碑"/>
    <s v="服务-咨询实施.汉得产品.HEC费控系统"/>
    <n v="2458293"/>
    <n v="2319145"/>
    <n v="2326334"/>
    <n v="-7189"/>
    <n v="1703"/>
    <n v="918"/>
    <s v=".3%"/>
    <s v="3.1%"/>
    <n v="0"/>
    <n v="0"/>
    <n v="0"/>
    <n v="0"/>
    <n v="0"/>
    <n v="47989"/>
    <n v="-47989.42"/>
    <s v="0%"/>
    <n v="0"/>
    <m/>
    <n v="0"/>
    <m/>
    <m/>
    <m/>
    <n v="2326334"/>
    <n v="1630300"/>
    <n v="2262"/>
    <n v="0"/>
    <n v="0"/>
    <n v="672224"/>
    <n v="23810.44"/>
    <s v="1%"/>
    <n v="1474976.04"/>
    <m/>
    <n v="1474976.14"/>
    <n v="1028"/>
    <n v="138"/>
    <n v="159"/>
  </r>
  <r>
    <s v="广发银行-报账系统2017年-SSU优化"/>
    <s v="P2A006K-27"/>
    <s v="P2A006K-27-Z01"/>
    <s v="广发银行-报账系统2017年-SSU优化-1"/>
    <s v="邝镇江"/>
    <s v="汉得融晶.融晶客户经营部.金融客户经营2部"/>
    <s v="广发银行股份有限公司"/>
    <s v="广发银行股份有限公司"/>
    <s v="邝镇江"/>
    <x v="6"/>
    <s v="S201712002422-1"/>
    <n v="360"/>
    <s v="里程碑"/>
    <s v="服务-咨询实施.汉得产品.HEC费控系统"/>
    <n v="989000"/>
    <n v="933019"/>
    <n v="933019"/>
    <n v="0"/>
    <n v="1535"/>
    <n v="851"/>
    <s v="-30.5%"/>
    <s v="-29.1%"/>
    <n v="0"/>
    <n v="0"/>
    <n v="0"/>
    <n v="0"/>
    <n v="0"/>
    <n v="13693"/>
    <n v="-13692.99"/>
    <s v="0%"/>
    <n v="989000.08"/>
    <m/>
    <n v="79772.73"/>
    <m/>
    <m/>
    <m/>
    <n v="933019"/>
    <n v="1020050"/>
    <n v="1130"/>
    <n v="0"/>
    <n v="0"/>
    <n v="198582"/>
    <n v="-285612.64"/>
    <s v="-30.6%"/>
    <n v="989000.08"/>
    <m/>
    <n v="79772.73"/>
    <n v="826"/>
    <n v="93"/>
    <n v="82"/>
  </r>
  <r>
    <s v="万达-集团财务核算系统升级项目三期"/>
    <s v="P3I004A-07"/>
    <s v="P3I004A-07-Z01"/>
    <s v="万达-集团财务核算系统升级项目三期-1"/>
    <s v="李春龙"/>
    <s v="经营事业中心.公用事业行业事业部.房地产行业"/>
    <s v="大连万达集团股份有限公司"/>
    <s v="大连万达集团股份有限公司"/>
    <s v="李春龙"/>
    <x v="1"/>
    <s v="S201712002515-1"/>
    <n v="267"/>
    <s v="里程碑"/>
    <s v="服务-运维.Oracle.Oracle EBS运维"/>
    <n v="4850720"/>
    <n v="4576151"/>
    <n v="4576151"/>
    <n v="0"/>
    <n v="0"/>
    <n v="969"/>
    <s v="8.6%"/>
    <s v="9.9%"/>
    <n v="0"/>
    <n v="0"/>
    <n v="0"/>
    <n v="0"/>
    <n v="0"/>
    <n v="134090"/>
    <n v="-134089.54"/>
    <s v="0%"/>
    <n v="0"/>
    <m/>
    <n v="0"/>
    <m/>
    <m/>
    <m/>
    <n v="4576151"/>
    <n v="2430690"/>
    <n v="3790"/>
    <n v="0"/>
    <n v="264.89999999999998"/>
    <n v="1825595"/>
    <n v="319866.40999999997"/>
    <s v="7%"/>
    <n v="4508760"/>
    <m/>
    <n v="4508760"/>
    <n v="1129"/>
    <n v="235"/>
    <n v="215"/>
  </r>
  <r>
    <s v="东色日化-2018-2019运维项目"/>
    <s v="1000SP0620180178"/>
    <s v="1000SP0620180178-Z01"/>
    <s v="东色日化-2018-2019运维项目-1"/>
    <s v="王可"/>
    <s v="经营事业中心.医药快消行业事业部"/>
    <s v="上海东色日化有限公司"/>
    <s v="上海东色日化有限公司"/>
    <s v="王可"/>
    <x v="3"/>
    <s v="S201804004955-1"/>
    <n v="0"/>
    <s v="里程碑"/>
    <s v="服务-运维.汉得产品.缺省"/>
    <n v="63600"/>
    <n v="60000"/>
    <n v="0"/>
    <n v="60000"/>
    <n v="2500"/>
    <n v="2857"/>
    <s v="42.9%"/>
    <m/>
    <n v="60000"/>
    <n v="31500"/>
    <n v="21"/>
    <n v="0"/>
    <n v="0"/>
    <n v="0"/>
    <n v="28500"/>
    <s v="47.5%"/>
    <n v="0"/>
    <m/>
    <n v="0"/>
    <n v="2857"/>
    <n v="0"/>
    <n v="0"/>
    <n v="60000"/>
    <n v="31500"/>
    <n v="21"/>
    <n v="0"/>
    <n v="0"/>
    <n v="0"/>
    <n v="28500"/>
    <s v="47.5%"/>
    <n v="63600"/>
    <m/>
    <n v="63600"/>
    <n v="2857"/>
    <n v="0"/>
    <n v="0"/>
  </r>
  <r>
    <s v="北京我爱我家房地产经纪有限公司-ERP实施项目"/>
    <s v="1000SP0220180271"/>
    <s v="1000SP0220180271-Z02"/>
    <s v="北京我爱我家房地产经纪有限公司-ERP实施项目-2"/>
    <s v="李晓博"/>
    <s v="经营事业中心.互联网与服务业事业部.行业经营华北区"/>
    <s v="北京我爱我家房地产经纪有限公司"/>
    <s v="北京我爱我家房地产经纪有限公司"/>
    <s v="高凡"/>
    <x v="0"/>
    <s v="S201804005093-1"/>
    <n v="47"/>
    <s v="T/M"/>
    <s v="服务-咨询实施.汉得产品.HEC费控系统"/>
    <n v="0"/>
    <n v="0"/>
    <n v="924410"/>
    <n v="0"/>
    <n v="0"/>
    <n v="0"/>
    <m/>
    <s v="56.8%"/>
    <n v="4897"/>
    <n v="0"/>
    <n v="0"/>
    <n v="0"/>
    <n v="0"/>
    <n v="17411"/>
    <n v="-12513.76"/>
    <s v="-255.5%"/>
    <n v="0"/>
    <m/>
    <n v="861521.58"/>
    <m/>
    <m/>
    <m/>
    <n v="929308"/>
    <n v="245850"/>
    <n v="366"/>
    <n v="0"/>
    <n v="0"/>
    <n v="171007"/>
    <n v="512451.05"/>
    <s v="55.1%"/>
    <n v="1420160.25"/>
    <m/>
    <n v="1117356.58"/>
    <n v="2539"/>
    <n v="264"/>
    <n v="203"/>
  </r>
  <r>
    <s v="中荷人寿2018年HEC运维"/>
    <s v="1000SP0620180265"/>
    <s v="1000SP0620180265-Z01"/>
    <s v="中荷人寿2018年HEC运维-1"/>
    <s v="赵帆"/>
    <s v="汉得融晶.融晶客户经营部.金融客户经营1部"/>
    <s v="中荷人寿保险有限公司"/>
    <s v="中荷人寿保险有限公司"/>
    <s v="赵帆"/>
    <x v="4"/>
    <s v="S201804004907-1"/>
    <n v="93"/>
    <s v="里程碑"/>
    <s v="服务-运维.汉得产品.缺省"/>
    <n v="148400"/>
    <n v="140000"/>
    <n v="58333"/>
    <n v="81667"/>
    <n v="1750"/>
    <n v="0"/>
    <s v="0%"/>
    <s v="100%"/>
    <n v="17505"/>
    <n v="0"/>
    <n v="0"/>
    <n v="0"/>
    <n v="0"/>
    <n v="0"/>
    <n v="17505"/>
    <s v="100%"/>
    <n v="0"/>
    <m/>
    <n v="0"/>
    <m/>
    <m/>
    <m/>
    <n v="75838"/>
    <n v="0"/>
    <n v="0"/>
    <n v="0"/>
    <n v="0"/>
    <n v="0"/>
    <n v="75838"/>
    <s v="100%"/>
    <n v="66780"/>
    <m/>
    <n v="66780"/>
    <m/>
    <m/>
    <m/>
  </r>
  <r>
    <s v="北京自如信息科技有限公司-采购预算控制优化项目"/>
    <s v="1000SP0520170046"/>
    <s v="1000SP0520170046-Z01"/>
    <s v="北京自如信息科技有限公司-采购预算控制优化项目-HEC"/>
    <s v="郁佳鸣"/>
    <s v="经营事业中心.互联网与服务业事业部.行业经营华北区"/>
    <s v="北京自如信息科技有限公司"/>
    <s v="北京自如信息科技有限公司"/>
    <s v="郁佳鸣"/>
    <x v="3"/>
    <s v="S201712002640-1"/>
    <n v="24"/>
    <s v="里程碑"/>
    <s v="服务-咨询实施.汉得产品.HEC费控系统"/>
    <n v="213400"/>
    <n v="201321"/>
    <n v="201321"/>
    <n v="0"/>
    <n v="2075"/>
    <n v="1882"/>
    <s v="58.7%"/>
    <s v="59.3%"/>
    <n v="0"/>
    <n v="0"/>
    <n v="0"/>
    <n v="0"/>
    <n v="0"/>
    <n v="3000"/>
    <n v="-3000"/>
    <s v="0%"/>
    <n v="0"/>
    <m/>
    <n v="0"/>
    <m/>
    <m/>
    <m/>
    <n v="201321"/>
    <n v="72050"/>
    <n v="90"/>
    <n v="0"/>
    <n v="0"/>
    <n v="12796"/>
    <n v="116475.24"/>
    <s v="57.9%"/>
    <n v="213400"/>
    <m/>
    <n v="213400"/>
    <n v="2237"/>
    <n v="102"/>
    <n v="40"/>
  </r>
  <r>
    <s v="西交利物浦-2018ERP运维项目"/>
    <s v="1000SP0620170051"/>
    <s v="1000SP0620170051-Z02"/>
    <s v="西交利物浦-2018ERP运维项目-费控"/>
    <s v="陈斓欣"/>
    <s v="经营事业中心.战略与流通事业部.流通行业事业部"/>
    <s v="西交利物浦大学"/>
    <s v="西交利物浦大学"/>
    <s v="赵帆"/>
    <x v="4"/>
    <s v="S201711001704-1"/>
    <n v="0"/>
    <s v="里程碑"/>
    <s v="服务-运维.Oracle.Oracle EBS运维"/>
    <n v="93200"/>
    <n v="87925"/>
    <n v="87925"/>
    <n v="0"/>
    <n v="2836"/>
    <n v="21981"/>
    <s v="93.2%"/>
    <s v="93.2%"/>
    <n v="0"/>
    <n v="0"/>
    <n v="0"/>
    <n v="0"/>
    <n v="0"/>
    <n v="320"/>
    <n v="-320"/>
    <s v="0%"/>
    <n v="0"/>
    <m/>
    <n v="0"/>
    <m/>
    <m/>
    <m/>
    <n v="87925"/>
    <n v="6000"/>
    <n v="4"/>
    <n v="0"/>
    <n v="0"/>
    <n v="320"/>
    <n v="81605"/>
    <s v="92.8%"/>
    <n v="93200"/>
    <m/>
    <n v="93200"/>
    <n v="21981"/>
    <n v="80"/>
    <n v="0"/>
  </r>
  <r>
    <s v="凡普金科-ERP系统落地项目"/>
    <s v="1000SP0220180228"/>
    <s v="1000SP0220180228-Z01"/>
    <s v="凡普金科-ERP系统落地项目-费用与采购项目"/>
    <s v="黄秀枝"/>
    <s v="经营事业中心.互联网与服务业事业部.行业经营华北区"/>
    <s v="量化空间信息技术（北京）有限公司"/>
    <s v="量化空间信息技术（北京）有限公司"/>
    <s v="黄秀枝"/>
    <x v="0"/>
    <s v="S201804004863-3;S201804004863-2"/>
    <n v="3"/>
    <s v="里程碑"/>
    <s v="服务-咨询实施.汉得产品.HEC费控系统"/>
    <n v="2334000"/>
    <n v="2201887"/>
    <n v="2201887"/>
    <n v="0"/>
    <n v="2996"/>
    <n v="2140"/>
    <s v="28.2%"/>
    <s v="32.9%"/>
    <n v="0"/>
    <n v="0"/>
    <n v="0"/>
    <n v="0"/>
    <n v="0"/>
    <n v="7267"/>
    <n v="-7266.8"/>
    <s v="0%"/>
    <n v="583500"/>
    <m/>
    <n v="0"/>
    <m/>
    <m/>
    <m/>
    <n v="2201887"/>
    <n v="1017400"/>
    <n v="1032"/>
    <n v="0"/>
    <n v="0"/>
    <n v="466923"/>
    <n v="717563.83"/>
    <s v="32.6%"/>
    <n v="2334000"/>
    <m/>
    <n v="1750500"/>
    <n v="2134"/>
    <n v="224"/>
    <n v="228"/>
  </r>
  <r>
    <s v="天安财产保险股份有限公司-HEC项目"/>
    <s v="1000SP0220180400"/>
    <s v="1000SP0220180400-Z01"/>
    <s v="天安财产保险股份有限公司-HEC项目-1"/>
    <s v="谈刘霞"/>
    <s v="汉得融晶.融晶客户经营部.金融客户经营1部"/>
    <s v="天安财产保险股份有限公司"/>
    <s v="天安财产保险股份有限公司"/>
    <s v="谈刘霞"/>
    <x v="5"/>
    <s v="S201805005731-2"/>
    <n v="36"/>
    <s v="里程碑"/>
    <s v="服务-咨询实施.汉得产品.HEC费控系统"/>
    <n v="900000"/>
    <n v="849057"/>
    <n v="840566"/>
    <n v="8491"/>
    <n v="1602"/>
    <n v="917"/>
    <s v="-12.4%"/>
    <s v="-2.7%"/>
    <n v="8491"/>
    <n v="33050"/>
    <n v="50"/>
    <n v="0"/>
    <n v="0"/>
    <n v="51006"/>
    <n v="-75564.800000000003"/>
    <s v="-889.9%"/>
    <n v="0"/>
    <m/>
    <n v="0"/>
    <n v="170"/>
    <n v="486"/>
    <n v="534"/>
    <n v="849057"/>
    <n v="671300"/>
    <n v="885"/>
    <n v="0"/>
    <n v="0"/>
    <n v="275958"/>
    <n v="-98201.4"/>
    <s v="-11.6%"/>
    <n v="400000"/>
    <m/>
    <n v="400000"/>
    <n v="959"/>
    <n v="178"/>
    <n v="134"/>
  </r>
  <r>
    <s v="Marktec-2018-2019运维项目"/>
    <s v="1000SP0620180113"/>
    <s v="1000SP0620180113-Z01"/>
    <s v="Marktec-2018-2019运维项目-1"/>
    <s v="王可"/>
    <s v="经营事业中心.高科技行业事业部.经营二组"/>
    <s v="码科泰克（上海）探伤设备有限公司"/>
    <s v="码科泰克（上海）探伤设备有限公司"/>
    <s v="王可"/>
    <x v="3"/>
    <s v="S201802004063-1"/>
    <n v="19"/>
    <s v="里程碑"/>
    <s v="服务-运维.汉得产品.缺省"/>
    <n v="63600"/>
    <n v="60000"/>
    <n v="0"/>
    <n v="60000"/>
    <n v="2000"/>
    <n v="15000"/>
    <s v="66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5038"/>
    <n v="-5037.76"/>
    <s v="0%"/>
    <n v="63600"/>
    <m/>
    <n v="63600"/>
    <m/>
    <m/>
    <m/>
  </r>
  <r>
    <s v="山东京博石油化工有限公司-HAP经营信息平台优化项目"/>
    <s v="1000SP0520180136"/>
    <s v="1000SP0520180136-Z01"/>
    <s v="山东京博石油化工有限公司-HAP经营信息平台优化项目-1"/>
    <s v="朱恒仪"/>
    <s v="经营事业中心.华北制造事业部.98业务组"/>
    <s v="山东京博石油化工有限公司"/>
    <s v="山东京博石油化工有限公司"/>
    <s v="朱恒仪"/>
    <x v="1"/>
    <s v="S201806006871-1"/>
    <n v="28"/>
    <s v="里程碑"/>
    <s v="服务-咨询实施.其他服务.缺省"/>
    <n v="1199500"/>
    <n v="1131604"/>
    <n v="1131604"/>
    <n v="0"/>
    <n v="2449"/>
    <n v="2532"/>
    <s v="62.7%"/>
    <s v="58.3%"/>
    <n v="0"/>
    <n v="0"/>
    <n v="0"/>
    <n v="0"/>
    <n v="0"/>
    <n v="24518"/>
    <n v="-24517.5"/>
    <s v="0%"/>
    <n v="0"/>
    <m/>
    <n v="0"/>
    <m/>
    <m/>
    <m/>
    <n v="1131604"/>
    <n v="361200"/>
    <n v="459"/>
    <n v="0"/>
    <n v="0"/>
    <n v="135533"/>
    <n v="634871.37"/>
    <s v="56.1%"/>
    <n v="719700"/>
    <m/>
    <n v="719700"/>
    <n v="2465"/>
    <n v="196"/>
    <n v="99"/>
  </r>
  <r>
    <s v="中国农业机械化科学研究院-ERP运维项目-2018"/>
    <s v="1000SP0620180181"/>
    <s v="1000SP0620180181-Z01"/>
    <s v="中国农业机械化科学研究院-ERP运维项目-2018-1"/>
    <s v="李春龙"/>
    <s v="经营事业中心.高科技行业事业部.经营三组"/>
    <s v="中国农业机械化科学研究院"/>
    <s v="中国农业机械化科学研究院"/>
    <s v="李春龙"/>
    <x v="1"/>
    <s v="S201803004479-1"/>
    <n v="1"/>
    <s v="里程碑"/>
    <s v="服务-运维.Oracle.Oracle EBS运维"/>
    <n v="485000"/>
    <n v="457547"/>
    <n v="309797"/>
    <n v="147750"/>
    <n v="3200"/>
    <n v="2346"/>
    <s v="44%"/>
    <s v="79.4%"/>
    <n v="114387"/>
    <n v="0"/>
    <n v="0"/>
    <n v="0"/>
    <n v="0"/>
    <n v="0"/>
    <n v="114387"/>
    <s v="100%"/>
    <n v="0"/>
    <m/>
    <n v="0"/>
    <m/>
    <m/>
    <m/>
    <n v="424184"/>
    <n v="51450"/>
    <n v="72"/>
    <n v="0"/>
    <n v="0"/>
    <n v="12258"/>
    <n v="360476.48"/>
    <s v="85%"/>
    <n v="485000"/>
    <m/>
    <n v="485000"/>
    <n v="5891"/>
    <n v="154"/>
    <n v="16"/>
  </r>
  <r>
    <s v="众诚汽车保险股份有限公司-2018年运维项目"/>
    <s v="1000SP0620180274"/>
    <s v="1000SP0620180274-Z01"/>
    <s v="众诚汽车保险股份有限公司-2018年运维项目-HEC"/>
    <s v="赵鹤"/>
    <s v="汉得融晶.融晶客户经营部.金融客户经营1部"/>
    <s v="众诚汽车保险股份有限公司"/>
    <s v="众诚汽车保险股份有限公司"/>
    <s v="史袁鑫"/>
    <x v="4"/>
    <s v="S201805006061-1"/>
    <n v="99"/>
    <s v="里程碑"/>
    <s v="服务-运维.汉得产品.缺省"/>
    <n v="86700"/>
    <n v="81792"/>
    <n v="74976"/>
    <n v="6816"/>
    <n v="8179"/>
    <n v="0"/>
    <s v="0%"/>
    <s v="100%"/>
    <n v="0"/>
    <n v="0"/>
    <n v="0"/>
    <n v="0"/>
    <n v="0"/>
    <n v="0"/>
    <n v="0"/>
    <s v="0%"/>
    <n v="0"/>
    <m/>
    <n v="0"/>
    <m/>
    <m/>
    <m/>
    <n v="74976"/>
    <n v="0"/>
    <n v="0"/>
    <n v="0"/>
    <n v="0"/>
    <n v="0"/>
    <n v="74976"/>
    <s v="100%"/>
    <n v="43350"/>
    <m/>
    <n v="43350"/>
    <m/>
    <m/>
    <m/>
  </r>
  <r>
    <s v="汉得内部项目-18HEC集中交付远程开发项目"/>
    <s v="1000IA0120180001"/>
    <s v="1000IA0120180001-Z01"/>
    <s v="汉得内部项目-18HEC集中交付远程开发项目-1"/>
    <s v="王可"/>
    <s v="交付事业中心.共享中台事业部"/>
    <m/>
    <m/>
    <s v="王可"/>
    <x v="3"/>
    <m/>
    <m/>
    <s v="不收费"/>
    <m/>
    <n v="1000000"/>
    <n v="1000000"/>
    <n v="0"/>
    <n v="1000000"/>
    <n v="1000"/>
    <n v="2494"/>
    <s v="45.4%"/>
    <m/>
    <n v="0"/>
    <n v="0"/>
    <n v="0"/>
    <n v="0"/>
    <n v="0"/>
    <n v="1845"/>
    <n v="-1845"/>
    <s v="0%"/>
    <n v="0"/>
    <m/>
    <n v="0"/>
    <m/>
    <m/>
    <m/>
    <n v="0"/>
    <n v="407000"/>
    <n v="322"/>
    <n v="0"/>
    <n v="0"/>
    <n v="52658"/>
    <n v="-459658.26"/>
    <s v="0%"/>
    <n v="0"/>
    <m/>
    <n v="0"/>
    <n v="0"/>
    <n v="101"/>
    <n v="62"/>
  </r>
  <r>
    <s v="汉得内部项目-18HEC集中交付远程开发项目"/>
    <s v="1000IA0120180001"/>
    <s v="1000IA0120180001-Z02"/>
    <s v="汉得内部项目-18HEC集中交付远程开发项目-2"/>
    <s v="王可"/>
    <s v="交付事业中心.共享中台事业部"/>
    <m/>
    <m/>
    <s v="周皓"/>
    <x v="3"/>
    <m/>
    <m/>
    <s v="不收费"/>
    <m/>
    <n v="1000000"/>
    <n v="1000000"/>
    <n v="0"/>
    <n v="1000000"/>
    <n v="1000"/>
    <n v="214"/>
    <s v="-210.7%"/>
    <m/>
    <n v="0"/>
    <n v="550"/>
    <n v="1"/>
    <n v="0"/>
    <n v="0"/>
    <n v="159947"/>
    <n v="-160497.22"/>
    <s v="0%"/>
    <n v="0"/>
    <m/>
    <n v="0"/>
    <n v="0"/>
    <n v="69529"/>
    <n v="90418"/>
    <n v="0"/>
    <n v="2393150"/>
    <n v="3526"/>
    <n v="0"/>
    <n v="0"/>
    <n v="780856"/>
    <n v="-3174006.06"/>
    <s v="0%"/>
    <n v="0"/>
    <m/>
    <n v="0"/>
    <n v="0"/>
    <n v="130"/>
    <n v="92"/>
  </r>
  <r>
    <s v="拖内二期-HEC推广项目"/>
    <s v="1000SP0420180054"/>
    <s v="1000SP0420180054-Z01"/>
    <s v="拖内二期-HEC推广项目-1"/>
    <s v="王文杰"/>
    <s v="经营事业中心.华东制造事业部.58业务组"/>
    <s v="华域汽车车身零件（上海）有限公司"/>
    <s v="华域汽车车身零件（上海）有限公司"/>
    <s v="王文杰"/>
    <x v="5"/>
    <s v="S201807007027-1"/>
    <n v="41"/>
    <s v="里程碑"/>
    <s v="服务-咨询实施.汉得产品.HEC费控系统"/>
    <n v="1490000"/>
    <n v="1405660"/>
    <n v="1180755"/>
    <n v="224905"/>
    <n v="2173"/>
    <n v="1997"/>
    <s v="47.3%"/>
    <s v="46.9%"/>
    <n v="168679"/>
    <n v="68600"/>
    <n v="140"/>
    <n v="0"/>
    <n v="0"/>
    <n v="47492"/>
    <n v="52587.16"/>
    <s v="31.2%"/>
    <n v="447000"/>
    <m/>
    <n v="0"/>
    <n v="1205"/>
    <n v="280"/>
    <n v="60"/>
    <n v="1349434"/>
    <n v="467800"/>
    <n v="727"/>
    <n v="0"/>
    <n v="0"/>
    <n v="275252"/>
    <n v="606381.72"/>
    <s v="44.9%"/>
    <n v="894000"/>
    <m/>
    <n v="447000"/>
    <n v="1856"/>
    <n v="168"/>
    <n v="211"/>
  </r>
  <r>
    <s v="信泰人寿保险股份有限公司-EPM实施项目"/>
    <s v="1000SP0220180438"/>
    <s v="1000SP0220180438-Z02"/>
    <s v="信泰人寿保险股份有限公司-EPM实施项目-合同&amp;共享"/>
    <s v="陶华"/>
    <s v="汉得融晶.融晶客户经营部.金融客户经营1部"/>
    <s v="信泰人寿保险股份有限公司"/>
    <s v="信泰人寿保险股份有限公司"/>
    <s v="郁佳鸣"/>
    <x v="3"/>
    <s v="S201805006149-1;S201805006149-2"/>
    <n v="5"/>
    <s v="里程碑"/>
    <s v="服务-咨询实施.汉得产品.HEC费控系统"/>
    <n v="512500"/>
    <n v="483491"/>
    <n v="164387"/>
    <n v="319104"/>
    <n v="0"/>
    <n v="14651"/>
    <s v="91.4%"/>
    <s v="93.2%"/>
    <n v="29009"/>
    <n v="0"/>
    <n v="0"/>
    <n v="0"/>
    <n v="0"/>
    <n v="0"/>
    <n v="29009"/>
    <s v="100%"/>
    <n v="0"/>
    <m/>
    <n v="0"/>
    <m/>
    <m/>
    <m/>
    <n v="193396"/>
    <n v="7700"/>
    <n v="7"/>
    <n v="0"/>
    <n v="0"/>
    <n v="3550"/>
    <n v="182146.42"/>
    <s v="94.2%"/>
    <n v="51250"/>
    <m/>
    <n v="51250"/>
    <n v="27628"/>
    <n v="317"/>
    <n v="191"/>
  </r>
  <r>
    <s v="贝壳时代-费控2018接口开发项目"/>
    <s v="1000SP0220180468"/>
    <s v="1000SP0220180468-Z01"/>
    <s v="贝壳时代-费控2018接口开发项目-1"/>
    <s v="郁佳鸣"/>
    <s v="经营事业中心.互联网与服务业事业部.行业经营华北区"/>
    <s v="北京贝壳时代网络科技有限公司"/>
    <s v="北京贝壳时代网络科技有限公司"/>
    <s v="郁佳鸣"/>
    <x v="3"/>
    <s v="S201806006709-1"/>
    <n v="2"/>
    <s v="里程碑"/>
    <s v="服务-咨询实施.汉得产品.HEC费控系统"/>
    <n v="422700"/>
    <n v="398774"/>
    <n v="398774"/>
    <n v="0"/>
    <n v="0"/>
    <n v="1804"/>
    <s v="67.1%"/>
    <s v="81.7%"/>
    <n v="0"/>
    <n v="0"/>
    <n v="0"/>
    <n v="0"/>
    <n v="0"/>
    <n v="2400"/>
    <n v="-2400"/>
    <s v="0%"/>
    <n v="0"/>
    <m/>
    <n v="0"/>
    <m/>
    <m/>
    <m/>
    <n v="398774"/>
    <n v="57550"/>
    <n v="120"/>
    <n v="0"/>
    <n v="0"/>
    <n v="17951"/>
    <n v="323272.71999999997"/>
    <s v="81.1%"/>
    <n v="422700"/>
    <m/>
    <n v="422700"/>
    <n v="3323"/>
    <n v="117"/>
    <n v="32"/>
  </r>
  <r>
    <s v="北方工业-2018ERP运维项目"/>
    <s v="1000SP0620180248"/>
    <s v="1000SP0620180248-Z02"/>
    <s v="北方工业-2018ERP运维项目-HEC"/>
    <s v="黄凯"/>
    <s v="经营事业中心.战略与流通事业部.流通行业事业部"/>
    <s v="中国北方工业有限公司"/>
    <s v="中国北方工业有限公司"/>
    <s v="赵鹤"/>
    <x v="4"/>
    <s v="S201805005804-1"/>
    <n v="25"/>
    <s v="T/M"/>
    <s v="服务-运维.汉得产品.缺省"/>
    <n v="0"/>
    <n v="0"/>
    <n v="134434"/>
    <n v="0"/>
    <n v="0"/>
    <n v="0"/>
    <m/>
    <s v="19.6%"/>
    <n v="0"/>
    <n v="0"/>
    <n v="0"/>
    <n v="0"/>
    <n v="0"/>
    <n v="4703"/>
    <n v="-4703"/>
    <s v="0%"/>
    <n v="0"/>
    <m/>
    <n v="0"/>
    <m/>
    <m/>
    <m/>
    <n v="134434"/>
    <n v="84000"/>
    <n v="56"/>
    <n v="0"/>
    <n v="0"/>
    <n v="28798"/>
    <n v="21636.43"/>
    <s v="16.1%"/>
    <n v="142500"/>
    <m/>
    <n v="142500"/>
    <n v="2401"/>
    <n v="317"/>
    <n v="198"/>
  </r>
  <r>
    <s v="日立电梯-费控系统平台实施项目"/>
    <s v="1000SP0220180692"/>
    <s v="1000SP0220180692-Z01"/>
    <s v="日立电梯-费控系统平台实施项目-1"/>
    <s v="邝镇江"/>
    <s v="经营事业中心.国际客户事业部.国际客户欧美与东南亚事业部.亚太事业部"/>
    <s v="日立电梯（中国）有限公司"/>
    <s v="日立电梯（中国）有限公司"/>
    <s v="邝镇江"/>
    <x v="6"/>
    <s v="S201809008607-1"/>
    <n v="10"/>
    <s v="里程碑"/>
    <s v="服务-咨询实施.汉得产品.HEC费控系统"/>
    <n v="2080000"/>
    <n v="1962264"/>
    <n v="646038"/>
    <n v="1316226"/>
    <n v="1887"/>
    <n v="1441"/>
    <s v="19.1%"/>
    <s v="50.1%"/>
    <n v="347043"/>
    <n v="247550"/>
    <n v="317"/>
    <n v="0"/>
    <n v="0"/>
    <n v="81721"/>
    <n v="17772.37"/>
    <s v="5.1%"/>
    <n v="624000"/>
    <m/>
    <n v="0"/>
    <n v="1095"/>
    <n v="175"/>
    <n v="82"/>
    <n v="993081"/>
    <n v="523100"/>
    <n v="635"/>
    <n v="0"/>
    <n v="0"/>
    <n v="128838"/>
    <n v="341143.36"/>
    <s v="34.4%"/>
    <n v="1248000"/>
    <m/>
    <n v="624000"/>
    <n v="1564"/>
    <n v="139"/>
    <n v="63"/>
  </r>
  <r>
    <s v="中山大学附属肿瘤医院-新政府会计制度实施项目"/>
    <s v="1000SP0220180485"/>
    <s v="1000SP0220180485-Z01"/>
    <s v="中山大学附属肿瘤医院-新政府会计制度实施项目-1"/>
    <s v="刘志阳"/>
    <s v="鼎医信息"/>
    <s v="中国银行股份有限公司广东省分行"/>
    <s v="中山大学附属肿瘤医院"/>
    <s v="刘志阳"/>
    <x v="6"/>
    <s v="S201806006665-1"/>
    <n v="255"/>
    <s v="里程碑"/>
    <s v="服务-咨询实施.Oracle.EBS ERP"/>
    <n v="4250000"/>
    <n v="4009434"/>
    <n v="3127358"/>
    <n v="882076"/>
    <n v="2655"/>
    <n v="2016"/>
    <s v="31.3%"/>
    <s v="66.5%"/>
    <n v="561321"/>
    <n v="275300"/>
    <n v="477"/>
    <n v="0"/>
    <n v="0"/>
    <n v="135124"/>
    <n v="150896.54999999999"/>
    <s v="26.9%"/>
    <n v="2105000"/>
    <m/>
    <n v="2105000"/>
    <n v="1177"/>
    <n v="231"/>
    <n v="53"/>
    <n v="3688679"/>
    <n v="847200"/>
    <n v="1635"/>
    <n v="0"/>
    <n v="2.9"/>
    <n v="610683"/>
    <n v="2230795.54"/>
    <s v="60.5%"/>
    <n v="2105000"/>
    <m/>
    <n v="2105000"/>
    <n v="2252"/>
    <n v="190"/>
    <n v="183"/>
  </r>
  <r>
    <s v="中国第一汽车股份有限公司-投资管理系统实施项目"/>
    <s v="1000SP0220180331"/>
    <s v="1000SP0220180331-Z01"/>
    <s v="中国第一汽车股份有限公司-投资管理系统实施项目-1"/>
    <s v="叶丽彬"/>
    <s v="经营事业中心.华北制造事业部.55业务组"/>
    <s v="中国第一汽车股份有限公司采购中心"/>
    <s v="中国第一汽车股份有限公司"/>
    <s v="叶丽彬"/>
    <x v="1"/>
    <s v="S201804005151-1"/>
    <n v="0"/>
    <s v="里程碑"/>
    <s v="服务-咨询实施.汉得产品.其他汉得产品"/>
    <n v="2480000"/>
    <n v="2339623"/>
    <n v="1380377"/>
    <n v="959246"/>
    <n v="2602"/>
    <n v="1595"/>
    <s v="25.2%"/>
    <s v="18.6%"/>
    <n v="397736"/>
    <n v="313350"/>
    <n v="343"/>
    <n v="0"/>
    <n v="0"/>
    <n v="144036"/>
    <n v="-59650.15"/>
    <s v="-15%"/>
    <n v="0"/>
    <m/>
    <n v="0"/>
    <n v="1160"/>
    <n v="319"/>
    <n v="101"/>
    <n v="1778113"/>
    <n v="1112000"/>
    <n v="1220"/>
    <n v="0"/>
    <n v="0"/>
    <n v="469499"/>
    <n v="196613.99"/>
    <s v="11.1%"/>
    <n v="1488000"/>
    <m/>
    <n v="1488000"/>
    <n v="1457"/>
    <n v="248"/>
    <n v="137"/>
  </r>
  <r>
    <s v="太平人寿保险有限公司-费控优化人力外包项目"/>
    <s v="1000SP1020180052"/>
    <s v="1000SP1020180052-Z01"/>
    <s v="太平人寿保险有限公司-费控优化人力外包项目-1"/>
    <s v="娄宗奇"/>
    <s v="汉得融晶.融晶客户经营部.金融客户经营1部"/>
    <s v="太平人寿保险有限公司"/>
    <s v="太平人寿保险有限公司"/>
    <s v="娄宗奇"/>
    <x v="5"/>
    <s v="S201805005627-2"/>
    <n v="28"/>
    <s v="T/M"/>
    <s v="服务-运维.汉得产品.缺省"/>
    <n v="0"/>
    <n v="0"/>
    <n v="154818"/>
    <n v="0"/>
    <n v="0"/>
    <n v="0"/>
    <m/>
    <s v="76.4%"/>
    <n v="0"/>
    <n v="0"/>
    <n v="0"/>
    <n v="0"/>
    <n v="0"/>
    <n v="1105"/>
    <n v="-1105"/>
    <s v="0%"/>
    <n v="0"/>
    <m/>
    <n v="0"/>
    <m/>
    <m/>
    <m/>
    <n v="154818"/>
    <n v="18300"/>
    <n v="61"/>
    <n v="0"/>
    <n v="0"/>
    <n v="19417"/>
    <n v="117100.98"/>
    <s v="75.6%"/>
    <n v="129600"/>
    <m/>
    <n v="129600"/>
    <n v="2538"/>
    <n v="116"/>
    <n v="203"/>
  </r>
  <r>
    <s v="株洲电机-战略投资管理信息化平台实施项目"/>
    <s v="1000SP0220180656"/>
    <s v="1000SP0220180656-Z01"/>
    <s v="株洲电机-战略投资管理信息化平台实施项目-1"/>
    <s v="高赛"/>
    <s v="经营事业中心.高科技行业事业部.经营三组"/>
    <s v="中车株洲电机有限公司"/>
    <s v="中车株洲电机有限公司"/>
    <s v="高赛"/>
    <x v="6"/>
    <s v="S201808008317-1"/>
    <n v="4"/>
    <s v="里程碑"/>
    <s v="服务-咨询实施.汉得产品.其他汉得产品"/>
    <n v="900000"/>
    <n v="849057"/>
    <n v="390566"/>
    <n v="458491"/>
    <n v="2653"/>
    <n v="1191"/>
    <s v="18.2%"/>
    <s v="38.2%"/>
    <n v="305660"/>
    <n v="177700"/>
    <n v="286"/>
    <n v="0"/>
    <n v="0"/>
    <n v="75590"/>
    <n v="52369.84"/>
    <s v="17.1%"/>
    <n v="0"/>
    <m/>
    <n v="0"/>
    <n v="1069"/>
    <n v="158"/>
    <n v="106"/>
    <n v="696226"/>
    <n v="363550"/>
    <n v="588"/>
    <n v="0"/>
    <n v="0"/>
    <n v="131037"/>
    <n v="201638.73"/>
    <s v="29%"/>
    <n v="90000"/>
    <m/>
    <n v="90000"/>
    <n v="1184"/>
    <n v="125"/>
    <n v="98"/>
  </r>
  <r>
    <s v="长城财富（北京）投资管理有限公司-HEC远程项目"/>
    <s v="1000SP0620180134"/>
    <s v="1000SP0620180134-Z01"/>
    <s v="长城财富（北京）投资管理有限公司-HEC远程项目-1"/>
    <s v="王可"/>
    <s v="汉得融晶.融晶客户经营部.金融客户经营1部"/>
    <s v="长城财富（北京）投资管理有限公司"/>
    <s v="长城财富（北京）投资管理有限公司"/>
    <s v="王可"/>
    <x v="3"/>
    <s v="S201802003625-1"/>
    <n v="29"/>
    <s v="里程碑"/>
    <s v="服务-运维.汉得产品.缺省"/>
    <n v="60000"/>
    <n v="56604"/>
    <n v="56604"/>
    <n v="0"/>
    <n v="1887"/>
    <n v="913"/>
    <s v="39.8%"/>
    <s v="33.1%"/>
    <n v="0"/>
    <n v="0"/>
    <n v="0"/>
    <n v="0"/>
    <n v="0"/>
    <n v="0"/>
    <n v="0"/>
    <s v="0%"/>
    <n v="0"/>
    <m/>
    <n v="0"/>
    <m/>
    <m/>
    <m/>
    <n v="56604"/>
    <n v="33000"/>
    <n v="60"/>
    <n v="0"/>
    <n v="0"/>
    <n v="4880"/>
    <n v="18724"/>
    <s v="33.1%"/>
    <n v="60000"/>
    <m/>
    <n v="60000"/>
    <n v="943"/>
    <n v="81"/>
    <n v="0"/>
  </r>
  <r>
    <s v="中集集团-2018MASERP运维项目"/>
    <s v="1000SP0620170104"/>
    <s v="1000SP0620170104-Z01"/>
    <s v="中集集团-2018MASERP运维项目-1"/>
    <s v="丁春香"/>
    <s v="经营事业中心.华南制造事业部.31业务组"/>
    <s v="深圳中集智能科技有限公司"/>
    <s v="中国国际海运集装箱（集团）股份有限公司"/>
    <s v="丁春香"/>
    <x v="6"/>
    <s v="S201808008021-1"/>
    <n v="240"/>
    <s v="里程碑"/>
    <s v="服务-运维.汉得产品.缺省"/>
    <n v="1500000"/>
    <n v="1415094"/>
    <n v="1415094"/>
    <n v="0"/>
    <n v="2358"/>
    <n v="2218"/>
    <s v="21.5%"/>
    <s v="32%"/>
    <n v="0"/>
    <n v="0"/>
    <n v="0"/>
    <n v="0"/>
    <n v="0"/>
    <n v="12380"/>
    <n v="-12380.34"/>
    <s v="0%"/>
    <n v="342026.4"/>
    <m/>
    <n v="481184.2"/>
    <m/>
    <m/>
    <m/>
    <n v="1415094"/>
    <n v="751750"/>
    <n v="555"/>
    <n v="0"/>
    <n v="0"/>
    <n v="222850"/>
    <n v="440493.85"/>
    <s v="31.1%"/>
    <n v="1463671.8"/>
    <m/>
    <n v="1286226.42"/>
    <n v="2550"/>
    <n v="227"/>
    <n v="175"/>
  </r>
  <r>
    <s v="首钢-财务共享实施项目-2"/>
    <s v="1000SP0220180575"/>
    <s v="1000SP0220180575-Z01"/>
    <s v="首钢-财务共享实施项目-2-1"/>
    <s v="田雪"/>
    <s v="经营事业中心.互联网与服务业事业部.民航物流拓展部.北区"/>
    <s v="首钢集团有限公司"/>
    <s v="北京首钢自动化信息技术有限公司"/>
    <s v="田雪"/>
    <x v="1"/>
    <s v="S201811009642-1"/>
    <n v="208"/>
    <s v="T/M"/>
    <s v="服务-咨询实施.IT规划.缺省"/>
    <n v="2138900"/>
    <n v="2017830"/>
    <n v="1257025"/>
    <n v="0"/>
    <n v="2838"/>
    <n v="3067"/>
    <s v="67.6%"/>
    <s v="62.3%"/>
    <n v="560377"/>
    <n v="83800"/>
    <n v="186"/>
    <n v="0"/>
    <n v="0"/>
    <n v="102866"/>
    <n v="373710.88"/>
    <s v="66.7%"/>
    <n v="0"/>
    <m/>
    <n v="0"/>
    <n v="3013"/>
    <n v="192"/>
    <n v="361"/>
    <n v="1817402"/>
    <n v="361320"/>
    <n v="587"/>
    <n v="31"/>
    <n v="0"/>
    <n v="299149"/>
    <n v="1156932.98"/>
    <s v="63.7%"/>
    <n v="0"/>
    <m/>
    <n v="0"/>
    <n v="3096"/>
    <n v="201"/>
    <n v="309"/>
  </r>
  <r>
    <s v="汉得内部项目-2018年HEC运维中心项目"/>
    <s v="1000OF0220180001"/>
    <s v="1000OF0220180001-Z01"/>
    <s v="汉得内部项目-2018年HEC运维中心项目-1"/>
    <s v="赵鹤"/>
    <s v="交付事业中心.共享中台事业部"/>
    <m/>
    <m/>
    <s v="赵鹤"/>
    <x v="4"/>
    <m/>
    <m/>
    <s v="不收费"/>
    <m/>
    <n v="100000"/>
    <n v="100000"/>
    <n v="0"/>
    <n v="100000"/>
    <n v="33"/>
    <n v="27"/>
    <s v="-2659.7%"/>
    <m/>
    <n v="0"/>
    <n v="0"/>
    <n v="0"/>
    <n v="0"/>
    <n v="0"/>
    <n v="65944"/>
    <n v="-65944.45"/>
    <s v="0%"/>
    <n v="0"/>
    <m/>
    <n v="0"/>
    <m/>
    <m/>
    <m/>
    <n v="0"/>
    <n v="2095100"/>
    <n v="2989"/>
    <n v="0"/>
    <n v="0"/>
    <n v="324827"/>
    <n v="-2419926.63"/>
    <s v="0%"/>
    <n v="0"/>
    <m/>
    <n v="0"/>
    <n v="0"/>
    <n v="47"/>
    <n v="62"/>
  </r>
  <r>
    <s v="京博农化-成套销售及接口优化项目"/>
    <s v="1000SP0520180082"/>
    <s v="1000SP0520180082-Z01"/>
    <s v="京博农化-成套销售及接口优化项目-1"/>
    <s v="朱恒仪"/>
    <s v="经营事业中心.华北制造事业部.98业务组"/>
    <s v="京博农化科技股份有限公司"/>
    <s v="京博农化科技股份有限公司"/>
    <s v="朱恒仪"/>
    <x v="1"/>
    <s v="S201804005277-1"/>
    <n v="0"/>
    <s v="里程碑"/>
    <s v="服务-咨询实施.Oracle.EBS ERP"/>
    <n v="575000"/>
    <n v="542453"/>
    <n v="509906"/>
    <n v="32547"/>
    <n v="2583"/>
    <n v="2583"/>
    <s v="48.9%"/>
    <s v="63.7%"/>
    <n v="16274"/>
    <n v="0"/>
    <n v="0"/>
    <n v="0"/>
    <n v="0"/>
    <n v="0"/>
    <n v="16274"/>
    <s v="100%"/>
    <n v="0"/>
    <m/>
    <n v="0"/>
    <m/>
    <m/>
    <m/>
    <n v="526179"/>
    <n v="124150"/>
    <n v="181"/>
    <n v="0"/>
    <n v="0"/>
    <n v="61112"/>
    <n v="340916.86"/>
    <s v="64.8%"/>
    <n v="0"/>
    <m/>
    <n v="0"/>
    <n v="2907"/>
    <n v="256"/>
    <n v="82"/>
  </r>
  <r>
    <s v="东软-深圳地铁资产实物管理实施项目"/>
    <s v="1000SP0220180406"/>
    <s v="1000SP0220180406-Z01"/>
    <s v="东软-深圳地铁资产实物管理实施项目-1"/>
    <s v="李少连"/>
    <s v="经营事业中心.公用事业行业事业部.轨道交通行业"/>
    <s v="东软集团股份有限公司"/>
    <s v="东软集团股份有限公司"/>
    <s v="李少连"/>
    <x v="6"/>
    <s v="S201806006684-1"/>
    <n v="25"/>
    <s v="里程碑"/>
    <s v="服务-咨询实施.Oracle.EBS ERP"/>
    <n v="1500000"/>
    <n v="1415094"/>
    <n v="1047170"/>
    <n v="367924"/>
    <n v="2830"/>
    <n v="1459"/>
    <s v="22.9%"/>
    <s v="24.9%"/>
    <n v="272689"/>
    <n v="85150"/>
    <n v="138"/>
    <n v="59"/>
    <n v="0"/>
    <n v="70343"/>
    <n v="117196.23"/>
    <s v="43%"/>
    <n v="300000"/>
    <m/>
    <n v="600000"/>
    <n v="1976"/>
    <n v="286"/>
    <n v="224"/>
    <n v="1319858"/>
    <n v="742484"/>
    <n v="782"/>
    <n v="220"/>
    <n v="0"/>
    <n v="199264"/>
    <n v="378110.45"/>
    <s v="28.6%"/>
    <n v="600000"/>
    <m/>
    <n v="600000"/>
    <n v="1688"/>
    <n v="150"/>
    <n v="105"/>
  </r>
  <r>
    <s v="日立电梯-2018年-费控系统平台-项目实施"/>
    <s v="1000PS0120180247"/>
    <s v="1000PS0120180247-Z01"/>
    <s v="日立电梯-2018年-费控系统平台-项目实施-1"/>
    <s v="邝镇江"/>
    <s v="经营事业中心.国际客户事业部.国际客户欧美与东南亚事业部.亚太事业部"/>
    <s v="日立电梯（中国）有限公司"/>
    <s v="日立电梯（中国）有限公司"/>
    <s v="邝镇江"/>
    <x v="6"/>
    <s v="S201809008565-1"/>
    <n v="0"/>
    <s v="里程碑"/>
    <s v="产品销售-软件.汉得产品.HEC费控系统"/>
    <n v="770000"/>
    <n v="663793"/>
    <n v="747573"/>
    <n v="-83780"/>
    <n v="0"/>
    <n v="0"/>
    <s v="0%"/>
    <s v="100%"/>
    <n v="0"/>
    <n v="0"/>
    <n v="0"/>
    <n v="0"/>
    <n v="0"/>
    <n v="0"/>
    <n v="0"/>
    <s v="0%"/>
    <n v="0"/>
    <m/>
    <n v="0"/>
    <m/>
    <m/>
    <m/>
    <n v="747573"/>
    <n v="0"/>
    <n v="0"/>
    <n v="0"/>
    <n v="0"/>
    <n v="0"/>
    <n v="747573"/>
    <s v="100%"/>
    <n v="770000"/>
    <m/>
    <n v="770000"/>
    <m/>
    <m/>
    <m/>
  </r>
  <r>
    <s v="上海汇众汽车制造有限公司-IT一体化运维项目"/>
    <s v="1000SP0620180394"/>
    <s v="1000SP0620180394-Z02"/>
    <s v="上海汇众汽车制造有限公司-IT一体化运维项目-HEC"/>
    <s v="樊瑞瑞"/>
    <s v="经营事业中心.华东制造事业部.68业务组"/>
    <s v="上海汇众汽车制造有限公司"/>
    <s v="上海汇众汽车制造有限公司"/>
    <s v="赵帆"/>
    <x v="4"/>
    <s v="S201807007023-1"/>
    <n v="213"/>
    <s v="里程碑"/>
    <s v="服务-运维.多产品运维.缺省"/>
    <n v="205216"/>
    <n v="193600"/>
    <n v="193600"/>
    <n v="0"/>
    <n v="1760"/>
    <n v="1844"/>
    <s v="59.3%"/>
    <s v="83.3%"/>
    <n v="0"/>
    <n v="0"/>
    <n v="0"/>
    <n v="0"/>
    <n v="0"/>
    <n v="280"/>
    <n v="-280"/>
    <s v="0%"/>
    <n v="52707.08"/>
    <m/>
    <n v="0"/>
    <m/>
    <m/>
    <m/>
    <n v="193600"/>
    <n v="29250"/>
    <n v="39"/>
    <n v="0"/>
    <n v="0"/>
    <n v="3348"/>
    <n v="161001.88"/>
    <s v="83.2%"/>
    <n v="205216"/>
    <m/>
    <n v="101672.62"/>
    <n v="4964"/>
    <n v="65"/>
    <n v="21"/>
  </r>
  <r>
    <s v="中化国际-HEC优化三期项目"/>
    <s v="1000SP0520180087"/>
    <s v="1000SP0520180087-Z01"/>
    <s v="中化国际-HEC优化三期项目-1"/>
    <s v="王可"/>
    <s v="经营事业中心.华东制造事业部.68业务组"/>
    <s v="中化国际（控股）股份有限公司"/>
    <s v="中化国际（控股）股份有限公司"/>
    <s v="王可"/>
    <x v="3"/>
    <s v="S201805005686-1"/>
    <n v="15"/>
    <s v="里程碑"/>
    <s v="服务-咨询实施.汉得产品.HEC费控系统"/>
    <n v="795000"/>
    <n v="750000"/>
    <n v="690000"/>
    <n v="60000"/>
    <n v="2830"/>
    <n v="2443"/>
    <s v="60.7%"/>
    <s v="55.2%"/>
    <n v="60000"/>
    <n v="0"/>
    <n v="0"/>
    <n v="0"/>
    <n v="0"/>
    <n v="9255"/>
    <n v="50745.120000000003"/>
    <s v="84.6%"/>
    <n v="192240"/>
    <m/>
    <n v="264240"/>
    <m/>
    <m/>
    <m/>
    <n v="750000"/>
    <n v="223900"/>
    <n v="307"/>
    <n v="0"/>
    <n v="0"/>
    <n v="94151"/>
    <n v="431948.75"/>
    <s v="57.6%"/>
    <n v="791000"/>
    <m/>
    <n v="755000"/>
    <n v="2443"/>
    <n v="89"/>
    <n v="218"/>
  </r>
  <r>
    <s v="拉扎斯-饿了么-采购/费控/实物资产-18年优化"/>
    <s v="1000SP1020180007"/>
    <s v="1000SP1020180007-Z01"/>
    <s v="拉扎斯-饿了么-采购/费控/实物资产-18年优化-1"/>
    <s v="邓正磊"/>
    <s v="经营事业中心.互联网与服务业事业部.行业经营华东区"/>
    <s v="拉扎斯网络科技（上海）有限公司"/>
    <s v="拉扎斯网络科技（上海）有限公司"/>
    <s v="邓正磊"/>
    <x v="0"/>
    <s v="S201712002614-1;S201812010052-1"/>
    <n v="0"/>
    <s v="T/M"/>
    <s v="服务-咨询实施.汉得产品.HEC费控系统"/>
    <n v="0"/>
    <n v="0"/>
    <n v="3130389"/>
    <n v="0"/>
    <n v="0"/>
    <n v="0"/>
    <m/>
    <s v="57.3%"/>
    <n v="601945"/>
    <n v="246850"/>
    <n v="353"/>
    <n v="0"/>
    <n v="0"/>
    <n v="113063"/>
    <n v="242031.96"/>
    <s v="40.2%"/>
    <n v="908982.5"/>
    <m/>
    <n v="450190"/>
    <n v="1705"/>
    <n v="158"/>
    <n v="163"/>
    <n v="3732334"/>
    <n v="1223950"/>
    <n v="1607"/>
    <n v="0"/>
    <n v="0"/>
    <n v="472687"/>
    <n v="2035697.17"/>
    <s v="54.5%"/>
    <n v="3736782.8"/>
    <m/>
    <n v="2827800.3000000003"/>
    <n v="2323"/>
    <n v="154"/>
    <n v="140"/>
  </r>
  <r>
    <s v="上海变速器-BCM自主对账项目"/>
    <s v="1000SP0220180566"/>
    <s v="1000SP0220180566-Z01"/>
    <s v="上海变速器-BCM自主对账项目-BCM"/>
    <s v="赵鹤"/>
    <s v="经营事业中心.华南制造事业部.32业务组"/>
    <s v="上海汽车变速器有限公司"/>
    <s v="上海汽车变速器有限公司"/>
    <s v="赵鹤"/>
    <x v="4"/>
    <s v="S201808007825-1"/>
    <n v="55"/>
    <s v="里程碑"/>
    <s v="服务-咨询实施.汉得产品.HEC费控系统"/>
    <n v="303160"/>
    <n v="286000"/>
    <n v="286000"/>
    <n v="0"/>
    <n v="2000"/>
    <n v="2183"/>
    <s v="48.1%"/>
    <s v="57.3%"/>
    <n v="0"/>
    <n v="0"/>
    <n v="0"/>
    <n v="0"/>
    <n v="0"/>
    <n v="1360"/>
    <n v="-1360"/>
    <s v="0%"/>
    <n v="0"/>
    <m/>
    <n v="90948"/>
    <m/>
    <m/>
    <m/>
    <n v="286000"/>
    <n v="79150"/>
    <n v="106"/>
    <n v="0"/>
    <n v="0"/>
    <n v="44399"/>
    <n v="162451.07999999999"/>
    <s v="56.8%"/>
    <n v="272844"/>
    <m/>
    <n v="272844"/>
    <n v="2698"/>
    <n v="232"/>
    <n v="186"/>
  </r>
  <r>
    <s v="永安保险-2018-2019-人天运维项目"/>
    <s v="1000SP0620180488"/>
    <s v="1000SP0620180488-Z02"/>
    <s v="永安保险-2018-2019-人天运维项目-2"/>
    <s v="涂爽"/>
    <s v="汉得融晶.融晶客户经营部.金融客户经营1部"/>
    <s v="永安财产保险股份有限公司"/>
    <s v="永安财产保险股份有限公司"/>
    <s v="赵鹤"/>
    <x v="4"/>
    <s v="S201808008124-1"/>
    <n v="164"/>
    <s v="T/M"/>
    <s v="服务-运维.Oracle.Oracle EBS运维"/>
    <n v="0"/>
    <n v="0"/>
    <n v="67925"/>
    <n v="0"/>
    <n v="0"/>
    <n v="0"/>
    <m/>
    <s v="100%"/>
    <n v="0"/>
    <n v="0"/>
    <n v="0"/>
    <n v="0"/>
    <n v="0"/>
    <n v="0"/>
    <n v="0"/>
    <s v="0%"/>
    <n v="0"/>
    <m/>
    <n v="72000"/>
    <m/>
    <m/>
    <m/>
    <n v="67925"/>
    <n v="0"/>
    <n v="0"/>
    <n v="0"/>
    <n v="0"/>
    <n v="0"/>
    <n v="67925"/>
    <s v="100%"/>
    <n v="72000"/>
    <m/>
    <n v="72000"/>
    <m/>
    <m/>
    <m/>
  </r>
  <r>
    <s v="广东粤海控股集团有限公司-财务系统实施项目"/>
    <s v="1000SP0220180246"/>
    <s v="1000SP0220180246-Z01"/>
    <s v="广东粤海控股集团有限公司-财务系统实施项目-1"/>
    <s v="王伯韬"/>
    <s v="经营事业中心.公用事业行业事业部.水气热行业"/>
    <s v="广东粤海控股集团有限公司"/>
    <s v="广东粤海控股集团有限公司"/>
    <s v="王伯韬"/>
    <x v="6"/>
    <s v="S201803004610-1;S201806006322-1;S201806006323-1"/>
    <n v="9"/>
    <s v="里程碑"/>
    <s v="服务-咨询实施.Oracle.EBS ERP"/>
    <n v="5189000"/>
    <n v="4895283"/>
    <n v="4112038"/>
    <n v="783245"/>
    <n v="1973"/>
    <n v="2388"/>
    <s v="54.5%"/>
    <s v="51.8%"/>
    <n v="538481"/>
    <n v="246450"/>
    <n v="427"/>
    <n v="0"/>
    <n v="15.268750000000001"/>
    <n v="207135"/>
    <n v="84896.03"/>
    <s v="15.8%"/>
    <n v="0"/>
    <m/>
    <n v="1496161.68"/>
    <n v="1218"/>
    <n v="253"/>
    <n v="215"/>
    <n v="4650519"/>
    <n v="1543550"/>
    <n v="2188"/>
    <n v="126"/>
    <n v="213.39375000000001"/>
    <n v="890397"/>
    <n v="2216571.5099999998"/>
    <s v="47.7%"/>
    <n v="3632300.03"/>
    <m/>
    <n v="3632300.0300000003"/>
    <n v="1937"/>
    <n v="153"/>
    <n v="212"/>
  </r>
  <r>
    <s v="链家地产-新公司推广项目"/>
    <s v="1000SP0420180034"/>
    <s v="1000SP0420180034-Z01"/>
    <s v="链家地产-新公司推广项目-1"/>
    <s v="郁佳鸣"/>
    <s v="经营事业中心.互联网与服务业事业部.行业经营华北区"/>
    <s v="北京链家房地产经纪有限公司"/>
    <s v="北京链家房地产经纪有限公司"/>
    <s v="郁佳鸣"/>
    <x v="3"/>
    <s v="S201805005684-1"/>
    <n v="135"/>
    <s v="里程碑"/>
    <s v="服务-咨询实施.汉得产品.HEC费控系统"/>
    <n v="303600"/>
    <n v="286415"/>
    <n v="286415"/>
    <n v="0"/>
    <n v="2075"/>
    <n v="942"/>
    <s v="43.4%"/>
    <s v="59.1%"/>
    <n v="0"/>
    <n v="0"/>
    <n v="0"/>
    <n v="0"/>
    <n v="0"/>
    <n v="10955"/>
    <n v="-10955"/>
    <s v="0%"/>
    <n v="0"/>
    <m/>
    <n v="0"/>
    <m/>
    <m/>
    <m/>
    <n v="286415"/>
    <n v="108850"/>
    <n v="209"/>
    <n v="0"/>
    <n v="0"/>
    <n v="19340"/>
    <n v="158225"/>
    <s v="55.2%"/>
    <n v="303600"/>
    <m/>
    <n v="303600"/>
    <n v="1370"/>
    <n v="63"/>
    <n v="29"/>
  </r>
  <r>
    <s v="腾讯音乐-框架服务采购合同"/>
    <s v="1000SP1020180001"/>
    <s v="1000SP1020180001-Z02"/>
    <s v="腾讯音乐-框架服务采购合同-HEC组"/>
    <s v="石立夫"/>
    <s v="经营事业中心.互联网与服务业事业部.行业经营华南区"/>
    <s v="腾讯音乐娱乐（深圳）有限公司"/>
    <s v="腾讯音乐娱乐（深圳）有限公司"/>
    <s v="赵珑"/>
    <x v="6"/>
    <s v="S201712002628-1"/>
    <n v="4"/>
    <s v="T/M"/>
    <s v="服务-咨询实施.汉得产品.HEC费控系统"/>
    <n v="0"/>
    <n v="0"/>
    <n v="239189"/>
    <n v="0"/>
    <n v="0"/>
    <n v="0"/>
    <m/>
    <s v="58.5%"/>
    <n v="43396"/>
    <n v="12650"/>
    <n v="23"/>
    <n v="0"/>
    <n v="0"/>
    <n v="3802"/>
    <n v="26944"/>
    <s v="62.1%"/>
    <n v="0"/>
    <m/>
    <n v="0"/>
    <n v="1887"/>
    <n v="136"/>
    <n v="29"/>
    <n v="282585"/>
    <n v="92600"/>
    <n v="111"/>
    <n v="0"/>
    <n v="0"/>
    <n v="23206"/>
    <n v="166779.22"/>
    <s v="59%"/>
    <n v="251860"/>
    <m/>
    <n v="183420"/>
    <n v="2546"/>
    <n v="138"/>
    <n v="71"/>
  </r>
  <r>
    <s v="南山集团-资本性支出优化项目"/>
    <s v="1000SP0520180200"/>
    <s v="1000SP0520180200-Z01"/>
    <s v="南山集团-资本性支出优化项目-1"/>
    <s v="方齐"/>
    <s v="经营事业中心.华南制造事业部"/>
    <s v="中国南山开发（集团）股份有限公司"/>
    <s v="中国南山开发（集团）股份有限公司"/>
    <s v="方齐"/>
    <x v="6"/>
    <s v="S201808008037-1"/>
    <n v="0"/>
    <s v="里程碑"/>
    <s v="服务-咨询实施.汉得产品.HEC费控系统"/>
    <n v="67840"/>
    <n v="64000"/>
    <n v="64000"/>
    <n v="0"/>
    <n v="3200"/>
    <n v="1684"/>
    <s v="37.1%"/>
    <s v="46.8%"/>
    <n v="0"/>
    <n v="0"/>
    <n v="0"/>
    <n v="0"/>
    <n v="0"/>
    <n v="6299"/>
    <n v="-6299.37"/>
    <s v="0%"/>
    <n v="33920"/>
    <m/>
    <n v="0"/>
    <m/>
    <m/>
    <m/>
    <n v="64000"/>
    <n v="22500"/>
    <n v="30"/>
    <n v="0"/>
    <n v="0"/>
    <n v="17876"/>
    <n v="23624.22"/>
    <s v="36.9%"/>
    <n v="67840"/>
    <m/>
    <n v="33920"/>
    <n v="2133"/>
    <n v="237"/>
    <n v="359"/>
  </r>
  <r>
    <s v="青岛航空-EBS优化项目"/>
    <s v="1000SP0520180088"/>
    <s v="1000SP0520180088-Z01"/>
    <s v="青岛航空-EBS优化项目-1"/>
    <s v="孙慧"/>
    <s v="经营事业中心.互联网与服务业事业部.民航物流拓展部.北区"/>
    <s v="青岛航空股份有限公司"/>
    <s v="青岛航空股份有限公司"/>
    <s v="孙慧"/>
    <x v="1"/>
    <s v="S201805005642-1"/>
    <n v="16"/>
    <s v="T/M"/>
    <s v="服务-咨询实施.Oracle.EBS ERP"/>
    <n v="0"/>
    <n v="0"/>
    <n v="14274"/>
    <n v="0"/>
    <n v="0"/>
    <n v="0"/>
    <m/>
    <s v="99.4%"/>
    <n v="0"/>
    <n v="0"/>
    <n v="0"/>
    <n v="0"/>
    <n v="0"/>
    <n v="0"/>
    <n v="0"/>
    <s v="0%"/>
    <n v="50000"/>
    <m/>
    <n v="50000"/>
    <m/>
    <m/>
    <m/>
    <n v="14274"/>
    <n v="0"/>
    <n v="0"/>
    <n v="0"/>
    <n v="0"/>
    <n v="80"/>
    <n v="14194"/>
    <s v="99.4%"/>
    <n v="50000"/>
    <m/>
    <n v="50000"/>
    <m/>
    <m/>
    <m/>
  </r>
  <r>
    <s v="深圳市云房网络科技有限公司-中台结算实施项目"/>
    <s v="1000SP0220170026"/>
    <s v="1000SP0220170026-Z02"/>
    <s v="深圳市云房网络科技有限公司-中台结算实施项目-2"/>
    <s v="黄思"/>
    <s v="经营事业中心.互联网与服务业事业部.行业经营华南区"/>
    <s v="深圳市云房网络科技有限公司"/>
    <s v="深圳市云房网络科技有限公司"/>
    <s v="黄思"/>
    <x v="0"/>
    <s v="S16440-1"/>
    <n v="0"/>
    <s v="里程碑"/>
    <s v="服务-咨询实施.汉得产品.汉得中台结算系统（HSCS）"/>
    <n v="2644500"/>
    <n v="2494811"/>
    <n v="1821212"/>
    <n v="673599"/>
    <n v="3564"/>
    <n v="1618"/>
    <s v="50.7%"/>
    <s v="44.8%"/>
    <n v="673599"/>
    <n v="68350"/>
    <n v="132"/>
    <n v="0"/>
    <n v="0"/>
    <n v="117321"/>
    <n v="487927.97"/>
    <s v="72.4%"/>
    <n v="0"/>
    <m/>
    <n v="1044067.84"/>
    <n v="5103"/>
    <n v="469"/>
    <n v="420"/>
    <n v="2494811"/>
    <n v="704550"/>
    <n v="1210"/>
    <n v="0"/>
    <n v="0"/>
    <n v="487093"/>
    <n v="1303168.42"/>
    <s v="52.2%"/>
    <n v="2596287.85"/>
    <m/>
    <n v="2596287.85"/>
    <n v="2062"/>
    <n v="204"/>
    <n v="198"/>
  </r>
  <r>
    <s v="万家乐-费控&amp;银企直联实施项目"/>
    <s v="1000SP0220180497"/>
    <s v="1000SP0220180497-Z01"/>
    <s v="万家乐-费控&amp;银企直联实施项目-1"/>
    <s v="何文盟"/>
    <s v="经营事业中心.互联网与服务业事业部.民航物流拓展部.南区"/>
    <s v="上海甄汇信息科技有限公司"/>
    <s v="上海甄汇信息科技有限公司"/>
    <s v="何文盟"/>
    <x v="6"/>
    <s v="S201806006993-1"/>
    <n v="17"/>
    <s v="里程碑"/>
    <s v="服务-咨询实施.汉得产品.HEC费控系统"/>
    <n v="1169500"/>
    <n v="1103302"/>
    <n v="1103302"/>
    <n v="0"/>
    <n v="2211"/>
    <n v="1842"/>
    <s v="49.8%"/>
    <s v="56.3%"/>
    <n v="0"/>
    <n v="77150"/>
    <n v="114"/>
    <n v="0"/>
    <n v="0"/>
    <n v="79791"/>
    <n v="-156941.21"/>
    <s v="0%"/>
    <n v="0"/>
    <m/>
    <n v="0"/>
    <n v="0"/>
    <n v="346"/>
    <n v="354"/>
    <n v="1103302"/>
    <n v="384500"/>
    <n v="681"/>
    <n v="0"/>
    <n v="0"/>
    <n v="255100"/>
    <n v="463701.56"/>
    <s v="42%"/>
    <n v="350850"/>
    <m/>
    <n v="350850"/>
    <n v="1620"/>
    <n v="182"/>
    <n v="193"/>
  </r>
  <r>
    <s v="北京世纪好未来教育科技有限公司-报账平台优化实施项目"/>
    <s v="1000SP0220180589"/>
    <s v="1000SP0220180589-Z01"/>
    <s v="北京世纪好未来教育科技有限公司-报账平台优化实施项目-1"/>
    <s v="艾志俊"/>
    <s v="经营事业中心.互联网与服务业事业部.行业经营华北区"/>
    <s v="北京世纪好未来教育科技有限公司"/>
    <s v="北京世纪好未来教育科技有限公司"/>
    <s v="艾志俊"/>
    <x v="1"/>
    <s v="S201807007703-1"/>
    <n v="8"/>
    <s v="里程碑"/>
    <s v="服务-咨询实施.汉得产品.HEC费控系统"/>
    <n v="1774400"/>
    <n v="1673962"/>
    <n v="836981"/>
    <n v="836981"/>
    <n v="2575"/>
    <n v="2465"/>
    <s v="47.6%"/>
    <s v="46.1%"/>
    <n v="552408"/>
    <n v="150200"/>
    <n v="225"/>
    <n v="0"/>
    <n v="0"/>
    <n v="119598"/>
    <n v="282610.32"/>
    <s v="51.2%"/>
    <n v="0"/>
    <m/>
    <n v="266160"/>
    <n v="2455"/>
    <n v="285"/>
    <n v="246"/>
    <n v="1389389"/>
    <n v="482050"/>
    <n v="568"/>
    <n v="0"/>
    <n v="0"/>
    <n v="239210"/>
    <n v="668128.51"/>
    <s v="48.1%"/>
    <n v="798480"/>
    <m/>
    <n v="798480"/>
    <n v="2446"/>
    <n v="194"/>
    <n v="227"/>
  </r>
  <r>
    <s v="长城人寿2018-2019HEC运维项目-开口人天"/>
    <s v="1000SP0820180148"/>
    <s v="1000SP0820180148-Z01"/>
    <s v="长城人寿2018-2019HEC运维项目-开口人天-1"/>
    <s v="赵鹤"/>
    <s v="汉得融晶.融晶客户经营部.金融客户经营1部"/>
    <s v="长城人寿保险股份有限公司"/>
    <s v="长城人寿保险股份有限公司"/>
    <s v="赵鹤"/>
    <x v="4"/>
    <s v="S201808008154-1"/>
    <n v="31"/>
    <s v="T/M"/>
    <s v="服务-运维.汉得产品.缺省"/>
    <n v="0"/>
    <n v="0"/>
    <n v="108679"/>
    <n v="0"/>
    <n v="0"/>
    <n v="0"/>
    <m/>
    <s v="100%"/>
    <n v="0"/>
    <n v="0"/>
    <n v="0"/>
    <n v="0"/>
    <n v="0"/>
    <n v="0"/>
    <n v="0"/>
    <s v="0%"/>
    <n v="0"/>
    <m/>
    <n v="0"/>
    <m/>
    <m/>
    <m/>
    <n v="108679"/>
    <n v="0"/>
    <n v="0"/>
    <n v="0"/>
    <n v="0"/>
    <n v="0"/>
    <n v="108679"/>
    <s v="100%"/>
    <n v="61200"/>
    <m/>
    <n v="61200"/>
    <m/>
    <m/>
    <m/>
  </r>
  <r>
    <s v="太平集团-HEC开发项目"/>
    <s v="1000SP0820180145"/>
    <s v="1000SP0820180145-Z01"/>
    <s v="太平集团-HEC开发项目-1"/>
    <s v="赵鹤"/>
    <s v="汉得融晶.融晶客户经营部.金融客户经营1部"/>
    <s v="中国太平保险集团有限责任公司"/>
    <s v="中国太平保险集团有限责任公司"/>
    <s v="赵鹤"/>
    <x v="4"/>
    <s v="S201709000211-2"/>
    <n v="239"/>
    <s v="T/M"/>
    <s v="服务-运维.汉得产品.缺省"/>
    <n v="0"/>
    <n v="0"/>
    <n v="920377"/>
    <n v="0"/>
    <n v="0"/>
    <n v="0"/>
    <m/>
    <s v="90.9%"/>
    <n v="0"/>
    <n v="0"/>
    <n v="0"/>
    <n v="0"/>
    <n v="0"/>
    <n v="4560"/>
    <n v="-4560"/>
    <s v="0%"/>
    <n v="0"/>
    <m/>
    <n v="783067.48"/>
    <m/>
    <m/>
    <m/>
    <n v="920377"/>
    <n v="65250"/>
    <n v="60"/>
    <n v="0"/>
    <n v="0"/>
    <n v="23039"/>
    <n v="832088.43"/>
    <s v="90.4%"/>
    <n v="1264474.8"/>
    <m/>
    <n v="1264474.8"/>
    <n v="15340"/>
    <n v="210"/>
    <n v="174"/>
  </r>
  <r>
    <s v="株洲所-投资管理系统深化应用实施项目"/>
    <s v="1000SP0220180314"/>
    <s v="1000SP0220180314-Z01"/>
    <s v="株洲所-投资管理系统深化应用实施项目-1"/>
    <s v="高赛"/>
    <s v="经营事业中心.高科技行业事业部.经营三组"/>
    <s v="中车株洲电力机车研究所有限公司"/>
    <s v="中车株洲电力机车研究所有限公司"/>
    <s v="高赛"/>
    <x v="6"/>
    <s v="S201805005675-1"/>
    <n v="72"/>
    <s v="里程碑"/>
    <s v="服务-咨询实施.汉得产品.其他汉得产品"/>
    <n v="520000"/>
    <n v="490566"/>
    <n v="490566"/>
    <n v="0"/>
    <n v="1887"/>
    <n v="1641"/>
    <s v="42.6%"/>
    <s v="34.1%"/>
    <n v="0"/>
    <n v="0"/>
    <n v="0"/>
    <n v="0"/>
    <n v="0"/>
    <n v="0"/>
    <n v="0"/>
    <s v="0%"/>
    <n v="0"/>
    <m/>
    <n v="0"/>
    <m/>
    <m/>
    <m/>
    <n v="490566"/>
    <n v="229350"/>
    <n v="297"/>
    <n v="0"/>
    <n v="0"/>
    <n v="93696"/>
    <n v="167520.23000000001"/>
    <s v="34.1%"/>
    <n v="468000"/>
    <m/>
    <n v="468000"/>
    <n v="1652"/>
    <n v="215"/>
    <n v="100"/>
  </r>
  <r>
    <s v="东软-深圳地铁ERP实施项目"/>
    <s v="1000SP0220180066"/>
    <s v="1000SP0220180066-Z01"/>
    <s v="东软-深圳地铁ERP实施项目-集团财务"/>
    <s v="李少连"/>
    <s v="经营事业中心.公用事业行业事业部.轨道交通行业"/>
    <s v="东软集团股份有限公司"/>
    <s v="东软集团股份有限公司"/>
    <s v="李少连"/>
    <x v="6"/>
    <s v="S201803004590-1;S201803004590-2;S201803004590-3;S201803004590-4;S201803004590-5;S201803004590-6"/>
    <n v="151"/>
    <s v="里程碑"/>
    <s v="服务-咨询实施.Oracle.EBS ERP"/>
    <n v="5800000"/>
    <n v="5471698"/>
    <n v="4377358"/>
    <n v="1094340"/>
    <n v="3420"/>
    <n v="2099"/>
    <s v="30.6%"/>
    <s v="41%"/>
    <n v="847019"/>
    <n v="454900"/>
    <n v="597"/>
    <n v="0"/>
    <n v="0"/>
    <n v="365095"/>
    <n v="27023.89"/>
    <s v="3.2%"/>
    <n v="0"/>
    <m/>
    <n v="700000"/>
    <n v="1419"/>
    <n v="245"/>
    <n v="367"/>
    <n v="5224377"/>
    <n v="2270350"/>
    <n v="2519"/>
    <n v="132"/>
    <n v="0"/>
    <n v="1132668"/>
    <n v="1821358.97"/>
    <s v="34.9%"/>
    <n v="2000000"/>
    <m/>
    <n v="1700000"/>
    <n v="2074"/>
    <n v="205"/>
    <n v="245"/>
  </r>
  <r>
    <s v="链家地产架构分离-实施项目"/>
    <s v="1000SP0220180354"/>
    <s v="1000SP0220180354-Z01"/>
    <s v="链家地产架构分离-实施项目-1"/>
    <s v="郁佳鸣"/>
    <s v="经营事业中心.互联网与服务业事业部.行业经营华北区"/>
    <s v="北京链家房地产经纪有限公司"/>
    <s v="北京链家房地产经纪有限公司"/>
    <s v="郁佳鸣"/>
    <x v="3"/>
    <s v="S201805005683-1"/>
    <n v="0"/>
    <s v="里程碑"/>
    <s v="服务-咨询实施.汉得产品.HEC费控系统"/>
    <n v="291600"/>
    <n v="275094"/>
    <n v="275094"/>
    <n v="0"/>
    <n v="2292"/>
    <n v="1066"/>
    <s v="43.4%"/>
    <s v="50.7%"/>
    <n v="0"/>
    <n v="0"/>
    <n v="0"/>
    <n v="0"/>
    <n v="0"/>
    <n v="15778"/>
    <n v="-15778.09"/>
    <s v="0%"/>
    <n v="0"/>
    <m/>
    <n v="0"/>
    <m/>
    <m/>
    <m/>
    <n v="275094"/>
    <n v="118800"/>
    <n v="201"/>
    <n v="0"/>
    <n v="0"/>
    <n v="32651"/>
    <n v="123642.6"/>
    <s v="44.9%"/>
    <n v="291600"/>
    <m/>
    <n v="291600"/>
    <n v="1369"/>
    <n v="100"/>
    <n v="62"/>
  </r>
  <r>
    <s v="天安财险2018年费控软件销售项目"/>
    <s v="1000PS0120180171"/>
    <s v="1000PS0120180171-Z01"/>
    <s v="天安财险2018年费控软件销售项目-1"/>
    <s v="谈刘霞"/>
    <s v="汉得融晶.融晶客户经营部.金融客户经营1部"/>
    <s v="天安财产保险股份有限公司"/>
    <s v="天安财产保险股份有限公司"/>
    <s v="谈刘霞"/>
    <x v="5"/>
    <s v="S201805005731-1"/>
    <n v="44"/>
    <s v="里程碑"/>
    <s v="产品销售-软件.汉得产品.HEC费控系统"/>
    <n v="100000"/>
    <n v="86207"/>
    <n v="97087"/>
    <n v="-10880"/>
    <n v="0"/>
    <n v="0"/>
    <s v="0%"/>
    <s v="100%"/>
    <n v="0"/>
    <n v="0"/>
    <n v="0"/>
    <n v="0"/>
    <n v="0"/>
    <n v="0"/>
    <n v="0"/>
    <s v="0%"/>
    <n v="0"/>
    <m/>
    <n v="0"/>
    <m/>
    <m/>
    <m/>
    <n v="97087"/>
    <n v="0"/>
    <n v="0"/>
    <n v="0"/>
    <n v="0"/>
    <n v="0"/>
    <n v="97087"/>
    <s v="100%"/>
    <n v="100000"/>
    <m/>
    <n v="100000"/>
    <m/>
    <m/>
    <m/>
  </r>
  <r>
    <s v="四川移动-ERP外围系统集中化-实施项目"/>
    <s v="P28001C-46"/>
    <s v="P28001C-46-Z03"/>
    <s v="四川移动-ERP外围系统集中化-实施项目-广西省"/>
    <s v="兰盾"/>
    <s v="经营事业中心.电信行业事业部"/>
    <s v="中国移动通信集团四川有限公司"/>
    <s v="中国移动通信集团四川有限公司"/>
    <s v="李艳林"/>
    <x v="7"/>
    <s v="S12645-1"/>
    <n v="401"/>
    <s v="里程碑"/>
    <s v="服务-咨询实施.汉得产品.其他汉得产品"/>
    <n v="0"/>
    <n v="0"/>
    <n v="0"/>
    <n v="0"/>
    <n v="0"/>
    <n v="0"/>
    <m/>
    <m/>
    <n v="0"/>
    <n v="88550"/>
    <n v="174"/>
    <n v="0"/>
    <n v="0"/>
    <n v="94509"/>
    <n v="-183059.45"/>
    <s v="0%"/>
    <n v="0"/>
    <m/>
    <n v="0"/>
    <n v="0"/>
    <n v="402"/>
    <n v="142"/>
    <n v="0"/>
    <n v="682400"/>
    <n v="978"/>
    <n v="0"/>
    <n v="0"/>
    <n v="331635"/>
    <n v="-1014035.19"/>
    <s v="0%"/>
    <n v="0"/>
    <m/>
    <n v="0"/>
    <n v="0"/>
    <n v="198"/>
    <n v="142"/>
  </r>
  <r>
    <s v="四川移动-ERP外围系统集中化-实施项目"/>
    <s v="P28001C-46"/>
    <s v="P28001C-46-Z04"/>
    <s v="四川移动-ERP外围系统集中化-实施项目-四川省"/>
    <s v="兰盾"/>
    <s v="经营事业中心.电信行业事业部"/>
    <s v="中国移动通信集团四川有限公司"/>
    <s v="中国移动通信集团四川有限公司"/>
    <s v="张汎舟"/>
    <x v="7"/>
    <s v="S12645-1"/>
    <n v="401"/>
    <s v="里程碑"/>
    <s v="服务-咨询实施.汉得产品.其他汉得产品"/>
    <n v="0"/>
    <n v="0"/>
    <n v="0"/>
    <n v="0"/>
    <n v="0"/>
    <n v="0"/>
    <m/>
    <m/>
    <n v="0"/>
    <n v="128600"/>
    <n v="186"/>
    <n v="0"/>
    <n v="0"/>
    <n v="164791"/>
    <n v="-293391.32"/>
    <s v="0%"/>
    <n v="0"/>
    <m/>
    <n v="0"/>
    <n v="0"/>
    <n v="509"/>
    <n v="377"/>
    <n v="0"/>
    <n v="1003850"/>
    <n v="1301"/>
    <n v="0"/>
    <n v="0"/>
    <n v="400684"/>
    <n v="-1404533.81"/>
    <s v="0%"/>
    <n v="0"/>
    <m/>
    <n v="0"/>
    <n v="0"/>
    <n v="197"/>
    <n v="111"/>
  </r>
  <r>
    <s v="四川移动-ERP外围系统集中化-实施项目"/>
    <s v="P28001C-46"/>
    <s v="P28001C-46-Z05"/>
    <s v="四川移动-ERP外围系统集中化-实施项目-广东省"/>
    <s v="兰盾"/>
    <s v="经营事业中心.电信行业事业部"/>
    <s v="中国移动通信集团四川有限公司"/>
    <s v="中国移动通信集团四川有限公司"/>
    <s v="可欢"/>
    <x v="7"/>
    <s v="S12645-1"/>
    <n v="401"/>
    <s v="里程碑"/>
    <s v="服务-咨询实施.汉得产品.其他汉得产品"/>
    <n v="0"/>
    <n v="0"/>
    <n v="0"/>
    <n v="0"/>
    <n v="0"/>
    <n v="0"/>
    <m/>
    <m/>
    <n v="0"/>
    <n v="42750"/>
    <n v="100"/>
    <n v="0"/>
    <n v="0"/>
    <n v="144720"/>
    <n v="-187470.36"/>
    <s v="0%"/>
    <n v="0"/>
    <m/>
    <n v="0"/>
    <n v="0"/>
    <n v="684"/>
    <n v="764"/>
    <n v="0"/>
    <n v="628750"/>
    <n v="983"/>
    <n v="0"/>
    <n v="0"/>
    <n v="378207"/>
    <n v="-1006956.61"/>
    <s v="0%"/>
    <n v="0"/>
    <m/>
    <n v="0"/>
    <n v="0"/>
    <n v="172"/>
    <n v="213"/>
  </r>
  <r>
    <s v="四川移动-ERP外围系统集中化-实施项目"/>
    <s v="P28001C-46"/>
    <s v="P28001C-46-Z06"/>
    <s v="四川移动-ERP外围系统集中化-实施项目-江苏省"/>
    <s v="兰盾"/>
    <s v="经营事业中心.电信行业事业部"/>
    <s v="中国移动通信集团四川有限公司"/>
    <s v="中国移动通信集团四川有限公司"/>
    <s v="海耀天"/>
    <x v="7"/>
    <s v="S12645-1"/>
    <n v="401"/>
    <s v="里程碑"/>
    <s v="服务-咨询实施.汉得产品.其他汉得产品"/>
    <n v="0"/>
    <n v="0"/>
    <n v="0"/>
    <n v="0"/>
    <n v="0"/>
    <n v="0"/>
    <m/>
    <m/>
    <n v="0"/>
    <n v="112000"/>
    <n v="189"/>
    <n v="0"/>
    <n v="0"/>
    <n v="61783"/>
    <n v="-173783.45"/>
    <s v="0%"/>
    <n v="0"/>
    <m/>
    <n v="0"/>
    <n v="0"/>
    <n v="237"/>
    <n v="89"/>
    <n v="0"/>
    <n v="721200"/>
    <n v="991"/>
    <n v="0"/>
    <n v="0"/>
    <n v="322780"/>
    <n v="-1043979.81"/>
    <s v="0%"/>
    <n v="0"/>
    <m/>
    <n v="0"/>
    <n v="0"/>
    <n v="149"/>
    <n v="177"/>
  </r>
  <r>
    <s v="四川移动-ERP外围系统集中化-实施项目"/>
    <s v="P28001C-46"/>
    <s v="P28001C-46-Z07"/>
    <s v="四川移动-ERP外围系统集中化-实施项目-浙江省"/>
    <s v="兰盾"/>
    <s v="经营事业中心.电信行业事业部"/>
    <s v="中国移动通信集团四川有限公司"/>
    <s v="中国移动通信集团四川有限公司"/>
    <s v="丁春香"/>
    <x v="7"/>
    <s v="S12645-1"/>
    <n v="401"/>
    <s v="里程碑"/>
    <s v="服务-咨询实施.汉得产品.其他汉得产品"/>
    <n v="0"/>
    <n v="0"/>
    <n v="0"/>
    <n v="0"/>
    <n v="0"/>
    <n v="0"/>
    <m/>
    <m/>
    <n v="0"/>
    <n v="112700"/>
    <n v="135"/>
    <n v="0"/>
    <n v="0"/>
    <n v="147772"/>
    <n v="-260471.93"/>
    <s v="0%"/>
    <n v="0"/>
    <m/>
    <n v="0"/>
    <n v="0"/>
    <n v="462"/>
    <n v="633"/>
    <n v="0"/>
    <n v="910050"/>
    <n v="1057"/>
    <n v="0"/>
    <n v="0"/>
    <n v="466315"/>
    <n v="-1376365.45"/>
    <s v="0%"/>
    <n v="0"/>
    <m/>
    <n v="0"/>
    <n v="0"/>
    <n v="176"/>
    <n v="265"/>
  </r>
  <r>
    <s v="四川移动-ERP外围系统集中化-实施项目"/>
    <s v="P28001C-46"/>
    <s v="P28001C-46-Z08"/>
    <s v="四川移动-ERP外围系统集中化-实施项目-天津市"/>
    <s v="兰盾"/>
    <s v="经营事业中心.电信行业事业部"/>
    <s v="中国移动通信集团四川有限公司"/>
    <s v="中国移动通信集团四川有限公司"/>
    <s v="王亚斌"/>
    <x v="7"/>
    <s v="S12645-1"/>
    <n v="401"/>
    <s v="里程碑"/>
    <s v="服务-咨询实施.汉得产品.其他汉得产品"/>
    <n v="0"/>
    <n v="0"/>
    <n v="0"/>
    <n v="0"/>
    <n v="0"/>
    <n v="0"/>
    <m/>
    <m/>
    <n v="0"/>
    <n v="39300"/>
    <n v="63"/>
    <n v="0"/>
    <n v="0"/>
    <n v="89543"/>
    <n v="-128842.99"/>
    <s v="0%"/>
    <n v="0"/>
    <m/>
    <n v="0"/>
    <n v="0"/>
    <n v="740"/>
    <n v="681"/>
    <n v="0"/>
    <n v="573150"/>
    <n v="870"/>
    <n v="0"/>
    <n v="0"/>
    <n v="301364"/>
    <n v="-874513.6"/>
    <s v="0%"/>
    <n v="0"/>
    <m/>
    <n v="0"/>
    <n v="0"/>
    <n v="177"/>
    <n v="170"/>
  </r>
  <r>
    <s v="南山集团-运维项目-2018"/>
    <s v="1000SP0620180306"/>
    <s v="1000SP0620180306-Z02"/>
    <s v="南山集团-运维项目-2018-费控"/>
    <s v="赵嘉雪"/>
    <s v="经营事业中心.华南制造事业部.35业务组"/>
    <s v="中国南山开发（集团）股份有限公司"/>
    <s v="中国南山开发（集团）股份有限公司"/>
    <s v="赵鹤"/>
    <x v="4"/>
    <s v="S201805006013-1"/>
    <n v="23"/>
    <s v="T/M"/>
    <s v="服务-运维.多产品运维.缺省"/>
    <n v="0"/>
    <n v="0"/>
    <n v="4716"/>
    <n v="0"/>
    <n v="0"/>
    <n v="0"/>
    <m/>
    <s v="68.2%"/>
    <n v="0"/>
    <n v="0"/>
    <n v="0"/>
    <n v="0"/>
    <n v="0"/>
    <n v="160"/>
    <n v="-160"/>
    <s v="0%"/>
    <n v="6784"/>
    <m/>
    <n v="6784"/>
    <m/>
    <m/>
    <m/>
    <n v="4716"/>
    <n v="1500"/>
    <n v="2"/>
    <n v="0"/>
    <n v="0"/>
    <n v="160"/>
    <n v="3056"/>
    <s v="64.8%"/>
    <n v="6784"/>
    <m/>
    <n v="6784"/>
    <n v="2358"/>
    <n v="80"/>
    <n v="0"/>
  </r>
  <r>
    <s v="建信养老金管理有限责任公司-企业信息化平台对接项目"/>
    <s v="1000SP0520180203"/>
    <s v="1000SP0520180203-Z01"/>
    <s v="建信养老金管理有限责任公司-企业信息化平台对接项目-1"/>
    <s v="吴木水"/>
    <s v="经营事业中心.互联网与服务业事业部.行业经营华北区"/>
    <s v="建信养老金管理有限责任公司"/>
    <s v="建信养老金管理有限责任公司"/>
    <s v="吴木水"/>
    <x v="1"/>
    <s v="S201809008641-1"/>
    <n v="19"/>
    <s v="里程碑"/>
    <s v="服务-咨询实施.汉得产品.HEC费控系统"/>
    <n v="170100"/>
    <n v="160472"/>
    <n v="160472"/>
    <n v="0"/>
    <n v="2547"/>
    <n v="2631"/>
    <s v="54.2%"/>
    <s v="62.2%"/>
    <n v="0"/>
    <n v="0"/>
    <n v="0"/>
    <n v="0"/>
    <n v="0"/>
    <n v="3020"/>
    <n v="-3019.5"/>
    <s v="0%"/>
    <n v="0"/>
    <m/>
    <n v="0"/>
    <m/>
    <m/>
    <m/>
    <n v="160472"/>
    <n v="45750"/>
    <n v="61"/>
    <n v="0"/>
    <n v="0"/>
    <n v="17982"/>
    <n v="96739.86"/>
    <s v="60.3%"/>
    <n v="85050"/>
    <m/>
    <n v="85050"/>
    <n v="2631"/>
    <n v="218"/>
    <n v="77"/>
  </r>
  <r>
    <s v="国电南自-EBS/BI/PLM/SRM运维人天项目"/>
    <s v="1000SP0620180109"/>
    <s v="1000SP0620180109-Z01"/>
    <s v="国电南自-EBS/BI/PLM/SRM运维人天项目-ERP"/>
    <s v="丁亮"/>
    <s v="经营事业中心.华东制造事业部.69业务组"/>
    <s v="国电南京自动化股份有限公司"/>
    <s v="国电南京自动化股份有限公司"/>
    <s v="郭信"/>
    <x v="1"/>
    <s v="S201811009374-1"/>
    <n v="317"/>
    <s v="T/M"/>
    <s v="服务-运维.Oracle.Oracle 多系统运维"/>
    <n v="415303"/>
    <n v="391795"/>
    <n v="391795"/>
    <n v="0"/>
    <n v="2799"/>
    <n v="4897"/>
    <s v="83.4%"/>
    <s v="82.8%"/>
    <n v="0"/>
    <n v="0"/>
    <n v="0"/>
    <n v="0"/>
    <n v="34.07"/>
    <n v="80"/>
    <n v="-80"/>
    <s v="0%"/>
    <n v="0"/>
    <m/>
    <n v="45980"/>
    <n v="0"/>
    <n v="2"/>
    <n v="0"/>
    <n v="391795"/>
    <n v="60100"/>
    <n v="75"/>
    <n v="0"/>
    <n v="87.703749999999999"/>
    <n v="7465"/>
    <n v="324230.18"/>
    <s v="82.8%"/>
    <n v="459800"/>
    <m/>
    <n v="459800"/>
    <n v="2408"/>
    <n v="42"/>
    <n v="4"/>
  </r>
  <r>
    <s v="耐克体育（中国）有限公司-2018-2019运维项目"/>
    <s v="1000SP0620180268"/>
    <s v="1000SP0620180268-Z01"/>
    <s v="耐克体育（中国）有限公司-2018-2019运维项目-1"/>
    <s v="赵鹤"/>
    <s v="经营事业中心.华东制造事业部.29业务组"/>
    <s v="耐克体育（中国）有限公司"/>
    <s v="耐克体育（中国）有限公司"/>
    <s v="赵鹤"/>
    <x v="5"/>
    <s v="S201805006025-1"/>
    <n v="0"/>
    <s v="里程碑"/>
    <s v="服务-运维.汉得产品.缺省"/>
    <n v="45000"/>
    <n v="42453"/>
    <n v="0"/>
    <n v="42453"/>
    <n v="2123"/>
    <n v="6065"/>
    <s v="67.7%"/>
    <m/>
    <n v="30324"/>
    <n v="5500"/>
    <n v="5"/>
    <n v="0"/>
    <n v="0"/>
    <n v="0"/>
    <n v="24824"/>
    <s v="81.9%"/>
    <n v="22500"/>
    <m/>
    <n v="22500"/>
    <n v="6065"/>
    <n v="0"/>
    <n v="0"/>
    <n v="30324"/>
    <n v="5500"/>
    <n v="5"/>
    <n v="0"/>
    <n v="0"/>
    <n v="1770"/>
    <n v="23054"/>
    <s v="76%"/>
    <n v="22500"/>
    <m/>
    <n v="22500"/>
    <n v="6065"/>
    <n v="0"/>
    <n v="354"/>
  </r>
  <r>
    <s v="华润置地投资有限公司-长租公寓运营管理系统及 APP 实施项目"/>
    <s v="1000SP0220180320"/>
    <s v="1000SP0220180320-Z01"/>
    <s v="华润置地投资有限公司-长租公寓运营管理系统及 APP 实施项目-1"/>
    <s v="陈灿金"/>
    <s v="经营事业中心.战略与流通事业部.战略客户华润事业部"/>
    <s v="华润置地投资有限公司"/>
    <s v="华润置地投资有限公司"/>
    <s v="陈灿金"/>
    <x v="0"/>
    <s v="S201804005079-1"/>
    <n v="121"/>
    <s v="里程碑"/>
    <s v="服务-咨询实施.其他服务.缺省"/>
    <n v="2300000"/>
    <n v="2169811"/>
    <n v="2169811"/>
    <n v="0"/>
    <n v="1118"/>
    <n v="924"/>
    <s v="-46.9%"/>
    <s v="-26.5%"/>
    <n v="0"/>
    <n v="0"/>
    <n v="0"/>
    <n v="0"/>
    <n v="0"/>
    <n v="1280"/>
    <n v="-1280"/>
    <s v="0%"/>
    <n v="0"/>
    <m/>
    <n v="690000"/>
    <m/>
    <m/>
    <m/>
    <n v="2169811"/>
    <n v="1923950"/>
    <n v="2294"/>
    <n v="0"/>
    <n v="0"/>
    <n v="821710"/>
    <n v="-575848.97"/>
    <s v="-26.5%"/>
    <n v="2300000"/>
    <m/>
    <n v="2300000"/>
    <n v="946"/>
    <n v="161"/>
    <n v="197"/>
  </r>
  <r>
    <s v="中国科学院计算机网络信息中心-新政府会计制度实施项目"/>
    <s v="1000SP0220180487"/>
    <s v="1000SP0220180487-Z01"/>
    <s v="中国科学院计算机网络信息中心-新政府会计制度实施项目-1"/>
    <s v="刘志阳"/>
    <s v="经营事业中心.高科技行业事业部.经营三组"/>
    <s v="中国科学院计算机网络信息中心"/>
    <s v="中国科学院计算机网络信息中心"/>
    <s v="刘志阳"/>
    <x v="1"/>
    <s v="S201806006937-1;S201809008698-1"/>
    <n v="2"/>
    <s v="里程碑"/>
    <s v="服务-咨询实施.Oracle.EBS ERP"/>
    <n v="1946300"/>
    <n v="1836132"/>
    <n v="1432183"/>
    <n v="403949"/>
    <n v="2869"/>
    <n v="2036"/>
    <s v="31%"/>
    <s v="47%"/>
    <n v="403949"/>
    <n v="74450"/>
    <n v="142"/>
    <n v="0"/>
    <n v="35.712499999999999"/>
    <n v="89347"/>
    <n v="240152.45"/>
    <s v="59.5%"/>
    <n v="0"/>
    <m/>
    <n v="0"/>
    <n v="2273"/>
    <n v="370"/>
    <n v="133"/>
    <n v="1836132"/>
    <n v="423750"/>
    <n v="793"/>
    <n v="0"/>
    <n v="59.912500000000001"/>
    <n v="499235"/>
    <n v="913147.36"/>
    <s v="49.7%"/>
    <n v="1946300"/>
    <m/>
    <n v="1946300"/>
    <n v="2153"/>
    <n v="241"/>
    <n v="344"/>
  </r>
  <r>
    <s v="上海长濑贸易有限公司-2018-2019运维项目"/>
    <s v="1000SP0620180287"/>
    <s v="1000SP0620180287-Z01"/>
    <s v="上海长濑贸易有限公司-2018-2019运维项目-1"/>
    <s v="王可"/>
    <s v="经营事业中心.战略与流通事业部.流通行业事业部"/>
    <s v="上海长濑贸易有限公司"/>
    <s v="上海长濑贸易有限公司"/>
    <s v="王可"/>
    <x v="3"/>
    <s v="S201806006440-1"/>
    <n v="0"/>
    <s v="里程碑"/>
    <s v="服务-运维.汉得产品.缺省"/>
    <n v="22000"/>
    <n v="20755"/>
    <n v="0"/>
    <n v="20755"/>
    <n v="2965"/>
    <n v="3459"/>
    <s v="35.4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3497"/>
    <n v="-3496.53"/>
    <s v="0%"/>
    <n v="22000"/>
    <m/>
    <n v="22000"/>
    <m/>
    <m/>
    <m/>
  </r>
  <r>
    <s v="广汽丰田汽车有限公司-18年持续优化改善-运维项目"/>
    <s v="1000SP0620180289"/>
    <s v="1000SP0620180289-Z03"/>
    <s v="广汽丰田汽车有限公司-18年持续优化改善-运维项目-HEC"/>
    <s v="李树荣"/>
    <s v="经营事业中心.高科技行业事业部.经营一组"/>
    <s v="广汽丰田汽车有限公司"/>
    <s v="广汽丰田汽车有限公司"/>
    <s v="胡泽靖"/>
    <x v="4"/>
    <s v="S201805006134-1"/>
    <n v="13"/>
    <s v="里程碑"/>
    <s v="服务-运维.Oracle.Oracle EBS运维"/>
    <n v="125000"/>
    <n v="117925"/>
    <n v="117925"/>
    <n v="0"/>
    <n v="2509"/>
    <n v="2948"/>
    <s v="80.7%"/>
    <s v="100%"/>
    <n v="0"/>
    <n v="0"/>
    <n v="0"/>
    <n v="0"/>
    <n v="0"/>
    <n v="0"/>
    <n v="0"/>
    <s v="0%"/>
    <n v="0"/>
    <m/>
    <n v="0"/>
    <m/>
    <m/>
    <m/>
    <n v="117925"/>
    <n v="0"/>
    <n v="0"/>
    <n v="0"/>
    <n v="0"/>
    <n v="0"/>
    <n v="117925"/>
    <s v="100%"/>
    <n v="62500"/>
    <m/>
    <n v="62500"/>
    <m/>
    <m/>
    <m/>
  </r>
  <r>
    <s v="中国有色矿业集团有限公司-ERP运维与优化项目五期"/>
    <s v="1000SP0620180365"/>
    <s v="1000SP0620180365-Z01"/>
    <s v="中国有色矿业集团有限公司-ERP运维与优化项目五期-1"/>
    <s v="郭信"/>
    <s v="经营事业中心.华北制造事业部.98业务组"/>
    <s v="中国有色矿业集团有限公司"/>
    <s v="中国有色矿业集团有限公司"/>
    <s v="郭信"/>
    <x v="1"/>
    <s v="S201807007038-1"/>
    <n v="50"/>
    <s v="里程碑"/>
    <s v="服务-运维.Oracle.Oracle EBS运维"/>
    <n v="1950000"/>
    <n v="1839623"/>
    <n v="975000"/>
    <n v="864623"/>
    <n v="2358"/>
    <n v="1321"/>
    <s v="20.3%"/>
    <s v="40.7%"/>
    <n v="498906"/>
    <n v="215750"/>
    <n v="362"/>
    <n v="0"/>
    <n v="14.675000000000001"/>
    <n v="93313"/>
    <n v="189843.3"/>
    <s v="38.1%"/>
    <n v="585000"/>
    <m/>
    <n v="0"/>
    <n v="1324"/>
    <n v="212"/>
    <n v="35"/>
    <n v="1473906"/>
    <n v="609400"/>
    <n v="957"/>
    <n v="0"/>
    <n v="14.675000000000001"/>
    <n v="277400"/>
    <n v="587105.80000000005"/>
    <s v="39.8%"/>
    <n v="1170000"/>
    <m/>
    <n v="585000"/>
    <n v="1517"/>
    <n v="188"/>
    <n v="98"/>
  </r>
  <r>
    <s v="中化国际-HEC与闸门系统接口开发项目"/>
    <s v="1000SP0820180152"/>
    <s v="1000SP0820180152-Z01"/>
    <s v="中化国际-HEC与闸门系统接口开发项目-1"/>
    <s v="王可"/>
    <s v="经营事业中心.华东制造事业部.68业务组"/>
    <s v="中化国际（控股）股份有限公司"/>
    <s v="中化国际（控股）股份有限公司"/>
    <s v="王可"/>
    <x v="3"/>
    <s v="S201808008150-2"/>
    <n v="0"/>
    <s v="里程碑"/>
    <s v="服务-咨询实施.汉得产品.HEC费控系统"/>
    <n v="138000"/>
    <n v="130189"/>
    <n v="97642"/>
    <n v="32547"/>
    <n v="2830"/>
    <n v="3255"/>
    <s v="51.5%"/>
    <s v="50.7%"/>
    <n v="3906"/>
    <n v="0"/>
    <n v="0"/>
    <n v="0"/>
    <n v="0"/>
    <n v="0"/>
    <n v="3906"/>
    <s v="100%"/>
    <n v="13800"/>
    <m/>
    <n v="13800"/>
    <m/>
    <m/>
    <m/>
    <n v="101547"/>
    <n v="45000"/>
    <n v="30"/>
    <n v="0"/>
    <n v="0"/>
    <n v="3100"/>
    <n v="53447"/>
    <s v="52.6%"/>
    <n v="138000"/>
    <m/>
    <n v="138000"/>
    <n v="3385"/>
    <n v="53"/>
    <n v="50"/>
  </r>
  <r>
    <s v="美克家居-自管家三期项目"/>
    <s v="1000SP0520180129"/>
    <s v="1000SP0520180129-Z01"/>
    <s v="美克家居-自管家三期项目-1"/>
    <s v="傅勇"/>
    <s v="经营事业中心.华北制造事业部.81业务组"/>
    <s v="美克国际家居用品股份有限公司"/>
    <s v="美克美家家具连锁有限公司"/>
    <s v="傅勇"/>
    <x v="1"/>
    <s v="S201807007089-1"/>
    <n v="43"/>
    <s v="里程碑"/>
    <s v="服务-咨询实施.汉得产品.HEC费控系统"/>
    <n v="2050000"/>
    <n v="1933962"/>
    <n v="1276415"/>
    <n v="657547"/>
    <n v="2895"/>
    <n v="1814"/>
    <s v="30%"/>
    <s v="33.1%"/>
    <n v="406132"/>
    <n v="179550"/>
    <n v="258"/>
    <n v="0"/>
    <n v="0"/>
    <n v="154974"/>
    <n v="71608.34"/>
    <s v="17.6%"/>
    <n v="615000"/>
    <m/>
    <n v="615000"/>
    <n v="1574"/>
    <n v="437"/>
    <n v="163"/>
    <n v="1682547"/>
    <n v="767100"/>
    <n v="1056"/>
    <n v="0"/>
    <n v="0"/>
    <n v="421756"/>
    <n v="493691.42"/>
    <s v="29.3%"/>
    <n v="1845000"/>
    <m/>
    <n v="1230000"/>
    <n v="1593"/>
    <n v="291"/>
    <n v="108"/>
  </r>
  <r>
    <s v="宁波诺丁汉大学-ERP/HEC实施项目-1"/>
    <s v="1000SP0220180032"/>
    <s v="1000SP0220180032-Z02"/>
    <s v="宁波诺丁汉大学-ERP/HEC实施项目-1-2"/>
    <s v="唐引影"/>
    <s v="经营事业中心.战略与流通事业部.流通行业事业部"/>
    <s v="宁波诺丁汉大学"/>
    <s v="宁波诺丁汉大学"/>
    <s v="杨敏"/>
    <x v="5"/>
    <s v="S201801003055-1"/>
    <n v="0"/>
    <s v="里程碑"/>
    <s v="服务-咨询实施.汉得产品.HEC费控系统"/>
    <n v="790000"/>
    <n v="745283"/>
    <n v="745283"/>
    <n v="0"/>
    <n v="2802"/>
    <n v="1458"/>
    <s v="34.7%"/>
    <s v="29.3%"/>
    <n v="0"/>
    <n v="0"/>
    <n v="0"/>
    <n v="0"/>
    <n v="0"/>
    <n v="240"/>
    <n v="-240"/>
    <s v="0%"/>
    <n v="0"/>
    <m/>
    <n v="79000"/>
    <m/>
    <m/>
    <m/>
    <n v="745283"/>
    <n v="352850"/>
    <n v="529"/>
    <n v="0"/>
    <n v="0"/>
    <n v="174227"/>
    <n v="218205.96"/>
    <s v="29.3%"/>
    <n v="790000"/>
    <m/>
    <n v="790000"/>
    <n v="1409"/>
    <n v="183"/>
    <n v="146"/>
  </r>
  <r>
    <s v="七天四季酒店（广州）有限公司-HEC服务器优化项目"/>
    <s v="1000SP0620180028"/>
    <s v="1000SP0620180028-Z01"/>
    <s v="七天四季酒店（广州）有限公司-HEC服务器优化项目-1"/>
    <s v="王可"/>
    <s v="经营事业中心.互联网与服务业事业部.行业经营华东区"/>
    <s v="七天四季酒店（广州）有限公司"/>
    <s v="七天四季酒店（广州）有限公司"/>
    <s v="王可"/>
    <x v="3"/>
    <s v="S201801003282-1"/>
    <n v="18"/>
    <s v="T/M"/>
    <s v="服务-运维.汉得产品.缺省"/>
    <n v="0"/>
    <n v="0"/>
    <n v="174406"/>
    <n v="0"/>
    <n v="0"/>
    <n v="0"/>
    <m/>
    <s v="57.7%"/>
    <n v="31509"/>
    <n v="0"/>
    <n v="0"/>
    <n v="0"/>
    <n v="0"/>
    <n v="2348"/>
    <n v="29161.33"/>
    <s v="92.5%"/>
    <n v="23400"/>
    <m/>
    <n v="23400"/>
    <m/>
    <m/>
    <m/>
    <n v="205915"/>
    <n v="64750"/>
    <n v="71"/>
    <n v="0"/>
    <n v="0"/>
    <n v="11331"/>
    <n v="129833.60000000001"/>
    <s v="63.1%"/>
    <n v="218270"/>
    <m/>
    <n v="218270"/>
    <n v="2900"/>
    <n v="117"/>
    <n v="42"/>
  </r>
  <r>
    <s v="腾讯音乐-采购合同实施项目"/>
    <s v="1000SP0220180266"/>
    <s v="1000SP0220180266-Z02"/>
    <s v="腾讯音乐-采购合同实施项目-HEC组"/>
    <s v="石立夫"/>
    <s v="经营事业中心.互联网与服务业事业部.行业经营华南区"/>
    <s v="腾讯音乐娱乐科技（深圳）有限公司"/>
    <s v="腾讯音乐娱乐科技（深圳）有限公司"/>
    <s v="赵珑"/>
    <x v="6"/>
    <s v="S201804005039-3"/>
    <n v="3"/>
    <s v="里程碑"/>
    <s v="服务-咨询实施.汉得产品.HEC费控系统"/>
    <n v="359700"/>
    <n v="339340"/>
    <n v="339340"/>
    <n v="0"/>
    <n v="2804"/>
    <n v="1805"/>
    <s v="52.9%"/>
    <s v="58.9%"/>
    <n v="0"/>
    <n v="0"/>
    <n v="0"/>
    <n v="0"/>
    <n v="0"/>
    <n v="3740"/>
    <n v="-3740"/>
    <s v="0%"/>
    <n v="0"/>
    <m/>
    <n v="107910"/>
    <m/>
    <m/>
    <m/>
    <n v="339340"/>
    <n v="98200"/>
    <n v="154"/>
    <n v="0"/>
    <n v="0"/>
    <n v="44980"/>
    <n v="196159.63"/>
    <s v="57.8%"/>
    <n v="287760"/>
    <m/>
    <n v="287759.99"/>
    <n v="2204"/>
    <n v="123"/>
    <n v="169"/>
  </r>
  <r>
    <s v="腾讯音乐-采购合同实施项目"/>
    <s v="1000SP0220180266"/>
    <s v="1000SP0220180266-Z05"/>
    <s v="腾讯音乐-采购合同实施项目-管理组"/>
    <s v="石立夫"/>
    <s v="经营事业中心.互联网与服务业事业部.行业经营华南区"/>
    <s v="腾讯音乐娱乐科技（深圳）有限公司"/>
    <s v="腾讯音乐娱乐科技（深圳）有限公司"/>
    <s v="郑川"/>
    <x v="0"/>
    <s v="S201804005039-3"/>
    <n v="3"/>
    <s v="里程碑"/>
    <s v="服务-咨询实施.汉得产品.其他汉得产品"/>
    <n v="287170"/>
    <n v="270915"/>
    <n v="268206"/>
    <n v="2709"/>
    <n v="3079"/>
    <n v="1557"/>
    <s v="16.1%"/>
    <s v="9.5%"/>
    <n v="2709"/>
    <n v="0"/>
    <n v="0"/>
    <n v="0"/>
    <n v="0"/>
    <n v="10194"/>
    <n v="-7484.59"/>
    <s v="-276.3%"/>
    <n v="0"/>
    <m/>
    <n v="86151"/>
    <m/>
    <m/>
    <m/>
    <n v="270915"/>
    <n v="162600"/>
    <n v="179"/>
    <n v="0"/>
    <n v="0"/>
    <n v="90359"/>
    <n v="17956.080000000002"/>
    <s v="6.6%"/>
    <n v="229736"/>
    <m/>
    <n v="229736.04"/>
    <n v="1513"/>
    <n v="309"/>
    <n v="196"/>
  </r>
  <r>
    <s v="航天信息股份有限公司-财务共享平台推广推广项目"/>
    <s v="1000SP0420180072"/>
    <s v="1000SP0420180072-Z01"/>
    <s v="航天信息股份有限公司-财务共享平台推广推广项目-共享推广"/>
    <s v="张祥楠"/>
    <s v="经营事业中心.高科技行业事业部.经营三组"/>
    <s v="航天信息股份有限公司"/>
    <s v="航天信息股份有限公司"/>
    <s v="张祥楠"/>
    <x v="1"/>
    <s v="S201808008391-1;S201808008391-2;S201812010487-1"/>
    <n v="17"/>
    <s v="里程碑"/>
    <s v="服务-咨询实施.汉得产品.其他汉得产品"/>
    <n v="5290000"/>
    <n v="4990566"/>
    <n v="2744811"/>
    <n v="2245755"/>
    <n v="2832"/>
    <n v="2590"/>
    <s v="67.8%"/>
    <s v="72.1%"/>
    <n v="469113"/>
    <n v="108800"/>
    <n v="355"/>
    <n v="0"/>
    <n v="0"/>
    <n v="181936"/>
    <n v="178376.54"/>
    <s v="38%"/>
    <n v="0"/>
    <m/>
    <n v="0"/>
    <n v="1321"/>
    <n v="286"/>
    <n v="226"/>
    <n v="3213925"/>
    <n v="664350"/>
    <n v="1339"/>
    <n v="68"/>
    <n v="0"/>
    <n v="391936"/>
    <n v="2157638.7000000002"/>
    <s v="67.1%"/>
    <n v="2060000"/>
    <m/>
    <n v="2059999.98"/>
    <n v="2400"/>
    <n v="149"/>
    <n v="144"/>
  </r>
  <r>
    <s v="华润置地投资有限公司-长租业务系统实施项目"/>
    <s v="1000SP0220180681"/>
    <s v="1000SP0220180681-Z01"/>
    <s v="华润置地投资有限公司-长租业务系统实施项目-1"/>
    <s v="陈灿金"/>
    <s v="经营事业中心.战略与流通事业部.战略客户华润事业部"/>
    <s v="华润置地投资有限公司"/>
    <s v="华润置地投资有限公司"/>
    <s v="陈灿金"/>
    <x v="0"/>
    <s v="S201901010684-1"/>
    <n v="143"/>
    <s v="里程碑"/>
    <s v="服务-咨询实施.汉得产品.其他汉得产品"/>
    <n v="3350600"/>
    <n v="3160943"/>
    <n v="1283019"/>
    <n v="1877924"/>
    <n v="2075"/>
    <n v="1436"/>
    <s v="37.3%"/>
    <s v="19.2%"/>
    <n v="1603774"/>
    <n v="516400"/>
    <n v="843"/>
    <n v="0"/>
    <n v="0"/>
    <n v="360143"/>
    <n v="727230.71"/>
    <s v="45.3%"/>
    <n v="2345420"/>
    <m/>
    <n v="2345420"/>
    <n v="1902"/>
    <n v="208"/>
    <n v="220"/>
    <n v="2886792"/>
    <n v="1216150"/>
    <n v="2007"/>
    <n v="0"/>
    <n v="0"/>
    <n v="697314"/>
    <n v="973327.8"/>
    <s v="33.7%"/>
    <n v="2345420"/>
    <m/>
    <n v="2345420"/>
    <n v="1438"/>
    <n v="172"/>
    <n v="176"/>
  </r>
  <r>
    <s v="时代电气-投资管理系统深化应用推广项目"/>
    <s v="1000SP0420180063"/>
    <s v="1000SP0420180063-Z01"/>
    <s v="时代电气-投资管理系统深化应用推广项目-1"/>
    <s v="高赛"/>
    <s v="经营事业中心.高科技行业事业部.经营三组"/>
    <s v="株洲中车时代电气股份有限公司"/>
    <s v="株洲中车时代电气股份有限公司"/>
    <s v="高赛"/>
    <x v="6"/>
    <s v="S201808007769-1"/>
    <n v="3"/>
    <s v="里程碑"/>
    <s v="服务-咨询实施.汉得产品.其他汉得产品"/>
    <n v="700000"/>
    <n v="660377"/>
    <n v="475472"/>
    <n v="184905"/>
    <n v="1887"/>
    <n v="1954"/>
    <s v="44%"/>
    <s v="43.4%"/>
    <n v="59434"/>
    <n v="0"/>
    <n v="0"/>
    <n v="0"/>
    <n v="0"/>
    <n v="1640"/>
    <n v="57794"/>
    <s v="97.2%"/>
    <n v="0"/>
    <m/>
    <n v="0"/>
    <m/>
    <m/>
    <m/>
    <n v="534906"/>
    <n v="190250"/>
    <n v="245"/>
    <n v="0"/>
    <n v="0"/>
    <n v="80444"/>
    <n v="264211.8"/>
    <s v="49.4%"/>
    <n v="420000"/>
    <m/>
    <n v="420000"/>
    <n v="2183"/>
    <n v="229"/>
    <n v="100"/>
  </r>
  <r>
    <s v="太平人寿保险有限公司-费控优化运维项目"/>
    <s v="1000SP0620180326"/>
    <s v="1000SP0620180326-Z01"/>
    <s v="太平人寿保险有限公司-费控优化运维项目-1"/>
    <s v="周通"/>
    <s v="汉得融晶.融晶客户经营部.金融客户经营1部"/>
    <s v="太平人寿保险有限公司"/>
    <s v="太平人寿保险有限公司"/>
    <s v="周通"/>
    <x v="5"/>
    <s v="S201805005627-1"/>
    <n v="0"/>
    <s v="里程碑"/>
    <s v="服务-运维.汉得产品.缺省"/>
    <n v="800000"/>
    <n v="754717"/>
    <n v="265774"/>
    <n v="488943"/>
    <n v="1572"/>
    <n v="1424"/>
    <s v="14.4%"/>
    <s v="27.7%"/>
    <n v="189000"/>
    <n v="108350"/>
    <n v="127"/>
    <n v="0"/>
    <n v="0"/>
    <n v="45390"/>
    <n v="35259.629999999997"/>
    <s v="18.7%"/>
    <n v="0"/>
    <m/>
    <n v="0"/>
    <n v="1488"/>
    <n v="234"/>
    <n v="123"/>
    <n v="454774"/>
    <n v="244200"/>
    <n v="292"/>
    <n v="0"/>
    <n v="0"/>
    <n v="101667"/>
    <n v="108907.29"/>
    <s v="23.9%"/>
    <n v="240000"/>
    <m/>
    <n v="240000"/>
    <n v="1557"/>
    <n v="214"/>
    <n v="134"/>
  </r>
  <r>
    <s v="景尚旅业-HSCS结算产品实施项目"/>
    <s v="1000SP0220180573"/>
    <s v="1000SP0220180573-Z01"/>
    <s v="景尚旅业-HSCS结算产品实施项目-1"/>
    <s v="黄晓敏"/>
    <s v="经营事业中心.互联网与服务业事业部.行业经营华东区"/>
    <s v="景尚旅业集团股份有限公司"/>
    <s v="景尚旅业集团股份有限公司"/>
    <s v="黄晓敏"/>
    <x v="0"/>
    <s v="S201807007716-2"/>
    <n v="0"/>
    <s v="里程碑"/>
    <s v="服务-咨询实施.汉得产品.汉得中台结算系统（HSCS）"/>
    <n v="2000000"/>
    <n v="1886792"/>
    <n v="1433962"/>
    <n v="452830"/>
    <n v="2643"/>
    <n v="1571"/>
    <s v="42.5%"/>
    <s v="48.2%"/>
    <n v="451321"/>
    <n v="222250"/>
    <n v="391"/>
    <n v="0"/>
    <n v="0"/>
    <n v="175010"/>
    <n v="54060.62"/>
    <s v="12%"/>
    <n v="800000"/>
    <m/>
    <n v="600000"/>
    <n v="1154"/>
    <n v="278"/>
    <n v="170"/>
    <n v="1885283"/>
    <n v="772200"/>
    <n v="1241"/>
    <n v="0"/>
    <n v="0"/>
    <n v="368384"/>
    <n v="744698.52"/>
    <s v="39.5%"/>
    <n v="2000000"/>
    <m/>
    <n v="1800000"/>
    <n v="1519"/>
    <n v="159"/>
    <n v="138"/>
  </r>
  <r>
    <s v="盛霆信息-HSCS框架人天项目"/>
    <s v="1000SP0620180445"/>
    <s v="1000SP0620180445-Z02"/>
    <s v="盛霆信息-HSCS框架人天项目-HEC-1"/>
    <s v="吴磊"/>
    <s v="经营事业中心.互联网与服务业事业部.行业经营华东区"/>
    <s v="阅霆信息技术（上海）有限公司"/>
    <s v="阅霆信息技术（上海）有限公司"/>
    <s v="吴磊"/>
    <x v="0"/>
    <s v="S201807007644-1"/>
    <n v="0"/>
    <s v="T/M"/>
    <s v="服务-咨询实施.汉得产品.汉得中台结算系统（HSCS）"/>
    <n v="0"/>
    <n v="0"/>
    <n v="170943"/>
    <n v="0"/>
    <n v="0"/>
    <n v="0"/>
    <m/>
    <s v="57.9%"/>
    <n v="102358"/>
    <n v="32550"/>
    <n v="47"/>
    <n v="0"/>
    <n v="0"/>
    <n v="27193"/>
    <n v="42615.199999999997"/>
    <s v="41.6%"/>
    <n v="116100"/>
    <m/>
    <n v="0"/>
    <n v="2178"/>
    <n v="264"/>
    <n v="314"/>
    <n v="273301"/>
    <n v="91800"/>
    <n v="126"/>
    <n v="0"/>
    <n v="0"/>
    <n v="39923"/>
    <n v="141578.04999999999"/>
    <s v="51.8%"/>
    <n v="270000"/>
    <m/>
    <n v="153900"/>
    <n v="2169"/>
    <n v="132"/>
    <n v="185"/>
  </r>
  <r>
    <s v="云房网络-中台结算-实施项目"/>
    <s v="P2F020A-07"/>
    <s v="P2F020A-07-Z03"/>
    <s v="云房网络-中台结算-实施项目-费用支出平台"/>
    <s v="伍招伟"/>
    <s v="经营事业中心.互联网与服务业事业部.行业经营华南区"/>
    <s v="深圳市云房网络科技有限公司"/>
    <s v="深圳市云房网络科技有限公司"/>
    <s v="吴磊"/>
    <x v="0"/>
    <s v="S16438-1"/>
    <n v="191"/>
    <s v="里程碑"/>
    <s v="服务-运维.汉得产品.缺省"/>
    <n v="1490500"/>
    <n v="1406132"/>
    <n v="1406132"/>
    <n v="0"/>
    <n v="2594"/>
    <n v="1975"/>
    <s v="32.1%"/>
    <s v="41.6%"/>
    <n v="0"/>
    <n v="0"/>
    <n v="0"/>
    <n v="0"/>
    <n v="0"/>
    <n v="2480"/>
    <n v="-2480"/>
    <s v="0%"/>
    <n v="0"/>
    <m/>
    <n v="0"/>
    <m/>
    <m/>
    <m/>
    <n v="1406132"/>
    <n v="370550"/>
    <n v="609"/>
    <n v="0"/>
    <n v="0"/>
    <n v="452575"/>
    <n v="583007.42000000004"/>
    <s v="41.5%"/>
    <n v="1490500"/>
    <m/>
    <n v="1490500"/>
    <n v="2309"/>
    <n v="300"/>
    <n v="443"/>
  </r>
  <r>
    <s v="铂涛-财务系统七期优化项目"/>
    <s v="1000SP0520180070"/>
    <s v="1000SP0520180070-Z01"/>
    <s v="铂涛-财务系统七期优化项目-HEC"/>
    <s v="郁佳鸣"/>
    <s v="经营事业中心.互联网与服务业事业部.行业经营华东区"/>
    <s v="七天四季酒店（广州）有限公司"/>
    <s v="七天四季酒店（广州）有限公司"/>
    <s v="郁佳鸣"/>
    <x v="3"/>
    <s v="S201805005761-1"/>
    <n v="88"/>
    <s v="里程碑"/>
    <s v="服务-咨询实施.汉得产品.HEC费控系统"/>
    <n v="1335600"/>
    <n v="1260000"/>
    <n v="751509"/>
    <n v="508491"/>
    <n v="3549"/>
    <n v="2238"/>
    <s v="55.1%"/>
    <s v="56.6%"/>
    <n v="508491"/>
    <n v="167300"/>
    <n v="249"/>
    <n v="0"/>
    <n v="0"/>
    <n v="29905"/>
    <n v="311286.17"/>
    <s v="61.2%"/>
    <n v="652800"/>
    <m/>
    <n v="73104.289999999994"/>
    <n v="2042"/>
    <n v="73"/>
    <n v="48"/>
    <n v="1260000"/>
    <n v="436450"/>
    <n v="616"/>
    <n v="0"/>
    <n v="0"/>
    <n v="86780"/>
    <n v="736769.98"/>
    <s v="58.5%"/>
    <n v="1335600"/>
    <m/>
    <n v="755904.29"/>
    <n v="2045"/>
    <n v="62"/>
    <n v="78"/>
  </r>
  <r>
    <s v="铂涛-财务系统七期优化项目"/>
    <s v="1000SP0520180070"/>
    <s v="1000SP0520180070-Z02"/>
    <s v="铂涛-财务系统七期优化项目-HEC2"/>
    <s v="郁佳鸣"/>
    <s v="经营事业中心.互联网与服务业事业部.行业经营华东区"/>
    <s v="七天四季酒店（广州）有限公司"/>
    <s v="七天四季酒店（广州）有限公司"/>
    <s v="郁佳鸣"/>
    <x v="3"/>
    <s v="S201805005761-1"/>
    <n v="88"/>
    <s v="里程碑"/>
    <s v="服务-咨询实施.Oracle.EBS ERP"/>
    <n v="400000"/>
    <n v="377358"/>
    <n v="0"/>
    <n v="377358"/>
    <n v="3019"/>
    <n v="0"/>
    <s v="0%"/>
    <m/>
    <n v="0"/>
    <n v="0"/>
    <n v="0"/>
    <n v="0"/>
    <n v="0"/>
    <n v="0"/>
    <n v="0"/>
    <s v="0%"/>
    <n v="160000"/>
    <m/>
    <n v="25695.71"/>
    <m/>
    <m/>
    <m/>
    <n v="0"/>
    <n v="0"/>
    <n v="0"/>
    <n v="0"/>
    <n v="0"/>
    <n v="0"/>
    <n v="0"/>
    <s v="0%"/>
    <n v="400000"/>
    <m/>
    <n v="265695.71000000002"/>
    <m/>
    <m/>
    <m/>
  </r>
  <r>
    <s v="长城人寿2018至2019年-HEC运维项目"/>
    <s v="1000SP0620180466"/>
    <s v="1000SP0620180466-Z01"/>
    <s v="长城人寿2018至2019年-HEC运维项目-1"/>
    <s v="赵鹤"/>
    <s v="汉得融晶.融晶客户经营部.金融客户经营1部"/>
    <s v="长城人寿保险股份有限公司"/>
    <s v="长城人寿保险股份有限公司"/>
    <s v="赵鹤"/>
    <x v="4"/>
    <s v="S201808008154-2"/>
    <n v="31"/>
    <s v="里程碑"/>
    <s v="服务-运维.汉得产品.缺省"/>
    <n v="99000"/>
    <n v="93396"/>
    <n v="38915"/>
    <n v="54481"/>
    <n v="3113"/>
    <n v="0"/>
    <s v="0%"/>
    <s v="100%"/>
    <n v="23349"/>
    <n v="0"/>
    <n v="0"/>
    <n v="0"/>
    <n v="0"/>
    <n v="0"/>
    <n v="23349"/>
    <s v="100%"/>
    <n v="0"/>
    <m/>
    <n v="0"/>
    <m/>
    <m/>
    <m/>
    <n v="62264"/>
    <n v="0"/>
    <n v="0"/>
    <n v="0"/>
    <n v="0"/>
    <n v="0"/>
    <n v="62264"/>
    <s v="100%"/>
    <n v="99000"/>
    <m/>
    <n v="99000"/>
    <m/>
    <m/>
    <m/>
  </r>
  <r>
    <s v="南京中新赛克科技有限责任公司-费控实施项目"/>
    <s v="1000SP0220180506"/>
    <s v="1000SP0220180506-Z01"/>
    <s v="南京中新赛克科技有限责任公司-费控实施项目-hec"/>
    <s v="吴木水"/>
    <s v="经营事业中心.华东制造事业部.68业务组"/>
    <s v="南京中新赛克科技有限责任公司"/>
    <s v="南京中新赛克科技有限责任公司"/>
    <s v="吴木水"/>
    <x v="5"/>
    <s v="S201806006974-1"/>
    <n v="6"/>
    <s v="里程碑"/>
    <s v="服务-咨询实施.汉得产品.HEC费控系统"/>
    <n v="749000"/>
    <n v="706604"/>
    <n v="621811"/>
    <n v="84793"/>
    <n v="2569"/>
    <n v="1262"/>
    <s v="20.9%"/>
    <s v="28.4%"/>
    <n v="84792"/>
    <n v="40750"/>
    <n v="97"/>
    <n v="0"/>
    <n v="0"/>
    <n v="49640"/>
    <n v="-5597.6"/>
    <s v="-6.6%"/>
    <n v="0"/>
    <m/>
    <n v="0"/>
    <n v="874"/>
    <n v="270"/>
    <n v="242"/>
    <n v="706604"/>
    <n v="348350"/>
    <n v="583"/>
    <n v="0"/>
    <n v="0"/>
    <n v="186963"/>
    <n v="171290.91"/>
    <s v="24.2%"/>
    <n v="449400"/>
    <m/>
    <n v="449399.99"/>
    <n v="1212"/>
    <n v="144"/>
    <n v="177"/>
  </r>
  <r>
    <s v="扬子江药业-费用管理实施项目"/>
    <s v="1000SP0220180332"/>
    <s v="1000SP0220180332-Z01"/>
    <s v="扬子江药业-费用管理实施项目-1"/>
    <s v="唐宝"/>
    <s v="经营事业中心.医药快消行业事业部.华东组"/>
    <s v="上海甄汇信息科技有限公司"/>
    <s v="上海甄汇信息科技有限公司"/>
    <s v="唐宝"/>
    <x v="5"/>
    <s v="S201805005741-1"/>
    <n v="15"/>
    <s v="里程碑"/>
    <s v="服务-咨询实施.汉得产品.HEC费控系统"/>
    <n v="900000"/>
    <n v="849057"/>
    <n v="798113"/>
    <n v="50944"/>
    <n v="1173"/>
    <n v="1073"/>
    <s v="1.1%"/>
    <s v="-.9%"/>
    <n v="50943"/>
    <n v="0"/>
    <n v="0"/>
    <n v="0"/>
    <n v="0"/>
    <n v="4678"/>
    <n v="46264.75"/>
    <s v="90.8%"/>
    <n v="0"/>
    <m/>
    <n v="700000"/>
    <m/>
    <m/>
    <m/>
    <n v="849057"/>
    <n v="609250"/>
    <n v="735"/>
    <n v="0"/>
    <n v="0"/>
    <n v="200426"/>
    <n v="39381.25"/>
    <s v="4.6%"/>
    <n v="850000"/>
    <m/>
    <n v="850000"/>
    <n v="1155"/>
    <n v="164"/>
    <n v="109"/>
  </r>
  <r>
    <s v="三一集团-2018年HEC现场运维项目"/>
    <s v="1000SP0620180479"/>
    <s v="1000SP0620180479-Z01"/>
    <s v="三一集团-2018年HEC现场运维项目-1"/>
    <s v="赵鹤"/>
    <s v="经营事业中心.华南制造事业部.32业务组"/>
    <s v="三一汽车制造有限公司"/>
    <s v="三一汽车制造有限公司"/>
    <s v="赵鹤"/>
    <x v="4"/>
    <s v="S201808008379-1"/>
    <n v="6"/>
    <s v="T/M"/>
    <s v="服务-运维.汉得产品.缺省"/>
    <n v="0"/>
    <n v="0"/>
    <n v="274057"/>
    <n v="0"/>
    <n v="0"/>
    <n v="0"/>
    <m/>
    <s v="57.2%"/>
    <n v="116272"/>
    <n v="71250"/>
    <n v="57"/>
    <n v="0"/>
    <n v="0"/>
    <n v="15320"/>
    <n v="29702"/>
    <s v="25.5%"/>
    <n v="50000"/>
    <m/>
    <n v="55000"/>
    <n v="2040"/>
    <n v="269"/>
    <n v="0"/>
    <n v="390328"/>
    <n v="173750"/>
    <n v="139"/>
    <n v="0"/>
    <n v="0"/>
    <n v="30080"/>
    <n v="186498"/>
    <s v="47.8%"/>
    <n v="275000"/>
    <m/>
    <n v="275000"/>
    <n v="2808"/>
    <n v="216"/>
    <n v="0"/>
  </r>
  <r>
    <s v="武汉天马微电子有限公司-财务共享（费控）实施项目"/>
    <s v="1000SP0220180544"/>
    <s v="1000SP0220180544-Z01"/>
    <s v="武汉天马微电子有限公司-财务共享（费控）实施项目-1"/>
    <s v="姚冉"/>
    <s v="经营事业中心.高科技行业事业部.经营一组"/>
    <s v="天马微电子股份有限公司"/>
    <s v="武汉天马微电子有限公司"/>
    <s v="姚冉"/>
    <x v="3"/>
    <s v="S201808008177-4"/>
    <n v="72"/>
    <s v="里程碑"/>
    <s v="服务-咨询实施.汉得产品.HEC费控系统"/>
    <n v="1590000"/>
    <n v="1500000"/>
    <n v="1129245"/>
    <n v="370755"/>
    <n v="2408"/>
    <n v="2101"/>
    <s v="56.5%"/>
    <s v="49.2%"/>
    <n v="329955"/>
    <n v="45800"/>
    <n v="83"/>
    <n v="0"/>
    <n v="0"/>
    <n v="61426"/>
    <n v="222729.33"/>
    <s v="67.5%"/>
    <n v="468000"/>
    <m/>
    <n v="468000"/>
    <n v="3975"/>
    <n v="305"/>
    <n v="435"/>
    <n v="1459200"/>
    <n v="530400"/>
    <n v="737"/>
    <n v="0"/>
    <n v="0"/>
    <n v="150778"/>
    <n v="778022.09"/>
    <s v="53.3%"/>
    <n v="1278000"/>
    <m/>
    <n v="1278000"/>
    <n v="1980"/>
    <n v="105"/>
    <n v="99"/>
  </r>
  <r>
    <s v="深圳市云房网络科技有限公司-中台结算实施项目"/>
    <s v="1000SP0220170026"/>
    <s v="1000SP0220170026-Z04"/>
    <s v="深圳市云房网络科技有限公司-中台结算实施项目-HEC运维"/>
    <s v="黄思"/>
    <s v="经营事业中心.互联网与服务业事业部.行业经营华南区"/>
    <s v="深圳市云房网络科技有限公司"/>
    <s v="深圳市云房网络科技有限公司"/>
    <s v="赵鹤"/>
    <x v="4"/>
    <s v="S16440-1"/>
    <n v="0"/>
    <s v="里程碑"/>
    <s v="服务-运维.汉得产品.缺省"/>
    <n v="266800"/>
    <n v="251698"/>
    <n v="122369"/>
    <n v="129329"/>
    <n v="2860"/>
    <n v="0"/>
    <s v="0%"/>
    <s v="100%"/>
    <n v="22653"/>
    <n v="0"/>
    <n v="0"/>
    <n v="0"/>
    <n v="0"/>
    <n v="0"/>
    <n v="22653"/>
    <s v="100%"/>
    <n v="0"/>
    <m/>
    <n v="0"/>
    <m/>
    <m/>
    <m/>
    <n v="145022"/>
    <n v="0"/>
    <n v="0"/>
    <n v="0"/>
    <n v="0"/>
    <n v="0"/>
    <n v="145022"/>
    <s v="100%"/>
    <n v="115842.74"/>
    <m/>
    <n v="115842.74"/>
    <m/>
    <m/>
    <m/>
  </r>
  <r>
    <s v="北大人民医院-政府会计准则及运维支持项目"/>
    <s v="1000SP0620180380"/>
    <s v="1000SP0620180380-Z01"/>
    <s v="北大人民医院-政府会计准则及运维支持项目-1"/>
    <s v="罗啸天"/>
    <s v="鼎医信息"/>
    <s v="北京大学人民医院"/>
    <s v="北京大学人民医院"/>
    <s v="罗啸天"/>
    <x v="1"/>
    <s v="S201808007865-1;S201807007426-1;S201807007427-1"/>
    <n v="28"/>
    <s v="里程碑"/>
    <s v="服务-运维.Oracle.Oracle EBS运维"/>
    <n v="2760000"/>
    <n v="2603774"/>
    <n v="1426792"/>
    <n v="1176982"/>
    <n v="2292"/>
    <n v="1138"/>
    <s v="14.5%"/>
    <s v="25.9%"/>
    <n v="572830"/>
    <n v="231650"/>
    <n v="514"/>
    <n v="0"/>
    <n v="0"/>
    <n v="325274"/>
    <n v="15906.2"/>
    <s v="2.8%"/>
    <n v="0"/>
    <m/>
    <n v="0"/>
    <n v="1114"/>
    <n v="324"/>
    <n v="309"/>
    <n v="1999623"/>
    <n v="825250"/>
    <n v="1614"/>
    <n v="0"/>
    <n v="0"/>
    <n v="788335"/>
    <n v="386037.84"/>
    <s v="19.3%"/>
    <n v="2520000"/>
    <m/>
    <n v="1380000"/>
    <n v="1239"/>
    <n v="224"/>
    <n v="264"/>
  </r>
  <r>
    <s v="北京自如信息科技有限公司-2018-ERP&amp;HEC运维项目"/>
    <s v="1000SP0620180390"/>
    <s v="1000SP0620180390-Z02"/>
    <s v="北京自如信息科技有限公司-2018-ERP&amp;HEC运维项目-2"/>
    <s v="廖薇"/>
    <s v="经营事业中心.互联网与服务业事业部.行业经营华北区"/>
    <s v="北京自如信息科技有限公司"/>
    <s v="北京自如信息科技有限公司"/>
    <s v="王可"/>
    <x v="3"/>
    <s v="S201806006598-1"/>
    <n v="0"/>
    <s v="里程碑"/>
    <s v="服务-运维.汉得产品.缺省"/>
    <n v="150000"/>
    <n v="141509"/>
    <n v="0"/>
    <n v="141509"/>
    <n v="2440"/>
    <n v="2358"/>
    <s v="72.2%"/>
    <m/>
    <n v="91981"/>
    <n v="29700"/>
    <n v="54"/>
    <n v="0"/>
    <n v="0"/>
    <n v="2640"/>
    <n v="59641"/>
    <s v="64.8%"/>
    <n v="37500"/>
    <m/>
    <n v="37500"/>
    <n v="1703"/>
    <n v="49"/>
    <n v="0"/>
    <n v="91981"/>
    <n v="29700"/>
    <n v="54"/>
    <n v="0"/>
    <n v="0"/>
    <n v="2640"/>
    <n v="59641"/>
    <s v="64.8%"/>
    <n v="37500"/>
    <m/>
    <n v="37500"/>
    <n v="1703"/>
    <n v="49"/>
    <n v="0"/>
  </r>
  <r>
    <s v="四川移动-ERP外围系统集中化-实施项目"/>
    <s v="P28001C-46"/>
    <s v="P28001C-46-Z09"/>
    <s v="四川移动-ERP外围系统集中化-实施项目-上海市"/>
    <s v="兰盾"/>
    <s v="经营事业中心.电信行业事业部"/>
    <s v="中国移动通信集团四川有限公司"/>
    <s v="中国移动通信集团四川有限公司"/>
    <s v="陈斌"/>
    <x v="7"/>
    <s v="S12645-1"/>
    <n v="401"/>
    <s v="里程碑"/>
    <s v="服务-咨询实施.汉得产品.其他汉得产品"/>
    <n v="0"/>
    <n v="0"/>
    <n v="0"/>
    <n v="0"/>
    <n v="0"/>
    <n v="0"/>
    <m/>
    <m/>
    <n v="0"/>
    <n v="576750"/>
    <n v="705"/>
    <n v="0"/>
    <n v="0"/>
    <n v="201658"/>
    <n v="-778407.8"/>
    <s v="0%"/>
    <n v="0"/>
    <m/>
    <n v="0"/>
    <n v="0"/>
    <n v="161"/>
    <n v="125"/>
    <n v="0"/>
    <n v="1067200"/>
    <n v="1367"/>
    <n v="0"/>
    <n v="0"/>
    <n v="384779"/>
    <n v="-1451978.66"/>
    <s v="0%"/>
    <n v="0"/>
    <m/>
    <n v="0"/>
    <n v="0"/>
    <n v="139"/>
    <n v="142"/>
  </r>
  <r>
    <s v="中国国际海运集装箱（集团）股份有限公司-HEC与SAP接口实施项目"/>
    <s v="1000SP0220180633"/>
    <s v="1000SP0220180633-Z01"/>
    <s v="中国国际海运集装箱（集团）股份有限公司-HEC与SAP接口实施项目-1"/>
    <s v="赵珑"/>
    <s v="经营事业中心.华南制造事业部.31业务组"/>
    <s v="中国国际海运集装箱（集团）股份有限公司"/>
    <s v="中国国际海运集装箱（集团）股份有限公司"/>
    <s v="赵珑"/>
    <x v="6"/>
    <s v="S201808008006-1"/>
    <n v="27"/>
    <s v="里程碑"/>
    <s v="服务-咨询实施.汉得产品.HEC费控系统"/>
    <n v="200000"/>
    <n v="188679"/>
    <n v="120755"/>
    <n v="67924"/>
    <n v="2358"/>
    <n v="2169"/>
    <s v="35.2%"/>
    <s v="74.2%"/>
    <n v="56604"/>
    <n v="0"/>
    <n v="0"/>
    <n v="0"/>
    <n v="0"/>
    <n v="2478"/>
    <n v="54126.12"/>
    <s v="95.6%"/>
    <n v="0"/>
    <m/>
    <n v="0"/>
    <m/>
    <m/>
    <m/>
    <n v="177358"/>
    <n v="22500"/>
    <n v="30"/>
    <n v="0"/>
    <n v="0"/>
    <n v="11096"/>
    <n v="143762.12"/>
    <s v="81.1%"/>
    <n v="200000"/>
    <m/>
    <n v="200000"/>
    <n v="5912"/>
    <n v="283"/>
    <n v="86"/>
  </r>
  <r>
    <s v="维达商贸有限公司-内控平台运维项目2018"/>
    <s v="1000SP0620180461"/>
    <s v="1000SP0620180461-Z01"/>
    <s v="维达商贸有限公司-内控平台运维项目2018-1"/>
    <s v="王可"/>
    <s v="经营事业中心.国际客户事业部.国际客户综合事业部.华南事业二部"/>
    <s v="维达商贸有限公司"/>
    <s v="维达商贸有限公司"/>
    <s v="王可"/>
    <x v="3"/>
    <s v="S201808007752-1"/>
    <n v="210"/>
    <s v="里程碑"/>
    <s v="服务-运维.汉得产品.缺省"/>
    <n v="1000000"/>
    <n v="943396"/>
    <n v="648585"/>
    <n v="294811"/>
    <n v="2585"/>
    <n v="2483"/>
    <s v="59.4%"/>
    <s v="75.5%"/>
    <n v="212264"/>
    <n v="45600"/>
    <n v="80"/>
    <n v="0"/>
    <n v="0"/>
    <n v="18365"/>
    <n v="148298.63"/>
    <s v="69.9%"/>
    <n v="0"/>
    <m/>
    <n v="500000"/>
    <n v="2653"/>
    <n v="177"/>
    <n v="52"/>
    <n v="860849"/>
    <n v="178250"/>
    <n v="277"/>
    <n v="0"/>
    <n v="0"/>
    <n v="44704"/>
    <n v="637894.88"/>
    <s v="74.1%"/>
    <n v="1000000"/>
    <m/>
    <n v="1000000"/>
    <n v="3108"/>
    <n v="144"/>
    <n v="17"/>
  </r>
  <r>
    <s v="三菱电机-SAP运维项目-2018"/>
    <s v="1000SP0620180083"/>
    <s v="1000SP0620180083-Z03"/>
    <s v="三菱电机-SAP运维项目-2018-3"/>
    <s v="蔡剑雄"/>
    <s v="经营事业中心.国际客户事业部.国际客户日本事业部.SAP事业部"/>
    <s v="三菱电机空调影像设备（上海）有限公司"/>
    <s v="三菱电机空调影像设备（上海）有限公司"/>
    <s v="赵鹤"/>
    <x v="4"/>
    <s v="S201802003903-1"/>
    <n v="7"/>
    <s v="里程碑"/>
    <s v="服务-运维.SAP.SAP ERP运维"/>
    <n v="38625"/>
    <n v="36439"/>
    <n v="27329"/>
    <n v="9110"/>
    <n v="3644"/>
    <n v="0"/>
    <s v="0%"/>
    <s v="100%"/>
    <n v="9110"/>
    <n v="0"/>
    <n v="0"/>
    <n v="0"/>
    <n v="0"/>
    <n v="0"/>
    <n v="9110"/>
    <s v="100%"/>
    <n v="0"/>
    <m/>
    <n v="0"/>
    <m/>
    <m/>
    <m/>
    <n v="36439"/>
    <n v="0"/>
    <n v="0"/>
    <n v="0"/>
    <n v="0"/>
    <n v="0"/>
    <n v="36439"/>
    <s v="100%"/>
    <n v="38625"/>
    <m/>
    <n v="38625"/>
    <m/>
    <m/>
    <m/>
  </r>
  <r>
    <s v="维达内控平台N0费用体系调整项目"/>
    <s v="1000SP0220180493"/>
    <s v="1000SP0220180493-Z01"/>
    <s v="维达内控平台N0费用体系调整项目-1"/>
    <s v="高天"/>
    <s v="经营事业中心.国际客户事业部.国际客户综合事业部.华南事业二部"/>
    <s v="维达商贸有限公司"/>
    <s v="维达商贸有限公司"/>
    <s v="高天"/>
    <x v="6"/>
    <s v="S201810009241-1"/>
    <n v="168"/>
    <s v="里程碑"/>
    <s v="服务-咨询实施.汉得产品.HEC费控系统"/>
    <n v="2399600"/>
    <n v="2263774"/>
    <n v="1811019"/>
    <n v="452755"/>
    <n v="2642"/>
    <n v="2173"/>
    <s v="52.4%"/>
    <s v="53.7%"/>
    <n v="452755"/>
    <n v="165750"/>
    <n v="300"/>
    <n v="0"/>
    <n v="0"/>
    <n v="108569"/>
    <n v="178436.04"/>
    <s v="39.4%"/>
    <n v="1439760"/>
    <m/>
    <n v="959840"/>
    <n v="1509"/>
    <n v="310"/>
    <n v="52"/>
    <n v="2263774"/>
    <n v="743650"/>
    <n v="1157"/>
    <n v="0"/>
    <n v="0"/>
    <n v="369945"/>
    <n v="1150179.5"/>
    <s v="50.8%"/>
    <n v="2399600"/>
    <m/>
    <n v="1919680"/>
    <n v="1957"/>
    <n v="239"/>
    <n v="81"/>
  </r>
  <r>
    <s v="东方财富-2018年运维项目"/>
    <s v="1000SP0620180351"/>
    <s v="1000SP0620180351-Z02"/>
    <s v="东方财富-2018年运维项目-2"/>
    <s v="许红梅"/>
    <s v="经营事业中心.互联网与服务业事业部.行业经营华东区"/>
    <s v="东方财富信息股份有限公司"/>
    <s v="东方财富信息股份有限公司"/>
    <s v="胡泽靖"/>
    <x v="4"/>
    <s v="S201806006885-1"/>
    <n v="42"/>
    <s v="里程碑"/>
    <s v="服务-运维.Oracle.Oracle EBS运维"/>
    <n v="72000"/>
    <n v="67925"/>
    <n v="67925"/>
    <n v="0"/>
    <n v="2264"/>
    <n v="0"/>
    <s v="0%"/>
    <s v="100%"/>
    <n v="0"/>
    <n v="0"/>
    <n v="0"/>
    <n v="0"/>
    <n v="0"/>
    <n v="0"/>
    <n v="0"/>
    <s v="0%"/>
    <n v="0"/>
    <m/>
    <n v="0"/>
    <m/>
    <m/>
    <m/>
    <n v="67925"/>
    <n v="0"/>
    <n v="0"/>
    <n v="0"/>
    <n v="0"/>
    <n v="0"/>
    <n v="67925"/>
    <s v="100%"/>
    <n v="72000"/>
    <m/>
    <n v="72000"/>
    <m/>
    <m/>
    <m/>
  </r>
  <r>
    <s v="四川移动-ERP外围系统集中化-实施项目"/>
    <s v="P28001C-46"/>
    <s v="P28001C-46-Z10"/>
    <s v="四川移动-ERP外围系统集中化-实施项目-湖南省"/>
    <s v="兰盾"/>
    <s v="经营事业中心.电信行业事业部"/>
    <s v="中国移动通信集团四川有限公司"/>
    <s v="中国移动通信集团四川有限公司"/>
    <s v="李伟"/>
    <x v="7"/>
    <s v="S12645-1"/>
    <n v="401"/>
    <s v="里程碑"/>
    <s v="服务-咨询实施.汉得产品.其他汉得产品"/>
    <n v="0"/>
    <n v="0"/>
    <n v="0"/>
    <n v="0"/>
    <n v="0"/>
    <n v="0"/>
    <m/>
    <m/>
    <n v="0"/>
    <n v="661400"/>
    <n v="859"/>
    <n v="0"/>
    <n v="0"/>
    <n v="279136"/>
    <n v="-940536.19"/>
    <s v="0%"/>
    <n v="0"/>
    <m/>
    <n v="0"/>
    <n v="0"/>
    <n v="194"/>
    <n v="131"/>
    <n v="0"/>
    <n v="1405500"/>
    <n v="1824"/>
    <n v="0"/>
    <n v="0"/>
    <n v="501723"/>
    <n v="-1907222.66"/>
    <s v="0%"/>
    <n v="0"/>
    <m/>
    <n v="0"/>
    <n v="0"/>
    <n v="146"/>
    <n v="129"/>
  </r>
  <r>
    <s v="四川移动-ERP外围系统集中化-实施项目"/>
    <s v="P28001C-46"/>
    <s v="P28001C-46-Z11"/>
    <s v="四川移动-ERP外围系统集中化-实施项目-江西省"/>
    <s v="兰盾"/>
    <s v="经营事业中心.电信行业事业部"/>
    <s v="中国移动通信集团四川有限公司"/>
    <s v="中国移动通信集团四川有限公司"/>
    <s v="胡晟华"/>
    <x v="7"/>
    <s v="S12645-1"/>
    <n v="401"/>
    <s v="里程碑"/>
    <s v="服务-咨询实施.汉得产品.其他汉得产品"/>
    <n v="0"/>
    <n v="0"/>
    <n v="0"/>
    <n v="0"/>
    <n v="0"/>
    <n v="0"/>
    <m/>
    <m/>
    <n v="0"/>
    <n v="603850"/>
    <n v="846"/>
    <n v="0"/>
    <n v="0"/>
    <n v="300188"/>
    <n v="-904038.28"/>
    <s v="0%"/>
    <n v="0"/>
    <m/>
    <n v="0"/>
    <n v="0"/>
    <n v="175"/>
    <n v="180"/>
    <n v="0"/>
    <n v="1139550"/>
    <n v="1655"/>
    <n v="0"/>
    <n v="0"/>
    <n v="509260"/>
    <n v="-1648809.71"/>
    <s v="0%"/>
    <n v="0"/>
    <m/>
    <n v="0"/>
    <n v="0"/>
    <n v="153"/>
    <n v="155"/>
  </r>
  <r>
    <s v="四川移动-ERP外围系统集中化-实施项目"/>
    <s v="P28001C-46"/>
    <s v="P28001C-46-Z12"/>
    <s v="四川移动-ERP外围系统集中化-实施项目-福建省"/>
    <s v="兰盾"/>
    <s v="经营事业中心.电信行业事业部"/>
    <s v="中国移动通信集团四川有限公司"/>
    <s v="中国移动通信集团四川有限公司"/>
    <s v="朱恒仪"/>
    <x v="7"/>
    <s v="S12645-1"/>
    <n v="401"/>
    <s v="里程碑"/>
    <s v="服务-咨询实施.汉得产品.其他汉得产品"/>
    <n v="0"/>
    <n v="0"/>
    <n v="0"/>
    <n v="0"/>
    <n v="0"/>
    <n v="0"/>
    <m/>
    <m/>
    <n v="0"/>
    <n v="498650"/>
    <n v="795"/>
    <n v="0"/>
    <n v="0"/>
    <n v="296318"/>
    <n v="-794967.67"/>
    <s v="0%"/>
    <n v="0"/>
    <m/>
    <n v="0"/>
    <n v="0"/>
    <n v="177"/>
    <n v="196"/>
    <n v="0"/>
    <n v="992950"/>
    <n v="1538"/>
    <n v="0"/>
    <n v="0"/>
    <n v="538049"/>
    <n v="-1530999.1"/>
    <s v="0%"/>
    <n v="0"/>
    <m/>
    <n v="0"/>
    <n v="0"/>
    <n v="157"/>
    <n v="193"/>
  </r>
  <r>
    <s v="四川移动-ERP外围系统集中化-实施项目"/>
    <s v="P28001C-46"/>
    <s v="P28001C-46-Z13"/>
    <s v="四川移动-ERP外围系统集中化-实施项目-海南省"/>
    <s v="兰盾"/>
    <s v="经营事业中心.电信行业事业部"/>
    <s v="中国移动通信集团四川有限公司"/>
    <s v="中国移动通信集团四川有限公司"/>
    <s v="鲍云"/>
    <x v="7"/>
    <s v="S12645-1"/>
    <n v="401"/>
    <s v="里程碑"/>
    <s v="服务-咨询实施.汉得产品.其他汉得产品"/>
    <n v="0"/>
    <n v="0"/>
    <n v="0"/>
    <n v="0"/>
    <n v="0"/>
    <n v="0"/>
    <m/>
    <m/>
    <n v="0"/>
    <n v="528950"/>
    <n v="678"/>
    <n v="0"/>
    <n v="0"/>
    <n v="253075"/>
    <n v="-782025.02"/>
    <s v="0%"/>
    <n v="0"/>
    <m/>
    <n v="0"/>
    <n v="0"/>
    <n v="197"/>
    <n v="176"/>
    <n v="0"/>
    <n v="1033500"/>
    <n v="1402"/>
    <n v="0"/>
    <n v="0"/>
    <n v="479054"/>
    <n v="-1512553.72"/>
    <s v="0%"/>
    <n v="0"/>
    <m/>
    <n v="0"/>
    <n v="0"/>
    <n v="175"/>
    <n v="167"/>
  </r>
  <r>
    <s v="四川移动-ERP外围系统集中化-实施项目"/>
    <s v="P28001C-46"/>
    <s v="P28001C-46-Z14"/>
    <s v="四川移动-ERP外围系统集中化-实施项目-贵州省"/>
    <s v="兰盾"/>
    <s v="经营事业中心.电信行业事业部"/>
    <s v="中国移动通信集团四川有限公司"/>
    <s v="中国移动通信集团四川有限公司"/>
    <s v="李珊珊"/>
    <x v="7"/>
    <s v="S12645-1"/>
    <n v="401"/>
    <s v="里程碑"/>
    <s v="服务-咨询实施.汉得产品.其他汉得产品"/>
    <n v="0"/>
    <n v="0"/>
    <n v="0"/>
    <n v="0"/>
    <n v="0"/>
    <n v="0"/>
    <m/>
    <m/>
    <n v="0"/>
    <n v="548600"/>
    <n v="891"/>
    <n v="0"/>
    <n v="0"/>
    <n v="221059"/>
    <n v="-769658.72"/>
    <s v="0%"/>
    <n v="0"/>
    <m/>
    <n v="0"/>
    <n v="0"/>
    <n v="200"/>
    <n v="48"/>
    <n v="0"/>
    <n v="930850"/>
    <n v="1649"/>
    <n v="0"/>
    <n v="0"/>
    <n v="457377"/>
    <n v="-1388226.69"/>
    <s v="0%"/>
    <n v="0"/>
    <m/>
    <n v="0"/>
    <n v="0"/>
    <n v="173"/>
    <n v="104"/>
  </r>
  <r>
    <s v="四川移动-ERP外围系统集中化-实施项目"/>
    <s v="P28001C-46"/>
    <s v="P28001C-46-Z15"/>
    <s v="四川移动-ERP外围系统集中化-实施项目-河北省"/>
    <s v="兰盾"/>
    <s v="经营事业中心.电信行业事业部"/>
    <s v="中国移动通信集团四川有限公司"/>
    <s v="中国移动通信集团四川有限公司"/>
    <s v="韩亮"/>
    <x v="7"/>
    <s v="S12645-1"/>
    <n v="401"/>
    <s v="里程碑"/>
    <s v="服务-咨询实施.汉得产品.其他汉得产品"/>
    <n v="0"/>
    <n v="0"/>
    <n v="0"/>
    <n v="0"/>
    <n v="0"/>
    <n v="0"/>
    <m/>
    <m/>
    <n v="0"/>
    <n v="191150"/>
    <n v="395"/>
    <n v="0"/>
    <n v="0"/>
    <n v="98714"/>
    <n v="-289864.40999999997"/>
    <s v="0%"/>
    <n v="0"/>
    <m/>
    <n v="0"/>
    <n v="0"/>
    <n v="156"/>
    <n v="94"/>
    <n v="0"/>
    <n v="294100"/>
    <n v="731"/>
    <n v="0"/>
    <n v="0"/>
    <n v="218705"/>
    <n v="-512804.88"/>
    <s v="0%"/>
    <n v="0"/>
    <m/>
    <n v="0"/>
    <n v="0"/>
    <n v="126"/>
    <n v="173"/>
  </r>
  <r>
    <s v="四川移动-ERP外围系统集中化-实施项目"/>
    <s v="P28001C-46"/>
    <s v="P28001C-46-Z16"/>
    <s v="四川移动-ERP外围系统集中化-实施项目-河南省"/>
    <s v="兰盾"/>
    <s v="经营事业中心.电信行业事业部"/>
    <s v="中国移动通信集团四川有限公司"/>
    <s v="中国移动通信集团四川有限公司"/>
    <s v="菅晓舟"/>
    <x v="7"/>
    <s v="S12645-1"/>
    <n v="401"/>
    <s v="里程碑"/>
    <s v="服务-咨询实施.汉得产品.其他汉得产品"/>
    <n v="0"/>
    <n v="0"/>
    <n v="0"/>
    <n v="0"/>
    <n v="0"/>
    <n v="0"/>
    <m/>
    <m/>
    <n v="0"/>
    <n v="254600"/>
    <n v="513"/>
    <n v="0"/>
    <n v="0"/>
    <n v="150656"/>
    <n v="-405255.86"/>
    <s v="0%"/>
    <n v="0"/>
    <m/>
    <n v="0"/>
    <n v="0"/>
    <n v="187"/>
    <n v="107"/>
    <n v="0"/>
    <n v="444950"/>
    <n v="949"/>
    <n v="0"/>
    <n v="0"/>
    <n v="276462"/>
    <n v="-721411.56"/>
    <s v="0%"/>
    <n v="0"/>
    <m/>
    <n v="0"/>
    <n v="0"/>
    <n v="144"/>
    <n v="147"/>
  </r>
  <r>
    <s v="四川移动-ERP外围系统集中化-实施项目"/>
    <s v="P28001C-46"/>
    <s v="P28001C-46-Z17"/>
    <s v="四川移动-ERP外围系统集中化-实施项目-山东省"/>
    <s v="兰盾"/>
    <s v="经营事业中心.电信行业事业部"/>
    <s v="中国移动通信集团四川有限公司"/>
    <s v="中国移动通信集团四川有限公司"/>
    <s v="亓义辉"/>
    <x v="7"/>
    <s v="S12645-1"/>
    <n v="401"/>
    <s v="里程碑"/>
    <s v="服务-咨询实施.汉得产品.其他汉得产品"/>
    <n v="0"/>
    <n v="0"/>
    <n v="0"/>
    <n v="0"/>
    <n v="0"/>
    <n v="0"/>
    <m/>
    <m/>
    <n v="0"/>
    <n v="214650"/>
    <n v="424"/>
    <n v="0"/>
    <n v="0"/>
    <n v="166774"/>
    <n v="-381423.55"/>
    <s v="0%"/>
    <n v="0"/>
    <m/>
    <n v="0"/>
    <n v="0"/>
    <n v="142"/>
    <n v="252"/>
    <n v="0"/>
    <n v="418550"/>
    <n v="814"/>
    <n v="0"/>
    <n v="0"/>
    <n v="224207"/>
    <n v="-642757.49"/>
    <s v="0%"/>
    <n v="0"/>
    <m/>
    <n v="0"/>
    <n v="0"/>
    <n v="126"/>
    <n v="150"/>
  </r>
  <r>
    <s v="四川移动-ERP外围系统集中化-实施项目"/>
    <s v="P28001C-46"/>
    <s v="P28001C-46-Z18"/>
    <s v="四川移动-ERP外围系统集中化-实施项目-山西省"/>
    <s v="兰盾"/>
    <s v="经营事业中心.电信行业事业部"/>
    <s v="中国移动通信集团四川有限公司"/>
    <s v="中国移动通信集团四川有限公司"/>
    <s v="尤文哲"/>
    <x v="7"/>
    <s v="S12645-1"/>
    <n v="401"/>
    <s v="里程碑"/>
    <s v="服务-咨询实施.汉得产品.其他汉得产品"/>
    <n v="0"/>
    <n v="0"/>
    <n v="0"/>
    <n v="0"/>
    <n v="0"/>
    <n v="0"/>
    <m/>
    <m/>
    <n v="0"/>
    <n v="214000"/>
    <n v="359"/>
    <n v="0"/>
    <n v="0"/>
    <n v="134638"/>
    <n v="-348637.5"/>
    <s v="0%"/>
    <n v="0"/>
    <m/>
    <n v="0"/>
    <n v="0"/>
    <n v="193"/>
    <n v="182"/>
    <n v="0"/>
    <n v="430850"/>
    <n v="784"/>
    <n v="0"/>
    <n v="0"/>
    <n v="286219"/>
    <n v="-717068.67"/>
    <s v="0%"/>
    <n v="0"/>
    <m/>
    <n v="0"/>
    <n v="0"/>
    <n v="168"/>
    <n v="197"/>
  </r>
  <r>
    <s v="四川移动-ERP外围系统集中化-实施项目"/>
    <s v="P28001C-46"/>
    <s v="P28001C-46-Z19"/>
    <s v="四川移动-ERP外围系统集中化-实施项目-湖北省"/>
    <s v="兰盾"/>
    <s v="经营事业中心.电信行业事业部"/>
    <s v="中国移动通信集团四川有限公司"/>
    <s v="中国移动通信集团四川有限公司"/>
    <s v="张露"/>
    <x v="7"/>
    <s v="S12645-1"/>
    <n v="401"/>
    <s v="里程碑"/>
    <s v="服务-咨询实施.汉得产品.其他汉得产品"/>
    <n v="0"/>
    <n v="0"/>
    <n v="0"/>
    <n v="0"/>
    <n v="0"/>
    <n v="0"/>
    <m/>
    <m/>
    <n v="0"/>
    <n v="338550"/>
    <n v="423"/>
    <n v="0"/>
    <n v="0"/>
    <n v="87344"/>
    <n v="-425894.41"/>
    <s v="0%"/>
    <n v="0"/>
    <m/>
    <n v="0"/>
    <n v="0"/>
    <n v="123"/>
    <n v="83"/>
    <n v="0"/>
    <n v="698500"/>
    <n v="929"/>
    <n v="0"/>
    <n v="0"/>
    <n v="168762"/>
    <n v="-867262.07"/>
    <s v="0%"/>
    <n v="0"/>
    <m/>
    <n v="0"/>
    <n v="0"/>
    <n v="92"/>
    <n v="89"/>
  </r>
  <r>
    <s v="四川移动-ERP外围系统集中化-实施项目"/>
    <s v="P28001C-46"/>
    <s v="P28001C-46-Z20"/>
    <s v="四川移动-ERP外围系统集中化-实施项目-安徽省"/>
    <s v="兰盾"/>
    <s v="经营事业中心.电信行业事业部"/>
    <s v="中国移动通信集团四川有限公司"/>
    <s v="中国移动通信集团四川有限公司"/>
    <s v="李鑫"/>
    <x v="7"/>
    <s v="S12645-1"/>
    <n v="401"/>
    <s v="里程碑"/>
    <s v="服务-咨询实施.汉得产品.其他汉得产品"/>
    <n v="0"/>
    <n v="0"/>
    <n v="0"/>
    <n v="0"/>
    <n v="0"/>
    <n v="0"/>
    <m/>
    <m/>
    <n v="0"/>
    <n v="243150"/>
    <n v="437"/>
    <n v="0"/>
    <n v="0"/>
    <n v="61516"/>
    <n v="-304665.67"/>
    <s v="0%"/>
    <n v="0"/>
    <m/>
    <n v="0"/>
    <n v="0"/>
    <n v="119"/>
    <n v="21"/>
    <n v="0"/>
    <n v="421050"/>
    <n v="824"/>
    <n v="0"/>
    <n v="0"/>
    <n v="94410"/>
    <n v="-515460.14"/>
    <s v="0%"/>
    <n v="0"/>
    <m/>
    <n v="0"/>
    <n v="0"/>
    <n v="95"/>
    <n v="19"/>
  </r>
  <r>
    <s v="四川移动-ERP外围系统集中化-实施项目"/>
    <s v="P28001C-46"/>
    <s v="P28001C-46-Z21"/>
    <s v="四川移动-ERP外围系统集中化-实施项目-内蒙古"/>
    <s v="兰盾"/>
    <s v="经营事业中心.电信行业事业部"/>
    <s v="中国移动通信集团四川有限公司"/>
    <s v="中国移动通信集团四川有限公司"/>
    <s v="徐成龙"/>
    <x v="7"/>
    <s v="S12645-1"/>
    <n v="401"/>
    <s v="里程碑"/>
    <s v="服务-咨询实施.汉得产品.其他汉得产品"/>
    <n v="0"/>
    <n v="0"/>
    <n v="0"/>
    <n v="0"/>
    <n v="0"/>
    <n v="0"/>
    <m/>
    <m/>
    <n v="0"/>
    <n v="231200"/>
    <n v="486"/>
    <n v="0"/>
    <n v="0"/>
    <n v="138290"/>
    <n v="-369489.7"/>
    <s v="0%"/>
    <n v="0"/>
    <m/>
    <n v="0"/>
    <n v="0"/>
    <n v="192"/>
    <n v="92"/>
    <n v="0"/>
    <n v="416400"/>
    <n v="949"/>
    <n v="0"/>
    <n v="0"/>
    <n v="283190"/>
    <n v="-699590.03"/>
    <s v="0%"/>
    <n v="0"/>
    <m/>
    <n v="0"/>
    <n v="0"/>
    <n v="166"/>
    <n v="132"/>
  </r>
  <r>
    <s v="自如采购结算同步开发-HEC实施项目"/>
    <s v="1000SP0220180540"/>
    <s v="1000SP0220180540-Z01"/>
    <s v="自如采购结算同步开发-HEC实施项目-1"/>
    <s v="彭成达"/>
    <s v="经营事业中心.互联网与服务业事业部.行业经营华北区"/>
    <s v="北京自如信息科技有限公司"/>
    <s v="北京自如信息科技有限公司"/>
    <s v="彭成达"/>
    <x v="3"/>
    <s v="S201807007047-1"/>
    <n v="0"/>
    <s v="里程碑"/>
    <s v="服务-咨询实施.汉得产品.HEC费控系统"/>
    <n v="255200"/>
    <n v="240755"/>
    <n v="108340"/>
    <n v="132415"/>
    <n v="2972"/>
    <n v="1136"/>
    <s v="36.4%"/>
    <s v="50.3%"/>
    <n v="60189"/>
    <n v="30800"/>
    <n v="44"/>
    <n v="0"/>
    <n v="0"/>
    <n v="14771"/>
    <n v="14618.21"/>
    <s v="24.3%"/>
    <n v="127600"/>
    <m/>
    <n v="0"/>
    <n v="1368"/>
    <n v="182"/>
    <n v="154"/>
    <n v="168528"/>
    <n v="80300"/>
    <n v="112"/>
    <n v="0"/>
    <n v="0"/>
    <n v="19168"/>
    <n v="69060.210000000006"/>
    <s v="41%"/>
    <n v="127600"/>
    <m/>
    <n v="0"/>
    <n v="1505"/>
    <n v="98"/>
    <n v="73"/>
  </r>
  <r>
    <s v="美的置业-IFS财务核心系统项目"/>
    <s v="1000SP0220180687"/>
    <s v="1000SP0220180687-Z01"/>
    <s v="美的置业-IFS财务核心系统项目-1"/>
    <s v="步宇航"/>
    <s v="经营事业中心.公用事业行业事业部.房地产行业"/>
    <s v="美的置业集团有限公司"/>
    <s v="美的置业集团有限公司"/>
    <s v="步宇航"/>
    <x v="6"/>
    <s v="S201811009680-1"/>
    <n v="99"/>
    <s v="里程碑"/>
    <s v="服务-咨询实施.Oracle.EBS ERP"/>
    <n v="3966000"/>
    <n v="3741509"/>
    <n v="1574060"/>
    <n v="2167449"/>
    <n v="2640"/>
    <n v="1517"/>
    <s v="24.3%"/>
    <s v="28.7%"/>
    <n v="1232072"/>
    <n v="787900"/>
    <n v="984"/>
    <n v="0"/>
    <n v="0"/>
    <n v="352493"/>
    <n v="91679.19"/>
    <s v="7.4%"/>
    <n v="0"/>
    <m/>
    <n v="0"/>
    <n v="1252"/>
    <n v="221"/>
    <n v="137"/>
    <n v="2806132"/>
    <n v="1627800"/>
    <n v="1819"/>
    <n v="0"/>
    <n v="8"/>
    <n v="634702"/>
    <n v="543630.12"/>
    <s v="19.4%"/>
    <n v="1391040"/>
    <m/>
    <n v="1391039.99"/>
    <n v="1536"/>
    <n v="197"/>
    <n v="150"/>
  </r>
  <r>
    <s v="天马微电子-2018年HEC软件销售项目"/>
    <s v="1000PS0120180249"/>
    <s v="1000PS0120180249-Z01"/>
    <s v="天马微电子-2018年HEC软件销售项目-1"/>
    <s v="姚冉"/>
    <s v="经营事业中心.高科技行业事业部.经营一组"/>
    <s v="天马微电子股份有限公司"/>
    <s v="天马微电子股份有限公司"/>
    <s v="姚冉"/>
    <x v="3"/>
    <s v="S201808008177-2;S201808008177-1"/>
    <n v="60"/>
    <s v="里程碑"/>
    <s v="产品销售-软件.汉得产品.HEC费控系统"/>
    <n v="400000"/>
    <n v="344828"/>
    <n v="194175"/>
    <n v="150653"/>
    <n v="0"/>
    <n v="0"/>
    <s v="0%"/>
    <s v="100%"/>
    <n v="194175"/>
    <n v="0"/>
    <n v="0"/>
    <n v="0"/>
    <n v="0"/>
    <n v="0"/>
    <n v="194175"/>
    <s v="100%"/>
    <n v="200000"/>
    <m/>
    <n v="200000"/>
    <m/>
    <m/>
    <m/>
    <n v="388350"/>
    <n v="0"/>
    <n v="0"/>
    <n v="0"/>
    <n v="0"/>
    <n v="0"/>
    <n v="388350"/>
    <s v="100%"/>
    <n v="400000"/>
    <m/>
    <n v="400000"/>
    <m/>
    <m/>
    <m/>
  </r>
  <r>
    <s v="国电南自-系统迁移实施项目"/>
    <s v="1000SP0220180537"/>
    <s v="1000SP0220180537-Z01"/>
    <s v="国电南自-系统迁移实施项目-1"/>
    <s v="朱恒仪"/>
    <s v="经营事业中心.华东制造事业部.69业务组"/>
    <s v="国电南京自动化股份有限公司"/>
    <s v="国电南京自动化股份有限公司"/>
    <s v="朱恒仪"/>
    <x v="1"/>
    <s v="S201806006896-1"/>
    <n v="0"/>
    <s v="里程碑"/>
    <s v="服务-咨询实施.Oracle.EBS ERP"/>
    <n v="520000"/>
    <n v="490566"/>
    <n v="480755"/>
    <n v="9811"/>
    <n v="2210"/>
    <n v="2869"/>
    <s v="65%"/>
    <s v="74.9%"/>
    <n v="9811"/>
    <n v="0"/>
    <n v="0"/>
    <n v="0"/>
    <n v="0"/>
    <n v="0"/>
    <n v="9811"/>
    <s v="100%"/>
    <n v="0"/>
    <m/>
    <n v="0"/>
    <m/>
    <m/>
    <m/>
    <n v="490566"/>
    <n v="95900"/>
    <n v="160"/>
    <n v="0"/>
    <n v="0"/>
    <n v="24759"/>
    <n v="369906.62"/>
    <s v="75.4%"/>
    <n v="520000"/>
    <m/>
    <n v="468000"/>
    <n v="3066"/>
    <n v="128"/>
    <n v="26"/>
  </r>
  <r>
    <s v="北京链家房地产经纪有限公司-框架协议项目"/>
    <s v="1000SP0620180411"/>
    <s v="1000SP0620180411-Z04"/>
    <s v="北京链家房地产经纪有限公司-框架协议项目-4"/>
    <s v="吴上"/>
    <s v="经营事业中心.互联网与服务业事业部.行业经营华北区"/>
    <s v="北京链家房地产经纪有限公司"/>
    <s v="北京链家房地产经纪有限公司"/>
    <s v="王可"/>
    <x v="3"/>
    <s v="S201807007600-1"/>
    <n v="22"/>
    <s v="T/M"/>
    <s v="服务-运维.汉得产品.缺省"/>
    <n v="0"/>
    <n v="0"/>
    <n v="233962"/>
    <n v="0"/>
    <n v="0"/>
    <n v="0"/>
    <m/>
    <s v="56.2%"/>
    <n v="208302"/>
    <n v="62700"/>
    <n v="57"/>
    <n v="0"/>
    <n v="0"/>
    <n v="21002"/>
    <n v="124600"/>
    <s v="59.8%"/>
    <n v="173200"/>
    <m/>
    <n v="74400"/>
    <n v="3654"/>
    <n v="195"/>
    <n v="173"/>
    <n v="442264"/>
    <n v="116100"/>
    <n v="139"/>
    <n v="0"/>
    <n v="0"/>
    <n v="70039"/>
    <n v="256124.76"/>
    <s v="57.9%"/>
    <n v="247600"/>
    <m/>
    <n v="74400"/>
    <n v="3182"/>
    <n v="167"/>
    <n v="337"/>
  </r>
  <r>
    <s v="新华三-数字化报销项目"/>
    <s v="1000SP0220180857"/>
    <s v="1000SP0220180857-Z01"/>
    <s v="新华三-数字化报销项目-1"/>
    <s v="王燕"/>
    <s v="经营事业中心.国际客户事业部.国际客户华东事业部.事业三部"/>
    <s v="上海甄汇信息科技有限公司"/>
    <s v="上海甄汇信息科技有限公司"/>
    <s v="王燕"/>
    <x v="5"/>
    <s v="S201811009900-2"/>
    <n v="14"/>
    <s v="里程碑"/>
    <s v="服务-咨询实施.汉得产品.HEC费控系统"/>
    <n v="650000"/>
    <n v="613208"/>
    <n v="61321"/>
    <n v="551887"/>
    <n v="1177"/>
    <n v="1177"/>
    <s v=".2%"/>
    <s v="-.7%"/>
    <n v="345297"/>
    <n v="191450"/>
    <n v="286"/>
    <n v="0"/>
    <n v="0"/>
    <n v="41434"/>
    <n v="112413.15"/>
    <s v="32.6%"/>
    <n v="0"/>
    <m/>
    <n v="0"/>
    <n v="1207"/>
    <n v="118"/>
    <n v="27"/>
    <n v="406618"/>
    <n v="250350"/>
    <n v="349"/>
    <n v="0"/>
    <n v="0"/>
    <n v="44260"/>
    <n v="112008.15"/>
    <s v="27.5%"/>
    <n v="0"/>
    <m/>
    <n v="0"/>
    <n v="1165"/>
    <n v="105"/>
    <n v="22"/>
  </r>
  <r>
    <s v="建信养老金管理有限责任公司-费控系统优化项目"/>
    <s v="1000SP0520180270"/>
    <s v="1000SP0520180270-Z01"/>
    <s v="建信养老金管理有限责任公司-费控系统优化项目-1"/>
    <s v="吴木水"/>
    <s v="经营事业中心.互联网与服务业事业部.行业经营华北区"/>
    <s v="建信养老金管理有限责任公司"/>
    <s v="建信养老金管理有限责任公司"/>
    <s v="吴木水"/>
    <x v="1"/>
    <s v="S201811009824-1"/>
    <n v="0"/>
    <s v="里程碑"/>
    <s v="服务-咨询实施.汉得产品.HEC费控系统"/>
    <n v="50000"/>
    <n v="47170"/>
    <n v="0"/>
    <n v="47170"/>
    <n v="2621"/>
    <n v="6739"/>
    <s v="87.7%"/>
    <m/>
    <n v="0"/>
    <n v="0"/>
    <n v="0"/>
    <n v="0"/>
    <n v="0"/>
    <n v="480"/>
    <n v="-480"/>
    <s v="0%"/>
    <n v="0"/>
    <m/>
    <n v="0"/>
    <m/>
    <m/>
    <m/>
    <n v="0"/>
    <n v="4500"/>
    <n v="6"/>
    <n v="0"/>
    <n v="0"/>
    <n v="480"/>
    <n v="-4980"/>
    <s v="0%"/>
    <n v="50000"/>
    <m/>
    <n v="50000"/>
    <n v="0"/>
    <n v="80"/>
    <n v="0"/>
  </r>
  <r>
    <s v="建信养老金管理有限责任公司-HEC优化项目2"/>
    <s v="1000SP0520190040"/>
    <s v="1000SP0520190040-Z01"/>
    <s v="建信养老金管理有限责任公司-HEC优化项目2-1"/>
    <s v="王可"/>
    <s v="经营事业中心.互联网与服务业事业部.行业经营华北区"/>
    <s v="建信养老金管理有限责任公司"/>
    <s v="建信养老金管理有限责任公司"/>
    <s v="王可"/>
    <x v="3"/>
    <s v="S201902011128-1"/>
    <n v="3"/>
    <s v="里程碑"/>
    <s v="服务-咨询实施.汉得产品.HEC费控系统"/>
    <n v="40500"/>
    <n v="38208"/>
    <n v="0"/>
    <n v="0"/>
    <n v="2547"/>
    <n v="1819"/>
    <s v="35.1%"/>
    <m/>
    <n v="19104"/>
    <n v="12100"/>
    <n v="11"/>
    <n v="0"/>
    <n v="0"/>
    <n v="0"/>
    <n v="7004"/>
    <s v="36.7%"/>
    <n v="0"/>
    <m/>
    <n v="0"/>
    <n v="1737"/>
    <n v="0"/>
    <n v="0"/>
    <n v="19104"/>
    <n v="12100"/>
    <n v="11"/>
    <n v="0"/>
    <n v="0"/>
    <n v="0"/>
    <n v="7004"/>
    <s v="36.7%"/>
    <n v="0"/>
    <m/>
    <n v="0"/>
    <n v="1737"/>
    <n v="0"/>
    <n v="0"/>
  </r>
  <r>
    <s v="美的置业-营销费控实施项目"/>
    <s v="1000SP0220190128"/>
    <s v="1000SP0220190128-Z01"/>
    <s v="美的置业-营销费控实施项目-1"/>
    <s v="高天"/>
    <s v="经营事业中心.公用事业行业事业部.房地产行业"/>
    <s v="美的置业集团有限公司"/>
    <s v="美的置业集团有限公司"/>
    <s v="高天"/>
    <x v="6"/>
    <m/>
    <n v="43"/>
    <s v="里程碑"/>
    <s v="服务-咨询实施.汉得产品.HEC费控系统"/>
    <n v="1402800"/>
    <n v="1323396"/>
    <n v="0"/>
    <n v="0"/>
    <n v="2642"/>
    <n v="2232"/>
    <s v="54.8%"/>
    <m/>
    <n v="198509"/>
    <n v="44400"/>
    <n v="52"/>
    <n v="0"/>
    <n v="0"/>
    <n v="2896"/>
    <n v="151212.79"/>
    <s v="76.2%"/>
    <n v="0"/>
    <m/>
    <n v="0"/>
    <n v="3817"/>
    <n v="46"/>
    <n v="10"/>
    <n v="198509"/>
    <n v="44400"/>
    <n v="52"/>
    <n v="0"/>
    <n v="0"/>
    <n v="2896"/>
    <n v="151212.79"/>
    <s v="76.2%"/>
    <n v="0"/>
    <m/>
    <n v="0"/>
    <n v="3817"/>
    <n v="46"/>
    <n v="10"/>
  </r>
  <r>
    <s v="遨游酒店信息技术（深圳）有限责任公司-2018年HEC软件销售项目"/>
    <s v="2600PS0120180006"/>
    <s v="2600PS0120180006-Z01"/>
    <s v="遨游酒店信息技术（深圳）有限责任公司-2018年HEC软件销售项目-1"/>
    <s v="陈维"/>
    <s v="经营事业中心.互联网与服务业事业部.行业经营华东区"/>
    <s v="遨游酒店信息技术（深圳）有限责任公司"/>
    <s v="遨游酒店信息技术（深圳）有限责任公司"/>
    <s v="陈维"/>
    <x v="5"/>
    <s v="S201810008960-2"/>
    <n v="0"/>
    <s v="里程碑"/>
    <s v="产品销售-软件.汉得产品.HEC费控系统"/>
    <n v="100000"/>
    <n v="86207"/>
    <n v="0"/>
    <n v="86207"/>
    <n v="0"/>
    <n v="0"/>
    <s v="0%"/>
    <m/>
    <n v="0"/>
    <n v="0"/>
    <n v="0"/>
    <n v="0"/>
    <n v="0"/>
    <n v="0"/>
    <n v="0"/>
    <s v="0%"/>
    <n v="0"/>
    <m/>
    <n v="100000"/>
    <m/>
    <m/>
    <m/>
    <n v="0"/>
    <n v="0"/>
    <n v="0"/>
    <n v="0"/>
    <n v="0"/>
    <n v="0"/>
    <n v="0"/>
    <s v="0%"/>
    <n v="100000"/>
    <m/>
    <n v="100000"/>
    <m/>
    <m/>
    <m/>
  </r>
  <r>
    <s v="扬子江药业-费用信息化项目（二期）"/>
    <s v="1000SP0220180833"/>
    <s v="1000SP0220180833-Z01"/>
    <s v="扬子江药业-费用信息化项目（二期）-1"/>
    <s v="唐宝"/>
    <s v="经营事业中心.医药快消行业事业部.华东组"/>
    <s v="扬子江药业集团有限公司"/>
    <s v="扬子江药业集团有限公司"/>
    <s v="唐宝"/>
    <x v="5"/>
    <s v="S201811009615-1"/>
    <n v="27"/>
    <s v="里程碑"/>
    <s v="服务-咨询实施.汉得产品.HEC费控系统"/>
    <n v="700000"/>
    <n v="660377"/>
    <n v="330189"/>
    <n v="330188"/>
    <n v="2358"/>
    <n v="1960"/>
    <s v="53.4%"/>
    <s v="65.8%"/>
    <n v="264151"/>
    <n v="84500"/>
    <n v="160"/>
    <n v="0"/>
    <n v="0"/>
    <n v="47894"/>
    <n v="131756.6"/>
    <s v="49.9%"/>
    <n v="0"/>
    <m/>
    <n v="420000"/>
    <n v="1651"/>
    <n v="248"/>
    <n v="52"/>
    <n v="594340"/>
    <n v="185950"/>
    <n v="331"/>
    <n v="0"/>
    <n v="0"/>
    <n v="59474"/>
    <n v="348916.03"/>
    <s v="58.7%"/>
    <n v="420000"/>
    <m/>
    <n v="420000"/>
    <n v="1796"/>
    <n v="151"/>
    <n v="29"/>
  </r>
  <r>
    <s v="微众银行-采购优化项目"/>
    <s v="1000SP0520180216"/>
    <s v="1000SP0520180216-Z01"/>
    <s v="微众银行-采购优化项目-1"/>
    <s v="吴文"/>
    <s v="汉得融晶.融晶客户经营部.金融客户经营2部"/>
    <s v="深圳前海微众银行股份有限公司"/>
    <s v="深圳前海微众银行股份有限公司"/>
    <s v="吴文"/>
    <x v="6"/>
    <s v="S201809008677-1"/>
    <n v="72"/>
    <s v="T/M"/>
    <s v="服务-咨询实施.汉得产品.HEC费控系统"/>
    <n v="0"/>
    <n v="0"/>
    <n v="563115"/>
    <n v="0"/>
    <n v="0"/>
    <n v="0"/>
    <m/>
    <s v="75.9%"/>
    <n v="247736"/>
    <n v="78750"/>
    <n v="101"/>
    <n v="0"/>
    <n v="0"/>
    <n v="37925"/>
    <n v="131061.05"/>
    <s v="52.9%"/>
    <n v="379550"/>
    <m/>
    <n v="0"/>
    <n v="2453"/>
    <n v="314"/>
    <n v="62"/>
    <n v="810851"/>
    <n v="189300"/>
    <n v="237"/>
    <n v="0"/>
    <n v="0"/>
    <n v="63096"/>
    <n v="558455.17000000004"/>
    <s v="68.9%"/>
    <n v="741100"/>
    <m/>
    <n v="361550"/>
    <n v="3421"/>
    <n v="207"/>
    <n v="59"/>
  </r>
  <r>
    <s v="中远海运（香港）置业有限公司-自主租务管理系统实施实施项目"/>
    <s v="1000SP0220180767"/>
    <s v="1000SP0220180767-Z01"/>
    <s v="中远海运（香港）置业有限公司-自主租务管理系统实施实施项目-1"/>
    <s v="王启航"/>
    <s v="经营事业中心.互联网与服务业事业部.行业经营华南区"/>
    <s v="中远海运（香港）置业有限公司"/>
    <s v="中远海运（香港）置业有限公司"/>
    <s v="王启航"/>
    <x v="0"/>
    <s v="S201811009532-1"/>
    <n v="87"/>
    <s v="里程碑"/>
    <s v="服务-咨询实施.汉得产品.其他汉得产品"/>
    <n v="350000"/>
    <n v="330189"/>
    <n v="191509"/>
    <n v="138680"/>
    <n v="2580"/>
    <n v="995"/>
    <s v="-4.6%"/>
    <s v="21.7%"/>
    <n v="72642"/>
    <n v="62550"/>
    <n v="95"/>
    <n v="0"/>
    <n v="0"/>
    <n v="49053"/>
    <n v="-38961.39"/>
    <s v="-53.6%"/>
    <n v="0"/>
    <m/>
    <n v="105000"/>
    <n v="765"/>
    <n v="339"/>
    <n v="178"/>
    <n v="264151"/>
    <n v="165350"/>
    <n v="286"/>
    <n v="0"/>
    <n v="0"/>
    <n v="96168"/>
    <n v="2633.42"/>
    <s v="1%"/>
    <n v="105000"/>
    <m/>
    <n v="105000"/>
    <n v="924"/>
    <n v="175"/>
    <n v="161"/>
  </r>
  <r>
    <s v="中荷人寿2018年费控软件销售项目"/>
    <s v="1000PS0120190025"/>
    <s v="1000PS0120190025-Z01"/>
    <s v="中荷人寿2018年费控软件销售项目-1"/>
    <s v="刘思琪"/>
    <s v="汉得融晶.融晶客户经营部"/>
    <s v="中荷人寿保险有限公司"/>
    <s v="中荷人寿保险有限公司"/>
    <s v="刘思琪"/>
    <x v="4"/>
    <s v="S201901010746-1"/>
    <n v="14"/>
    <s v="里程碑"/>
    <s v="产品销售-软件.汉得产品.HEC费控系统"/>
    <n v="20000"/>
    <n v="17241"/>
    <n v="0"/>
    <n v="0"/>
    <n v="0"/>
    <n v="0"/>
    <s v="0%"/>
    <m/>
    <n v="0"/>
    <n v="0"/>
    <n v="0"/>
    <n v="0"/>
    <n v="0"/>
    <n v="0"/>
    <n v="0"/>
    <s v="0%"/>
    <n v="20000"/>
    <m/>
    <n v="0"/>
    <m/>
    <m/>
    <m/>
    <n v="0"/>
    <n v="0"/>
    <n v="0"/>
    <n v="0"/>
    <n v="0"/>
    <n v="0"/>
    <n v="0"/>
    <s v="0%"/>
    <n v="20000"/>
    <m/>
    <n v="0"/>
    <m/>
    <m/>
    <m/>
  </r>
  <r>
    <s v="中色奥博特铜铝业有限公司-ERP优化项目"/>
    <s v="1000SP0520190068"/>
    <s v="1000SP0520190068-Z01"/>
    <s v="中色奥博特铜铝业有限公司-ERP优化项目-1"/>
    <s v="郭信"/>
    <s v="经营事业中心.华北制造事业部.98业务组"/>
    <s v="中色奥博特铜铝业有限公司"/>
    <s v="中色奥博特铜铝业有限公司"/>
    <s v="孙慧"/>
    <x v="1"/>
    <s v="S201903011944-1"/>
    <n v="3"/>
    <s v="里程碑"/>
    <s v="服务-咨询实施.Oracle.EBS ERP"/>
    <n v="370000"/>
    <n v="349057"/>
    <n v="0"/>
    <n v="0"/>
    <n v="2909"/>
    <n v="0"/>
    <s v="0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三菱电机空调影像设备（上海）有限公司-SAP ERP运维项目"/>
    <s v="1000SP0620190121"/>
    <s v="1000SP0620190121-Z02"/>
    <s v="三菱电机空调影像设备（上海）有限公司-SAP ERP运维项目-2"/>
    <s v="孙启明"/>
    <s v="经营事业中心.国际客户事业部.国际客户日本事业部.SAP事业部"/>
    <s v="三菱电机空调影像设备（上海）有限公司"/>
    <s v="三菱电机空调影像设备（上海）有限公司"/>
    <s v="赵鹤"/>
    <x v="4"/>
    <s v="S201901010902-2"/>
    <n v="3"/>
    <s v="里程碑"/>
    <s v="服务-运维.MS.缺省"/>
    <n v="38625"/>
    <n v="36439"/>
    <n v="0"/>
    <n v="0"/>
    <n v="18220"/>
    <n v="0"/>
    <s v="0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鑫车投资（上海）有限公司-预算与费用报销实施项目"/>
    <s v="1000SP0220190155"/>
    <s v="1000SP0220190155-Z01"/>
    <s v="鑫车投资（上海）有限公司-预算与费用报销实施项目-1"/>
    <s v="吴木水"/>
    <s v="经营事业中心.互联网与服务业事业部"/>
    <s v="鑫车投资（上海）有限公司"/>
    <s v="鑫车投资（上海）有限公司"/>
    <s v="吴木水"/>
    <x v="5"/>
    <s v="S201903011610-3"/>
    <n v="13"/>
    <s v="里程碑"/>
    <s v="服务-咨询实施.汉得产品.HEC费控系统"/>
    <n v="770000"/>
    <n v="726415"/>
    <n v="0"/>
    <n v="0"/>
    <n v="1963"/>
    <n v="2505"/>
    <s v="55.9%"/>
    <m/>
    <n v="72642"/>
    <n v="13450"/>
    <n v="27"/>
    <n v="0"/>
    <n v="0"/>
    <n v="0"/>
    <n v="59192"/>
    <s v="81.5%"/>
    <n v="231000"/>
    <m/>
    <n v="0"/>
    <n v="2690"/>
    <n v="0"/>
    <n v="0"/>
    <n v="72642"/>
    <n v="13450"/>
    <n v="27"/>
    <n v="0"/>
    <n v="0"/>
    <n v="0"/>
    <n v="59192"/>
    <s v="81.5%"/>
    <n v="231000"/>
    <m/>
    <n v="0"/>
    <n v="2690"/>
    <n v="0"/>
    <n v="0"/>
  </r>
  <r>
    <s v="四川移动-ERP外围系统集中化-实施项目"/>
    <s v="P28001C-46"/>
    <s v="P28001C-46-Z24"/>
    <s v="四川移动-ERP外围系统集中化-实施项目-推二"/>
    <s v="兰盾"/>
    <s v="经营事业中心.电信行业事业部"/>
    <s v="中国移动通信集团四川有限公司"/>
    <s v="中国移动通信集团四川有限公司"/>
    <s v="王超"/>
    <x v="7"/>
    <s v="S12645-1"/>
    <n v="401"/>
    <s v="里程碑"/>
    <s v="服务-咨询实施.汉得产品.其他汉得产品"/>
    <n v="0"/>
    <n v="0"/>
    <n v="0"/>
    <n v="0"/>
    <n v="0"/>
    <n v="0"/>
    <m/>
    <m/>
    <n v="0"/>
    <n v="303750"/>
    <n v="385"/>
    <n v="0"/>
    <n v="0"/>
    <n v="51412"/>
    <n v="-355161.69"/>
    <s v="0%"/>
    <n v="0"/>
    <m/>
    <n v="0"/>
    <n v="0"/>
    <n v="57"/>
    <n v="77"/>
    <n v="0"/>
    <n v="303750"/>
    <n v="385"/>
    <n v="0"/>
    <n v="0"/>
    <n v="51412"/>
    <n v="-355161.69"/>
    <s v="0%"/>
    <n v="0"/>
    <m/>
    <n v="0"/>
    <n v="0"/>
    <n v="57"/>
    <n v="77"/>
  </r>
  <r>
    <s v="四川移动-ERP外围系统集中化-实施项目"/>
    <s v="P28001C-46"/>
    <s v="P28001C-46-Z25"/>
    <s v="四川移动-ERP外围系统集中化-实施项目-推三"/>
    <s v="兰盾"/>
    <s v="经营事业中心.电信行业事业部"/>
    <s v="中国移动通信集团四川有限公司"/>
    <s v="中国移动通信集团四川有限公司"/>
    <s v="王文涛"/>
    <x v="7"/>
    <s v="S12645-1"/>
    <n v="401"/>
    <s v="里程碑"/>
    <s v="服务-咨询实施.汉得产品.其他汉得产品"/>
    <n v="0"/>
    <n v="0"/>
    <n v="0"/>
    <n v="0"/>
    <n v="0"/>
    <n v="0"/>
    <m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淮安骏盛新能源科技有限公司-报销系统推广项目"/>
    <s v="1000SP0420190016"/>
    <s v="1000SP0420190016-Z01"/>
    <s v="淮安骏盛新能源科技有限公司-报销系统推广项目-1"/>
    <s v="赵一"/>
    <s v="经营事业中心.华东制造事业部.68业务组"/>
    <s v="淮安骏盛新能源科技有限公司"/>
    <s v="淮安骏盛新能源科技有限公司"/>
    <s v="赵一"/>
    <x v="3"/>
    <s v="S201903011641-1"/>
    <n v="23"/>
    <s v="里程碑"/>
    <s v="服务-咨询实施.汉得产品.HEC费控系统"/>
    <n v="42000"/>
    <n v="39623"/>
    <n v="0"/>
    <n v="0"/>
    <n v="2830"/>
    <n v="966"/>
    <s v="51.9%"/>
    <m/>
    <n v="33018"/>
    <n v="6000"/>
    <n v="20"/>
    <n v="0"/>
    <n v="0"/>
    <n v="0"/>
    <n v="27018"/>
    <s v="81.8%"/>
    <n v="0"/>
    <m/>
    <n v="0"/>
    <n v="1651"/>
    <n v="0"/>
    <n v="0"/>
    <n v="33018"/>
    <n v="6000"/>
    <n v="20"/>
    <n v="0"/>
    <n v="0"/>
    <n v="0"/>
    <n v="27018"/>
    <s v="81.8%"/>
    <n v="0"/>
    <m/>
    <n v="0"/>
    <n v="1651"/>
    <n v="0"/>
    <n v="0"/>
  </r>
  <r>
    <s v="携程旅行-2018年HSCS软件销售项目"/>
    <s v="1000PS0120180264"/>
    <s v="1000PS0120180264-Z01"/>
    <s v="携程旅行-2018年HSCS软件销售项目-1"/>
    <s v="王新新"/>
    <s v="经营事业中心.互联网与服务业事业部.行业经营华东区"/>
    <s v="携程旅游信息技术（上海）有限公司"/>
    <s v="携程旅游信息技术（上海）有限公司"/>
    <s v="王新新"/>
    <x v="0"/>
    <s v="S201809008668-1"/>
    <n v="8"/>
    <s v="里程碑"/>
    <s v="产品销售-软件.汉得产品.汉得中台结算系统（HSCS）"/>
    <n v="1000000"/>
    <n v="862069"/>
    <n v="970874"/>
    <n v="-108805"/>
    <n v="0"/>
    <n v="0"/>
    <s v="0%"/>
    <s v="100%"/>
    <n v="0"/>
    <n v="0"/>
    <n v="0"/>
    <n v="0"/>
    <n v="0"/>
    <n v="0"/>
    <n v="0"/>
    <s v="0%"/>
    <n v="0"/>
    <m/>
    <n v="0"/>
    <m/>
    <m/>
    <m/>
    <n v="970874"/>
    <n v="0"/>
    <n v="0"/>
    <n v="0"/>
    <n v="0"/>
    <n v="0"/>
    <n v="970874"/>
    <s v="100%"/>
    <n v="1000000"/>
    <m/>
    <n v="1000000"/>
    <m/>
    <m/>
    <m/>
  </r>
  <r>
    <s v="山东京博石油化工有限公司-HAP经营信息平台三期优化项目"/>
    <s v="1000SP0520180281"/>
    <s v="1000SP0520180281-Z01"/>
    <s v="山东京博石油化工有限公司-HAP经营信息平台三期优化项目-1"/>
    <s v="朱恒仪"/>
    <s v="经营事业中心.华北制造事业部.98业务组"/>
    <s v="山东京博石油化工有限公司"/>
    <s v="山东京博石油化工有限公司"/>
    <s v="朱恒仪"/>
    <x v="1"/>
    <m/>
    <n v="133"/>
    <s v="里程碑"/>
    <s v="服务-咨询实施.其他服务.缺省"/>
    <n v="375000"/>
    <n v="353774"/>
    <n v="162736"/>
    <n v="191038"/>
    <n v="2358"/>
    <n v="2327"/>
    <s v="58.1%"/>
    <s v="75.9%"/>
    <n v="191038"/>
    <n v="47150"/>
    <n v="78"/>
    <n v="0"/>
    <n v="0"/>
    <n v="25616"/>
    <n v="118271.6"/>
    <s v="61.9%"/>
    <n v="0"/>
    <m/>
    <n v="0"/>
    <n v="2449"/>
    <n v="227"/>
    <n v="101"/>
    <n v="353774"/>
    <n v="84950"/>
    <n v="134"/>
    <n v="0"/>
    <n v="0"/>
    <n v="27055"/>
    <n v="241768.6"/>
    <s v="68.3%"/>
    <n v="0"/>
    <m/>
    <n v="0"/>
    <n v="2640"/>
    <n v="143"/>
    <n v="59"/>
  </r>
  <r>
    <s v="藏源嘉2019年HEC系统实施"/>
    <s v="1000PS0120180310"/>
    <s v="1000PS0120180310-Z01"/>
    <s v="藏源嘉2019年HEC系统实施-1"/>
    <s v="杨小万"/>
    <s v="经营事业中心.华西制造事业部.经营一部"/>
    <s v="陕西藏源嘉新材料有限责任公司"/>
    <s v="陕西藏源嘉新材料有限责任公司"/>
    <s v="杨小万"/>
    <x v="5"/>
    <s v="S201812010372-1"/>
    <n v="0"/>
    <s v="里程碑"/>
    <s v="产品销售-软件.汉得产品.HEC费控系统"/>
    <n v="100000"/>
    <n v="86207"/>
    <n v="0"/>
    <n v="0"/>
    <n v="0"/>
    <n v="0"/>
    <s v="0%"/>
    <m/>
    <n v="97087"/>
    <n v="0"/>
    <n v="0"/>
    <n v="0"/>
    <n v="0"/>
    <n v="0"/>
    <n v="97087"/>
    <s v="100%"/>
    <n v="100000"/>
    <m/>
    <n v="100000"/>
    <m/>
    <m/>
    <m/>
    <n v="97087"/>
    <n v="0"/>
    <n v="0"/>
    <n v="0"/>
    <n v="0"/>
    <n v="0"/>
    <n v="97087"/>
    <s v="100%"/>
    <n v="100000"/>
    <m/>
    <n v="100000"/>
    <m/>
    <m/>
    <m/>
  </r>
  <r>
    <s v="中化国际-HEC与多因子接口开发项目"/>
    <s v="1000SP0820180244"/>
    <s v="1000SP0820180244-Z01"/>
    <s v="中化国际-HEC与多因子接口开发项目-1"/>
    <s v="王可"/>
    <s v="经营事业中心.华东制造事业部.68业务组"/>
    <s v="中化国际（控股）股份有限公司"/>
    <s v="中化国际（控股）股份有限公司"/>
    <s v="王可"/>
    <x v="3"/>
    <s v="S201811009826-1"/>
    <n v="0"/>
    <s v="里程碑"/>
    <s v="服务-咨询实施.汉得产品.HEC费控系统"/>
    <n v="30000"/>
    <n v="28302"/>
    <n v="0"/>
    <n v="0"/>
    <n v="2830"/>
    <n v="832"/>
    <s v="35.3%"/>
    <m/>
    <n v="28302"/>
    <n v="5400"/>
    <n v="18"/>
    <n v="0"/>
    <n v="0"/>
    <n v="720"/>
    <n v="22182"/>
    <s v="78.4%"/>
    <n v="0"/>
    <m/>
    <n v="30000"/>
    <n v="1572"/>
    <n v="40"/>
    <n v="0"/>
    <n v="28302"/>
    <n v="5400"/>
    <n v="18"/>
    <n v="0"/>
    <n v="0"/>
    <n v="720"/>
    <n v="22182"/>
    <s v="78.4%"/>
    <n v="30000"/>
    <m/>
    <n v="30000"/>
    <n v="1572"/>
    <n v="40"/>
    <n v="0"/>
  </r>
  <r>
    <s v="汉得内部项目-2019年运维中心项目"/>
    <s v="1000OF0220190001"/>
    <s v="1000OF0220190001-Z01"/>
    <s v="汉得内部项目-2019年运维中心项目-1"/>
    <s v="赵鹤"/>
    <s v="交付事业中心.共享中台事业部.运维中心"/>
    <m/>
    <m/>
    <s v="赵鹤"/>
    <x v="4"/>
    <m/>
    <m/>
    <s v="不收费"/>
    <m/>
    <n v="300000"/>
    <n v="300000"/>
    <n v="0"/>
    <n v="0"/>
    <n v="100"/>
    <n v="66"/>
    <s v="-895.5%"/>
    <m/>
    <n v="0"/>
    <n v="337150"/>
    <n v="624"/>
    <n v="0"/>
    <n v="0"/>
    <n v="20452"/>
    <n v="-357601.79"/>
    <s v="0%"/>
    <n v="0"/>
    <m/>
    <n v="0"/>
    <n v="0"/>
    <n v="30"/>
    <n v="3"/>
    <n v="0"/>
    <n v="337150"/>
    <n v="624"/>
    <n v="0"/>
    <n v="0"/>
    <n v="20452"/>
    <n v="-357601.79"/>
    <s v="0%"/>
    <n v="0"/>
    <m/>
    <n v="0"/>
    <n v="0"/>
    <n v="30"/>
    <n v="3"/>
  </r>
  <r>
    <s v="北京吉旗咨询服务有限公司-HEC实施项目"/>
    <s v="1000SP0220190116"/>
    <s v="1000SP0220190116-Z01"/>
    <s v="北京吉旗咨询服务有限公司-HEC实施项目-1"/>
    <s v="吴磊"/>
    <s v="经营事业中心.互联网与服务业事业部.行业经营华北区"/>
    <s v="北京吉旗咨询服务有限公司"/>
    <s v="北京吉旗咨询服务有限公司"/>
    <s v="吴磊"/>
    <x v="0"/>
    <s v="S201902011298-1"/>
    <n v="42"/>
    <s v="里程碑"/>
    <s v="服务-咨询实施.汉得产品.HEC费控系统"/>
    <n v="3380000"/>
    <n v="3188679"/>
    <n v="0"/>
    <n v="0"/>
    <n v="4031"/>
    <n v="2782"/>
    <s v="62.9%"/>
    <m/>
    <n v="1116038"/>
    <n v="191950"/>
    <n v="295"/>
    <n v="0"/>
    <n v="0"/>
    <n v="38710"/>
    <n v="885377.89"/>
    <s v="79.3%"/>
    <n v="1014000"/>
    <m/>
    <n v="0"/>
    <n v="3783"/>
    <n v="76"/>
    <n v="56"/>
    <n v="1116038"/>
    <n v="191950"/>
    <n v="295"/>
    <n v="0"/>
    <n v="0"/>
    <n v="38710"/>
    <n v="885377.89"/>
    <s v="79.3%"/>
    <n v="1014000"/>
    <m/>
    <n v="0"/>
    <n v="3783"/>
    <n v="76"/>
    <n v="56"/>
  </r>
  <r>
    <s v="粤海控股-财务系统二期项目"/>
    <s v="1000SP0220190147"/>
    <s v="1000SP0220190147-Z01"/>
    <s v="粤海控股-财务系统二期项目-1"/>
    <s v="王伯韬"/>
    <s v="经营事业中心.公用事业行业事业部.水气热行业"/>
    <s v="广东粤海控股集团有限公司"/>
    <s v="广东粤海控股集团有限公司"/>
    <s v="王伯韬"/>
    <x v="6"/>
    <m/>
    <n v="40"/>
    <s v="里程碑"/>
    <s v="服务-咨询实施.Oracle.EBS ERP"/>
    <n v="4800000"/>
    <n v="4528302"/>
    <n v="0"/>
    <n v="0"/>
    <n v="3019"/>
    <n v="2773"/>
    <s v="57%"/>
    <m/>
    <n v="226415"/>
    <n v="90300"/>
    <n v="158"/>
    <n v="0"/>
    <n v="0"/>
    <n v="1168"/>
    <n v="134947"/>
    <s v="59.6%"/>
    <n v="0"/>
    <m/>
    <n v="0"/>
    <n v="1433"/>
    <n v="7"/>
    <n v="0"/>
    <n v="226415"/>
    <n v="90300"/>
    <n v="158"/>
    <n v="0"/>
    <n v="0"/>
    <n v="1168"/>
    <n v="134947"/>
    <s v="59.6%"/>
    <n v="0"/>
    <m/>
    <n v="0"/>
    <n v="1433"/>
    <n v="7"/>
    <n v="0"/>
  </r>
  <r>
    <s v="上海汇众汽车制造有限公司-HEC开发项目"/>
    <s v="1000SP0820180213"/>
    <s v="1000SP0820180213-Z01"/>
    <s v="上海汇众汽车制造有限公司-HEC开发项目-1"/>
    <s v="谈刘霞"/>
    <s v="经营事业中心.华东制造事业部.68业务组"/>
    <s v="上海汇众汽车制造有限公司"/>
    <s v="上海汇众汽车制造有限公司"/>
    <s v="谈刘霞"/>
    <x v="5"/>
    <s v="S201901010862-2"/>
    <n v="79"/>
    <s v="T/M"/>
    <s v="服务-咨询实施.汉得产品.HEC费控系统"/>
    <n v="188892"/>
    <n v="178200"/>
    <n v="89100"/>
    <n v="0"/>
    <n v="1980"/>
    <n v="1980"/>
    <s v="36.3%"/>
    <s v="68.6%"/>
    <n v="71280"/>
    <n v="29300"/>
    <n v="25"/>
    <n v="0"/>
    <n v="0"/>
    <n v="15137"/>
    <n v="26842.91"/>
    <s v="37.7%"/>
    <n v="0"/>
    <m/>
    <n v="0"/>
    <n v="2851"/>
    <n v="531"/>
    <n v="75"/>
    <n v="160380"/>
    <n v="57300"/>
    <n v="55"/>
    <n v="0"/>
    <n v="0"/>
    <n v="15137"/>
    <n v="87942.91"/>
    <s v="54.8%"/>
    <n v="0"/>
    <m/>
    <n v="0"/>
    <n v="2916"/>
    <n v="241"/>
    <n v="34"/>
  </r>
  <r>
    <s v="西浦-费控系统运维项目"/>
    <s v="1000SP0620190154"/>
    <s v="1000SP0620190154-Z01"/>
    <s v="西浦-费控系统运维项目-1"/>
    <s v="赵帆"/>
    <s v="经营事业中心.战略与流通事业部.流通行业事业部"/>
    <s v="西交利物浦大学"/>
    <s v="西交利物浦大学"/>
    <s v="赵帆"/>
    <x v="4"/>
    <s v="S201901010842-1"/>
    <n v="0"/>
    <s v="T/M"/>
    <s v="服务-运维.汉得产品.缺省"/>
    <n v="56280"/>
    <n v="53094"/>
    <n v="0"/>
    <n v="0"/>
    <n v="2655"/>
    <n v="0"/>
    <s v="0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中化连云港圣奥-HEC推广项目"/>
    <s v="1000SP0420190015"/>
    <s v="1000SP0420190015-Z01"/>
    <s v="中化连云港圣奥-HEC推广项目-1"/>
    <s v="叶馨蓓"/>
    <s v="经营事业中心.华东制造事业部.68业务组"/>
    <s v="连云港圣奥化学科技有限公司"/>
    <s v="连云港圣奥化学科技有限公司"/>
    <s v="叶馨蓓"/>
    <x v="3"/>
    <s v="S201903011613-1"/>
    <n v="20"/>
    <s v="里程碑"/>
    <s v="服务-咨询实施.汉得产品.HEC费控系统"/>
    <n v="36000"/>
    <n v="33962"/>
    <n v="0"/>
    <n v="0"/>
    <n v="2830"/>
    <n v="1096"/>
    <s v="55.9%"/>
    <m/>
    <n v="33962"/>
    <n v="9000"/>
    <n v="30"/>
    <n v="0"/>
    <n v="0"/>
    <n v="702"/>
    <n v="24260.09"/>
    <s v="71.4%"/>
    <n v="18000"/>
    <m/>
    <n v="0"/>
    <n v="1132"/>
    <n v="0"/>
    <n v="23"/>
    <n v="33962"/>
    <n v="9000"/>
    <n v="30"/>
    <n v="0"/>
    <n v="0"/>
    <n v="702"/>
    <n v="24260.09"/>
    <s v="71.4%"/>
    <n v="18000"/>
    <m/>
    <n v="0"/>
    <n v="1132"/>
    <n v="0"/>
    <n v="23"/>
  </r>
  <r>
    <s v="中集集团集装箱控股有限公司-MAS与SAP接口"/>
    <s v="1000SP0620180700"/>
    <s v="1000SP0620180700-Z01"/>
    <s v="中集集团集装箱控股有限公司-MAS与SAP接口-1"/>
    <s v="赵珑"/>
    <s v="经营事业中心.华南制造事业部.31业务组"/>
    <s v="中集集团集装箱控股有限公司"/>
    <s v="中集集团集装箱控股有限公司"/>
    <s v="赵珑"/>
    <x v="9"/>
    <s v="S201811009646-1"/>
    <n v="47"/>
    <s v="里程碑"/>
    <s v="服务-运维.汉得产品.缺省"/>
    <n v="0"/>
    <n v="0"/>
    <n v="0"/>
    <n v="0"/>
    <n v="0"/>
    <n v="0"/>
    <m/>
    <m/>
    <n v="0"/>
    <n v="13500"/>
    <n v="9"/>
    <n v="0"/>
    <n v="0"/>
    <n v="0"/>
    <n v="-13500"/>
    <s v="0%"/>
    <n v="0"/>
    <m/>
    <n v="0"/>
    <n v="0"/>
    <n v="0"/>
    <n v="0"/>
    <n v="0"/>
    <n v="45000"/>
    <n v="30"/>
    <n v="0"/>
    <n v="0"/>
    <n v="0"/>
    <n v="-45000"/>
    <s v="0%"/>
    <n v="0"/>
    <m/>
    <n v="0"/>
    <n v="0"/>
    <n v="0"/>
    <n v="0"/>
  </r>
  <r>
    <s v="美的置业-HEC实施项目"/>
    <s v="1000SP0220180715"/>
    <s v="1000SP0220180715-Z01"/>
    <s v="美的置业-HEC实施项目-1"/>
    <s v="陈祥翔"/>
    <s v="经营事业中心.公用事业行业事业部.房地产行业"/>
    <s v="美的置业集团有限公司"/>
    <s v="美的置业集团有限公司"/>
    <s v="陈祥翔"/>
    <x v="6"/>
    <s v="S201811009681-1"/>
    <n v="86"/>
    <s v="里程碑"/>
    <s v="服务-咨询实施.汉得产品.HEC费控系统"/>
    <n v="1680000"/>
    <n v="1584906"/>
    <n v="459623"/>
    <n v="1125283"/>
    <n v="2642"/>
    <n v="1127"/>
    <s v="13.6%"/>
    <s v="25.3%"/>
    <n v="811789"/>
    <n v="310550"/>
    <n v="518"/>
    <n v="0"/>
    <n v="0"/>
    <n v="224929"/>
    <n v="276310.23"/>
    <s v="34%"/>
    <n v="0"/>
    <m/>
    <n v="0"/>
    <n v="1567"/>
    <n v="234"/>
    <n v="200"/>
    <n v="1271411"/>
    <n v="612250"/>
    <n v="970"/>
    <n v="0"/>
    <n v="0"/>
    <n v="266634"/>
    <n v="392526.63"/>
    <s v="30.9%"/>
    <n v="504000"/>
    <m/>
    <n v="504000"/>
    <n v="1311"/>
    <n v="163"/>
    <n v="112"/>
  </r>
  <r>
    <s v="新光海航人寿-2018至2019年HEC运维项目"/>
    <s v="1000SP0620180613"/>
    <s v="1000SP0620180613-Z01"/>
    <s v="新光海航人寿-2018至2019年HEC运维项目-1"/>
    <s v="赵鹤"/>
    <s v="汉得融晶.融晶客户经营部.金融客户经营1部"/>
    <s v="新光海航人寿保险有限责任公司"/>
    <s v="新光海航人寿保险有限责任公司"/>
    <s v="赵鹤"/>
    <x v="4"/>
    <s v="S201810009056-2"/>
    <n v="226"/>
    <s v="里程碑"/>
    <s v="服务-运维.汉得产品.缺省"/>
    <n v="90000"/>
    <n v="84906"/>
    <n v="63679"/>
    <n v="21227"/>
    <n v="1975"/>
    <n v="0"/>
    <s v="0%"/>
    <s v="100%"/>
    <n v="21226"/>
    <n v="0"/>
    <n v="0"/>
    <n v="0"/>
    <n v="0"/>
    <n v="0"/>
    <n v="21226"/>
    <s v="100%"/>
    <n v="45000"/>
    <m/>
    <n v="45000"/>
    <m/>
    <m/>
    <m/>
    <n v="84906"/>
    <n v="0"/>
    <n v="0"/>
    <n v="0"/>
    <n v="0"/>
    <n v="0"/>
    <n v="84906"/>
    <s v="100%"/>
    <n v="90000"/>
    <m/>
    <n v="90000"/>
    <m/>
    <m/>
    <m/>
  </r>
  <r>
    <s v="上海汇众汽车制造有限公司-QV暂估值规划项目"/>
    <s v="1000SP0120180022"/>
    <s v="1000SP0120180022-Z01"/>
    <s v="上海汇众汽车制造有限公司-QV暂估值规划项目-1"/>
    <s v="魏晓康"/>
    <s v="经营事业中心.华东制造事业部.68业务组"/>
    <s v="上海汇众汽车制造有限公司"/>
    <s v="上海汇众汽车制造有限公司"/>
    <s v="魏晓康"/>
    <x v="5"/>
    <s v="INIT20181128100-1"/>
    <n v="0"/>
    <s v="里程碑"/>
    <s v="服务-咨询实施.IT规划.缺省"/>
    <n v="110240"/>
    <n v="104000"/>
    <n v="0"/>
    <n v="104000"/>
    <n v="547"/>
    <n v="0"/>
    <s v="0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110240"/>
    <m/>
    <m/>
    <m/>
  </r>
  <r>
    <s v="携程旅行-财务系统实施项目"/>
    <s v="1000SP0220180737"/>
    <s v="1000SP0220180737-Z01"/>
    <s v="携程旅行-财务系统实施项目-HSCS"/>
    <s v="王新新"/>
    <s v="经营事业中心.互联网与服务业事业部.行业经营华东区"/>
    <s v="携程旅游信息技术（上海）有限公司"/>
    <s v="携程旅游信息技术（上海）有限公司"/>
    <s v="王新新"/>
    <x v="0"/>
    <s v="S201809008668-2"/>
    <n v="8"/>
    <s v="里程碑"/>
    <s v="服务-咨询实施.汉得产品.汉得中台结算系统（HSCS）"/>
    <n v="5300000"/>
    <n v="5000000"/>
    <n v="650000"/>
    <n v="4350000"/>
    <n v="2592"/>
    <n v="1824"/>
    <s v="28.1%"/>
    <s v="8.7%"/>
    <n v="600000"/>
    <n v="670350"/>
    <n v="712"/>
    <n v="0"/>
    <n v="0"/>
    <n v="405933"/>
    <n v="-476283.24"/>
    <s v="-79.4%"/>
    <n v="0"/>
    <m/>
    <n v="0"/>
    <n v="843"/>
    <n v="230"/>
    <n v="340"/>
    <n v="1250000"/>
    <n v="1128500"/>
    <n v="1216"/>
    <n v="0"/>
    <n v="0"/>
    <n v="541442"/>
    <n v="-419942.22"/>
    <s v="-33.6%"/>
    <n v="1060000"/>
    <m/>
    <n v="1059999.99"/>
    <n v="1028"/>
    <n v="186"/>
    <n v="259"/>
  </r>
  <r>
    <s v="华润置地投资有限公司-2018～2020框架-2018"/>
    <s v="1000SP0820180139"/>
    <s v="1000SP0820180139-Z06"/>
    <s v="华润置地投资有限公司-2018～2020框架-2018-5"/>
    <s v="谷家强"/>
    <s v="经营事业中心.战略与流通事业部.战略客户华润事业部"/>
    <s v="华润置地投资有限公司"/>
    <s v="华润置地投资有限公司"/>
    <s v="王可"/>
    <x v="3"/>
    <s v="S201808007990-1"/>
    <n v="53"/>
    <s v="T/M"/>
    <s v="服务-运维.多产品运维.缺省"/>
    <n v="0"/>
    <n v="0"/>
    <n v="0"/>
    <n v="0"/>
    <n v="0"/>
    <n v="0"/>
    <m/>
    <m/>
    <n v="94340"/>
    <n v="30000"/>
    <n v="28"/>
    <n v="0"/>
    <n v="0"/>
    <n v="1000"/>
    <n v="63340"/>
    <s v="67.1%"/>
    <n v="0"/>
    <m/>
    <n v="0"/>
    <n v="3369"/>
    <n v="36"/>
    <n v="0"/>
    <n v="94340"/>
    <n v="30000"/>
    <n v="28"/>
    <n v="0"/>
    <n v="0"/>
    <n v="1000"/>
    <n v="63340"/>
    <s v="67.1%"/>
    <n v="100000"/>
    <m/>
    <n v="100000"/>
    <n v="3369"/>
    <n v="36"/>
    <n v="0"/>
  </r>
  <r>
    <s v="中远海运国际（香港）有限公司-HEC- APP开发项目"/>
    <s v="1000SP0820180211"/>
    <s v="1000SP0820180211-Z01"/>
    <s v="中远海运国际（香港）有限公司-HEC- APP开发项目-1"/>
    <s v="吴田"/>
    <s v="经营事业中心.互联网与服务业事业部.民航物流拓展部"/>
    <s v="中远海运国际（香港）有限公司"/>
    <s v="中远海运国际（香港）有限公司"/>
    <s v="吴田"/>
    <x v="4"/>
    <s v="S201811009656-1"/>
    <n v="27"/>
    <s v="里程碑"/>
    <s v="服务-咨询实施.汉得产品.其他汉得产品"/>
    <n v="298000"/>
    <n v="281132"/>
    <n v="196792"/>
    <n v="84340"/>
    <n v="2811"/>
    <n v="9069"/>
    <s v="89.7%"/>
    <s v="100%"/>
    <n v="84340"/>
    <n v="12100"/>
    <n v="22"/>
    <n v="0"/>
    <n v="0"/>
    <n v="2000"/>
    <n v="70240"/>
    <s v="83.3%"/>
    <n v="178800"/>
    <m/>
    <n v="178800"/>
    <n v="3834"/>
    <n v="91"/>
    <n v="0"/>
    <n v="281132"/>
    <n v="12100"/>
    <n v="22"/>
    <n v="0"/>
    <n v="0"/>
    <n v="2000"/>
    <n v="267032"/>
    <s v="95%"/>
    <n v="178800"/>
    <m/>
    <n v="178800"/>
    <n v="12779"/>
    <n v="91"/>
    <n v="0"/>
  </r>
  <r>
    <s v="中远香港2018-2019-HEC运维项目"/>
    <s v="1000SP0620180518"/>
    <s v="1000SP0620180518-Z01"/>
    <s v="中远香港2018-2019-HEC运维项目-1"/>
    <s v="史袁鑫"/>
    <s v="经营事业中心.互联网与服务业事业部.民航物流拓展部.北区"/>
    <s v="中远海运国际（香港）有限公司"/>
    <s v="中远海运国际（香港）有限公司"/>
    <s v="史袁鑫"/>
    <x v="4"/>
    <s v="S201806006669-2"/>
    <n v="57"/>
    <s v="里程碑"/>
    <s v="服务-运维.汉得产品.缺省"/>
    <n v="550000"/>
    <n v="518868"/>
    <n v="216195"/>
    <n v="302673"/>
    <n v="2594"/>
    <n v="2380"/>
    <s v="73.8%"/>
    <s v="81.4%"/>
    <n v="129717"/>
    <n v="67650"/>
    <n v="63"/>
    <n v="0"/>
    <n v="0"/>
    <n v="10145"/>
    <n v="51921.62"/>
    <s v="40%"/>
    <n v="0"/>
    <m/>
    <n v="0"/>
    <n v="2059"/>
    <n v="121"/>
    <n v="40"/>
    <n v="345912"/>
    <n v="102900"/>
    <n v="110"/>
    <n v="0"/>
    <n v="0"/>
    <n v="15045"/>
    <n v="227966.62"/>
    <s v="65.9%"/>
    <n v="275000"/>
    <m/>
    <n v="275000"/>
    <n v="3145"/>
    <n v="108"/>
    <n v="29"/>
  </r>
  <r>
    <s v="宝能集团-2018HEC软件销售项目"/>
    <s v="1000PS0120190002"/>
    <s v="1000PS0120190002-Z01"/>
    <s v="宝能集团-2018HEC软件销售项目-1"/>
    <s v="赵珑"/>
    <s v="经营事业中心.战略与流通事业部.大客户事业部"/>
    <s v="深圳市宝能投资集团有限公司"/>
    <s v="深圳市宝能投资集团有限公司"/>
    <s v="赵珑"/>
    <x v="6"/>
    <s v="S201811009685-1"/>
    <n v="24"/>
    <s v="里程碑"/>
    <s v="产品销售-软件.汉得产品.HEC费控系统"/>
    <n v="100000"/>
    <n v="86207"/>
    <n v="0"/>
    <n v="86207"/>
    <n v="0"/>
    <n v="0"/>
    <s v="0%"/>
    <m/>
    <n v="48544"/>
    <n v="0"/>
    <n v="0"/>
    <n v="0"/>
    <n v="0"/>
    <n v="0"/>
    <n v="48544"/>
    <s v="100%"/>
    <n v="50000"/>
    <m/>
    <n v="50000"/>
    <m/>
    <m/>
    <m/>
    <n v="48544"/>
    <n v="0"/>
    <n v="0"/>
    <n v="0"/>
    <n v="0"/>
    <n v="0"/>
    <n v="48544"/>
    <s v="100%"/>
    <n v="50000"/>
    <m/>
    <n v="50000"/>
    <m/>
    <m/>
    <m/>
  </r>
  <r>
    <s v="腾讯音乐-框架服务采购合同"/>
    <s v="1000SP1020180001"/>
    <s v="1000SP1020180001-Z08"/>
    <s v="腾讯音乐-框架服务采购合同-HEC互联网"/>
    <s v="石立夫"/>
    <s v="经营事业中心.互联网与服务业事业部.行业经营华南区"/>
    <s v="腾讯音乐娱乐（深圳）有限公司"/>
    <s v="腾讯音乐娱乐（深圳）有限公司"/>
    <s v="郑川"/>
    <x v="0"/>
    <s v="S201712002628-1"/>
    <n v="4"/>
    <s v="T/M"/>
    <s v="服务-咨询实施.人力外包.其他"/>
    <n v="0"/>
    <n v="0"/>
    <n v="105660"/>
    <n v="0"/>
    <n v="0"/>
    <n v="0"/>
    <m/>
    <s v="32.2%"/>
    <n v="0"/>
    <n v="0"/>
    <n v="0"/>
    <n v="0"/>
    <n v="0"/>
    <n v="7366"/>
    <n v="-7366"/>
    <s v="0%"/>
    <n v="0"/>
    <m/>
    <n v="0"/>
    <m/>
    <m/>
    <m/>
    <n v="105660"/>
    <n v="70750"/>
    <n v="56"/>
    <n v="0"/>
    <n v="0"/>
    <n v="8246"/>
    <n v="26664"/>
    <s v="25.2%"/>
    <n v="0"/>
    <m/>
    <n v="0"/>
    <n v="1887"/>
    <n v="141"/>
    <n v="6"/>
  </r>
  <r>
    <s v="泰山保险2018年-HEC运维项目"/>
    <s v="1000SP0620180523"/>
    <s v="1000SP0620180523-Z01"/>
    <s v="泰山保险2018年-HEC运维项目-1"/>
    <s v="赵帆"/>
    <s v="汉得融晶.融晶客户经营部.金融客户经营1部"/>
    <s v="泰山财产保险股份有限公司"/>
    <s v="泰山财产保险股份有限公司"/>
    <s v="赵帆"/>
    <x v="4"/>
    <s v="S201809008439-1"/>
    <n v="90"/>
    <s v="里程碑"/>
    <s v="服务-运维.汉得产品.缺省"/>
    <n v="140000"/>
    <n v="132075"/>
    <n v="88050"/>
    <n v="44025"/>
    <n v="367"/>
    <n v="1282"/>
    <s v="47.6%"/>
    <s v="100%"/>
    <n v="33019"/>
    <n v="0"/>
    <n v="0"/>
    <n v="0"/>
    <n v="0"/>
    <n v="0"/>
    <n v="33019"/>
    <s v="100%"/>
    <n v="70000"/>
    <m/>
    <n v="70000"/>
    <m/>
    <m/>
    <m/>
    <n v="121069"/>
    <n v="0"/>
    <n v="0"/>
    <n v="0"/>
    <n v="0"/>
    <n v="0"/>
    <n v="121069"/>
    <s v="100%"/>
    <n v="140000"/>
    <m/>
    <n v="140000"/>
    <m/>
    <m/>
    <m/>
  </r>
  <r>
    <s v="上海甄云信息科技有限公司-HSRM实施项目"/>
    <s v="1000SP0220190062"/>
    <s v="1000SP0220190062-Z16"/>
    <s v="上海甄云信息科技有限公司-HSRM实施项目-拓邦股份"/>
    <s v="林斌"/>
    <s v="甄云科技"/>
    <s v="上海甄云信息科技有限公司"/>
    <s v="上海甄云信息科技有限公司"/>
    <s v="姚隐东"/>
    <x v="10"/>
    <s v="INIT20190129001-1"/>
    <n v="29"/>
    <s v="T/M"/>
    <s v="服务-咨询实施.汉得产品.SRM供应商关系管理系统（OP）"/>
    <n v="0"/>
    <n v="0"/>
    <n v="0"/>
    <n v="0"/>
    <n v="0"/>
    <n v="0"/>
    <m/>
    <m/>
    <n v="0"/>
    <n v="2700"/>
    <n v="9"/>
    <n v="0"/>
    <n v="0"/>
    <n v="1270"/>
    <n v="-3970"/>
    <s v="0%"/>
    <n v="0"/>
    <m/>
    <n v="0"/>
    <n v="0"/>
    <n v="141"/>
    <n v="0"/>
    <n v="0"/>
    <n v="2700"/>
    <n v="9"/>
    <n v="0"/>
    <n v="0"/>
    <n v="1270"/>
    <n v="-3970"/>
    <s v="0%"/>
    <n v="0"/>
    <m/>
    <n v="0"/>
    <n v="0"/>
    <n v="141"/>
    <n v="0"/>
  </r>
  <r>
    <s v="双鹤-润工作开发项目"/>
    <s v="1000SP0820180216"/>
    <s v="1000SP0820180216-Z01"/>
    <s v="双鹤-润工作开发项目-HEC"/>
    <s v="赵鹤"/>
    <s v="经营事业中心.战略与流通事业部.战略客户华润事业部"/>
    <s v="华润双鹤药业股份有限公司"/>
    <s v="华润双鹤药业股份有限公司"/>
    <s v="赵鹤"/>
    <x v="4"/>
    <s v="S201811009881-1"/>
    <n v="33"/>
    <s v="里程碑"/>
    <s v="服务-运维.汉得产品.缺省"/>
    <n v="113750"/>
    <n v="107311"/>
    <n v="107311"/>
    <n v="0"/>
    <n v="2283"/>
    <n v="5110"/>
    <s v="78.6%"/>
    <s v="94.9%"/>
    <n v="0"/>
    <n v="0"/>
    <n v="0"/>
    <n v="0"/>
    <n v="0"/>
    <n v="400"/>
    <n v="-400"/>
    <s v="0%"/>
    <n v="56875"/>
    <m/>
    <n v="56875"/>
    <m/>
    <m/>
    <m/>
    <n v="107311"/>
    <n v="5500"/>
    <n v="5"/>
    <n v="0"/>
    <n v="0"/>
    <n v="400"/>
    <n v="101411"/>
    <s v="94.5%"/>
    <n v="113750"/>
    <m/>
    <n v="56875"/>
    <n v="21462"/>
    <n v="80"/>
    <n v="0"/>
  </r>
  <r>
    <s v="大地保险-HEC运维项目"/>
    <s v="1000SP0620180706"/>
    <s v="1000SP0620180706-Z01"/>
    <s v="大地保险-HEC运维项目-1"/>
    <s v="谈刘霞"/>
    <s v="汉得融晶.融晶客户经营部.金融客户经营1部"/>
    <s v="中国大地财产保险股份有限公司"/>
    <s v="中国大地财产保险股份有限公司"/>
    <s v="谈刘霞"/>
    <x v="5"/>
    <s v="S201812010046-1"/>
    <n v="0"/>
    <s v="T/M"/>
    <s v="服务-运维.汉得产品.缺省"/>
    <n v="0"/>
    <n v="0"/>
    <n v="0"/>
    <n v="0"/>
    <n v="0"/>
    <n v="0"/>
    <m/>
    <m/>
    <n v="141509"/>
    <n v="39000"/>
    <n v="78"/>
    <n v="0"/>
    <n v="0"/>
    <n v="10080"/>
    <n v="92429"/>
    <s v="65.3%"/>
    <n v="0"/>
    <m/>
    <n v="0"/>
    <n v="1814"/>
    <n v="129"/>
    <n v="0"/>
    <n v="141509"/>
    <n v="39000"/>
    <n v="78"/>
    <n v="0"/>
    <n v="0"/>
    <n v="10080"/>
    <n v="92429"/>
    <s v="65.3%"/>
    <n v="0"/>
    <m/>
    <n v="0"/>
    <n v="1814"/>
    <n v="129"/>
    <n v="0"/>
  </r>
  <r>
    <s v="日立物流-MAS2019运维项目"/>
    <s v="1000SP0620190016"/>
    <s v="1000SP0620190016-Z01"/>
    <s v="日立物流-MAS2019运维项目-1"/>
    <s v="王可"/>
    <s v="经营事业中心.国际客户事业部.国际客户日本事业部"/>
    <s v="日立物流软件系统（上海）有限公司"/>
    <s v="日立物流软件系统（上海）有限公司"/>
    <s v="王可"/>
    <x v="3"/>
    <s v="S201812010220-1"/>
    <n v="8"/>
    <s v="里程碑"/>
    <s v="服务-运维.汉得产品.缺省"/>
    <n v="37100"/>
    <n v="35000"/>
    <n v="0"/>
    <n v="0"/>
    <n v="2333"/>
    <n v="0"/>
    <s v="0%"/>
    <m/>
    <n v="0"/>
    <n v="0"/>
    <n v="0"/>
    <n v="0"/>
    <n v="0"/>
    <n v="0"/>
    <n v="0"/>
    <s v="0%"/>
    <n v="18550"/>
    <m/>
    <n v="18550"/>
    <m/>
    <m/>
    <m/>
    <n v="0"/>
    <n v="0"/>
    <n v="0"/>
    <n v="0"/>
    <n v="0"/>
    <n v="0"/>
    <n v="0"/>
    <s v="0%"/>
    <n v="18550"/>
    <m/>
    <n v="18550"/>
    <m/>
    <m/>
    <m/>
  </r>
  <r>
    <s v="蓝色光标-HEC优化项目"/>
    <s v="1000SP0820180187"/>
    <s v="1000SP0820180187-Z01"/>
    <s v="蓝色光标-HEC优化项目-1"/>
    <s v="范启华"/>
    <s v="经营事业中心.互联网与服务业事业部.行业经营华北区"/>
    <s v="北京蓝色光标数据科技股份有限公司"/>
    <s v="北京蓝色光标数据科技股份有限公司"/>
    <s v="范启华"/>
    <x v="4"/>
    <s v="S201809008812-2"/>
    <n v="58"/>
    <s v="里程碑"/>
    <s v="服务-运维.汉得产品.缺省"/>
    <n v="150000"/>
    <n v="141509"/>
    <n v="122642"/>
    <n v="18867"/>
    <n v="2358"/>
    <n v="4043"/>
    <s v="63%"/>
    <s v="93.9%"/>
    <n v="0"/>
    <n v="16500"/>
    <n v="15"/>
    <n v="0"/>
    <n v="0"/>
    <n v="8040"/>
    <n v="-24540.400000000001"/>
    <s v="0%"/>
    <n v="0"/>
    <m/>
    <n v="0"/>
    <n v="0"/>
    <n v="407"/>
    <n v="129"/>
    <n v="122642"/>
    <n v="24000"/>
    <n v="25"/>
    <n v="0"/>
    <n v="0"/>
    <n v="8040"/>
    <n v="90601.600000000006"/>
    <s v="73.9%"/>
    <n v="150000"/>
    <m/>
    <n v="150000"/>
    <n v="4906"/>
    <n v="244"/>
    <n v="77"/>
  </r>
  <r>
    <s v="七天四季酒店（广州）有限公司-合同水印开发开发项目"/>
    <s v="1000SP0820190005"/>
    <s v="1000SP0820190005-Z01"/>
    <s v="七天四季酒店（广州）有限公司-合同水印开发开发项目-1"/>
    <s v="郁佳鸣"/>
    <s v="经营事业中心.互联网与服务业事业部.行业经营华东区"/>
    <s v="七天四季酒店（广州）有限公司"/>
    <s v="七天四季酒店（广州）有限公司"/>
    <s v="郁佳鸣"/>
    <x v="3"/>
    <s v="S201810009196-1"/>
    <n v="9"/>
    <s v="里程碑"/>
    <s v="服务-咨询实施.汉得产品.HEC费控系统"/>
    <n v="86000"/>
    <n v="81132"/>
    <n v="0"/>
    <n v="0"/>
    <n v="3527"/>
    <n v="2318"/>
    <s v="57.8%"/>
    <m/>
    <n v="81132"/>
    <n v="31900"/>
    <n v="34"/>
    <n v="0"/>
    <n v="0"/>
    <n v="4702"/>
    <n v="44530"/>
    <s v="54.9%"/>
    <n v="86000"/>
    <m/>
    <n v="86000"/>
    <n v="2386"/>
    <n v="65"/>
    <n v="73"/>
    <n v="81132"/>
    <n v="31900"/>
    <n v="34"/>
    <n v="0"/>
    <n v="0"/>
    <n v="4702"/>
    <n v="44530"/>
    <s v="54.9%"/>
    <n v="86000"/>
    <m/>
    <n v="86000"/>
    <n v="2386"/>
    <n v="65"/>
    <n v="73"/>
  </r>
  <r>
    <s v="富奥股份-HIM优化开发项目"/>
    <s v="1000SP0820180232"/>
    <s v="1000SP0820180232-Z01"/>
    <s v="富奥股份-HIM优化开发项目-1"/>
    <s v="叶丽彬"/>
    <s v="经营事业中心.华北制造事业部.55业务组"/>
    <s v="富奥汽车零部件股份有限公司"/>
    <s v="富奥汽车零部件股份有限公司"/>
    <s v="叶丽彬"/>
    <x v="1"/>
    <s v="S201812010065-1"/>
    <n v="0"/>
    <s v="里程碑"/>
    <s v="服务-咨询实施.汉得产品.其他汉得产品"/>
    <n v="185600"/>
    <n v="175094"/>
    <n v="29766"/>
    <n v="145328"/>
    <n v="2736"/>
    <n v="2736"/>
    <s v="48.2%"/>
    <s v="79.7%"/>
    <n v="145328"/>
    <n v="54300"/>
    <n v="61"/>
    <n v="0"/>
    <n v="0"/>
    <n v="32876"/>
    <n v="58152.26"/>
    <s v="40%"/>
    <n v="0"/>
    <m/>
    <n v="0"/>
    <n v="2382"/>
    <n v="375"/>
    <n v="164"/>
    <n v="175094"/>
    <n v="60350"/>
    <n v="72"/>
    <n v="0"/>
    <n v="0"/>
    <n v="32876"/>
    <n v="81868.259999999995"/>
    <s v="46.8%"/>
    <n v="185600"/>
    <m/>
    <n v="185600"/>
    <n v="2432"/>
    <n v="318"/>
    <n v="139"/>
  </r>
  <r>
    <s v="富奥股份-HIM优化开发项目"/>
    <s v="1000SP0820180232"/>
    <s v="1000SP0820180232-Z02"/>
    <s v="富奥股份-HIM优化开发项目-2"/>
    <s v="叶丽彬"/>
    <s v="经营事业中心.华北制造事业部.55业务组"/>
    <s v="富奥汽车零部件股份有限公司"/>
    <s v="富奥汽车零部件股份有限公司"/>
    <s v="胡泽靖"/>
    <x v="4"/>
    <s v="S201812010065-1"/>
    <n v="0"/>
    <s v="里程碑"/>
    <s v="服务-咨询实施.汉得产品.其他汉得产品"/>
    <n v="69600"/>
    <n v="65660"/>
    <n v="0"/>
    <n v="65660"/>
    <n v="2736"/>
    <n v="2736"/>
    <s v="58.3%"/>
    <m/>
    <n v="65660"/>
    <n v="25300"/>
    <n v="23"/>
    <n v="0"/>
    <n v="0"/>
    <n v="0"/>
    <n v="40360"/>
    <s v="61.5%"/>
    <n v="0"/>
    <m/>
    <n v="0"/>
    <n v="2855"/>
    <n v="0"/>
    <n v="0"/>
    <n v="65660"/>
    <n v="25300"/>
    <n v="23"/>
    <n v="0"/>
    <n v="0"/>
    <n v="0"/>
    <n v="40360"/>
    <s v="61.5%"/>
    <n v="69600"/>
    <m/>
    <n v="69600"/>
    <n v="2855"/>
    <n v="0"/>
    <n v="0"/>
  </r>
  <r>
    <s v="长城财富2019年-HEC运维项目"/>
    <s v="1000SP0620190194"/>
    <s v="1000SP0620190194-Z01"/>
    <s v="长城财富2019年-HEC运维项目-1"/>
    <s v="赵鹤"/>
    <s v="汉得融晶.融晶客户经营部"/>
    <s v="长城财富（北京）投资管理有限公司"/>
    <s v="长城财富（北京）投资管理有限公司"/>
    <s v="赵鹤"/>
    <x v="4"/>
    <s v="S201903011640-2"/>
    <n v="28"/>
    <s v="里程碑"/>
    <s v="服务-运维.汉得产品.缺省"/>
    <n v="60000"/>
    <n v="56604"/>
    <n v="0"/>
    <n v="0"/>
    <n v="0"/>
    <n v="0"/>
    <s v="0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欧姆龙（中国）-SAP培训项目培训项目"/>
    <s v="1000SP0720190001"/>
    <s v="1000SP0720190001-Z01"/>
    <s v="欧姆龙（中国）-SAP培训项目培训项目-1"/>
    <s v="史峰天"/>
    <s v="经营事业中心.国际客户事业部.国际客户日本事业部"/>
    <s v="欧姆龙（中国）有限公司上海分公司"/>
    <s v="欧姆龙（中国）有限公司上海分公司"/>
    <s v="史峰天"/>
    <x v="5"/>
    <s v="S201812010513-1"/>
    <n v="1"/>
    <s v="T/M"/>
    <s v="服务-咨询实施.SAP.HANA"/>
    <n v="233200"/>
    <n v="220000"/>
    <n v="0"/>
    <n v="0"/>
    <n v="5946"/>
    <n v="3860"/>
    <s v="53%"/>
    <m/>
    <n v="88000"/>
    <n v="22700"/>
    <n v="19"/>
    <n v="0"/>
    <n v="0"/>
    <n v="5601"/>
    <n v="59699.48"/>
    <s v="67.8%"/>
    <n v="233200"/>
    <m/>
    <n v="233200"/>
    <n v="4632"/>
    <n v="166"/>
    <n v="128"/>
    <n v="88000"/>
    <n v="22700"/>
    <n v="19"/>
    <n v="0"/>
    <n v="0"/>
    <n v="5601"/>
    <n v="59699.48"/>
    <s v="67.8%"/>
    <n v="233200"/>
    <m/>
    <n v="233200"/>
    <n v="4632"/>
    <n v="166"/>
    <n v="128"/>
  </r>
  <r>
    <s v="凡普金科-ERP系统落地项目"/>
    <s v="1000SP0220180228"/>
    <s v="1000SP0220180228-Z03"/>
    <s v="凡普金科-ERP系统落地项目-运维优化项目"/>
    <s v="黄秀枝"/>
    <s v="经营事业中心.互联网与服务业事业部.行业经营华北区"/>
    <s v="量化空间信息技术（北京）有限公司"/>
    <s v="量化空间信息技术（北京）有限公司"/>
    <s v="赵鹤"/>
    <x v="4"/>
    <s v="S201804004863-3;S201804004863-2"/>
    <n v="3"/>
    <s v="里程碑"/>
    <s v="服务-咨询实施.汉得产品.HEC费控系统"/>
    <n v="60000"/>
    <n v="56604"/>
    <n v="0"/>
    <n v="56604"/>
    <n v="2830"/>
    <n v="0"/>
    <s v="0%"/>
    <m/>
    <n v="0"/>
    <n v="0"/>
    <n v="0"/>
    <n v="0"/>
    <n v="0"/>
    <n v="0"/>
    <n v="0"/>
    <s v="0%"/>
    <n v="60000"/>
    <m/>
    <n v="0"/>
    <m/>
    <m/>
    <m/>
    <n v="0"/>
    <n v="0"/>
    <n v="0"/>
    <n v="0"/>
    <n v="0"/>
    <n v="0"/>
    <n v="0"/>
    <s v="0%"/>
    <n v="60000"/>
    <m/>
    <n v="0"/>
    <m/>
    <m/>
    <m/>
  </r>
  <r>
    <s v="天安人寿-HEC/ EBS/HYP运维项目"/>
    <s v="1000SP0620190029"/>
    <s v="1000SP0620190029-Z01"/>
    <s v="天安人寿-HEC/ EBS/HYP运维项目-1"/>
    <s v="赵鹤"/>
    <s v="汉得融晶.融晶客户经营部"/>
    <s v="天安人寿保险股份有限公司"/>
    <s v="天安人寿保险股份有限公司"/>
    <s v="赵鹤"/>
    <x v="4"/>
    <s v="S201812010254-1"/>
    <n v="15"/>
    <s v="里程碑"/>
    <s v="服务-运维.汉得产品.缺省"/>
    <n v="230000"/>
    <n v="216981"/>
    <n v="0"/>
    <n v="0"/>
    <n v="2411"/>
    <n v="0"/>
    <s v="0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美的置业费控软件项目"/>
    <s v="1000PS0120190004"/>
    <s v="1000PS0120190004-Z01"/>
    <s v="美的置业费控软件项目-1"/>
    <s v="易政"/>
    <s v="经营事业中心.公用事业行业事业部.房地产行业"/>
    <s v="美的置业集团有限公司"/>
    <s v="美的置业集团有限公司"/>
    <s v="易政"/>
    <x v="6"/>
    <s v="S201811009707-1"/>
    <n v="70"/>
    <s v="里程碑"/>
    <s v="产品销售-软件.汉得产品.HEC费控系统"/>
    <n v="100000"/>
    <n v="86207"/>
    <n v="0"/>
    <n v="86207"/>
    <n v="0"/>
    <n v="0"/>
    <s v="0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宁波诺丁汉大学-HEC运维项目"/>
    <s v="1000SP0620190107"/>
    <s v="1000SP0620190107-Z01"/>
    <s v="宁波诺丁汉大学-HEC运维项目-1"/>
    <s v="赵帆"/>
    <s v="经营事业中心.战略与流通事业部.流通行业事业部"/>
    <s v="宁波诺丁汉大学"/>
    <s v="宁波诺丁汉大学"/>
    <s v="赵帆"/>
    <x v="4"/>
    <s v="S201901010674-2"/>
    <n v="58"/>
    <s v="T/M"/>
    <s v="服务-运维.汉得产品.缺省"/>
    <n v="0"/>
    <n v="0"/>
    <n v="0"/>
    <n v="0"/>
    <n v="0"/>
    <n v="0"/>
    <m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北京我爱我家房地产经纪有限公司-ERP实施项目"/>
    <s v="1000SP0220180271"/>
    <s v="1000SP0220180271-Z04"/>
    <s v="北京我爱我家房地产经纪有限公司-ERP实施项目-费控运维"/>
    <s v="李晓博"/>
    <s v="经营事业中心.互联网与服务业事业部.行业经营华北区"/>
    <s v="北京我爱我家房地产经纪有限公司"/>
    <s v="北京我爱我家房地产经纪有限公司"/>
    <s v="史袁鑫"/>
    <x v="4"/>
    <s v="S201804005093-1"/>
    <n v="47"/>
    <s v="T/M"/>
    <s v="服务-咨询实施.汉得产品.HEC费控系统"/>
    <n v="0"/>
    <n v="0"/>
    <n v="0"/>
    <n v="0"/>
    <n v="0"/>
    <n v="0"/>
    <m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完美世界2019年-HEC运维项目"/>
    <s v="1000SP0620190089"/>
    <s v="1000SP0620190089-Z01"/>
    <s v="完美世界2019年-HEC运维项目-1"/>
    <s v="赵鹤"/>
    <s v="经营事业中心.互联网与服务业事业部.行业经营华北区"/>
    <s v="完美世界（北京）软件科技发展有限公司"/>
    <s v="完美世界（北京）软件科技发展有限公司"/>
    <s v="赵鹤"/>
    <x v="4"/>
    <s v="S201811009494-1"/>
    <n v="103"/>
    <s v="里程碑"/>
    <s v="服务-运维.汉得产品.缺省"/>
    <n v="26000"/>
    <n v="24528"/>
    <n v="0"/>
    <n v="24528"/>
    <n v="2453"/>
    <n v="0"/>
    <s v="0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中化国际-HEC连云港产业园推广项目"/>
    <s v="1000SP0420180101"/>
    <s v="1000SP0420180101-Z01"/>
    <s v="中化国际-HEC连云港产业园推广项目-1"/>
    <s v="王可"/>
    <s v="经营事业中心.华东制造事业部.68业务组"/>
    <s v="中化连云港产业园管理有限公司"/>
    <s v="中化连云港产业园管理有限公司"/>
    <s v="王可"/>
    <x v="3"/>
    <s v="S201812010035-1"/>
    <n v="0"/>
    <s v="里程碑"/>
    <s v="服务-咨询实施.汉得产品.HEC费控系统"/>
    <n v="30000"/>
    <n v="28302"/>
    <n v="0"/>
    <n v="28302"/>
    <n v="2830"/>
    <n v="1286"/>
    <s v="51.2%"/>
    <m/>
    <n v="28302"/>
    <n v="6600"/>
    <n v="22"/>
    <n v="0"/>
    <n v="0"/>
    <n v="1760"/>
    <n v="19942"/>
    <s v="70.5%"/>
    <n v="0"/>
    <m/>
    <n v="30000"/>
    <n v="1286"/>
    <n v="80"/>
    <n v="0"/>
    <n v="28302"/>
    <n v="6600"/>
    <n v="22"/>
    <n v="0"/>
    <n v="0"/>
    <n v="1760"/>
    <n v="19942"/>
    <s v="70.5%"/>
    <n v="30000"/>
    <m/>
    <n v="30000"/>
    <n v="1286"/>
    <n v="80"/>
    <n v="0"/>
  </r>
  <r>
    <s v="东方航空-财务共享-实施项目二期"/>
    <s v="1000SP0220180930"/>
    <s v="1000SP0220180930-Z01"/>
    <s v="东方航空-财务共享-实施项目二期-1"/>
    <s v="安莎莎"/>
    <s v="经营事业中心.互联网与服务业事业部.民航物流拓展部.北区"/>
    <s v="中国东方航空股份有限公司"/>
    <s v="中国东方航空股份有限公司"/>
    <s v="安莎莎"/>
    <x v="5"/>
    <s v="S201811009757-1"/>
    <n v="88"/>
    <s v="里程碑"/>
    <s v="服务-咨询实施.其他服务.缺省"/>
    <n v="2154162"/>
    <n v="2032228"/>
    <n v="609668"/>
    <n v="0"/>
    <n v="2358"/>
    <n v="2286"/>
    <s v="22.5%"/>
    <s v="100%"/>
    <n v="609668"/>
    <n v="250350"/>
    <n v="277"/>
    <n v="0"/>
    <n v="0"/>
    <n v="31909"/>
    <n v="327409.2"/>
    <s v="53.7%"/>
    <n v="0"/>
    <m/>
    <n v="0"/>
    <n v="2201"/>
    <n v="79"/>
    <n v="36"/>
    <n v="1219337"/>
    <n v="250350"/>
    <n v="277"/>
    <n v="0"/>
    <n v="0"/>
    <n v="31909"/>
    <n v="937078.2"/>
    <s v="76.9%"/>
    <n v="646248.6"/>
    <m/>
    <n v="646248.6"/>
    <n v="4402"/>
    <n v="79"/>
    <n v="36"/>
  </r>
  <r>
    <s v="东方航空-财务共享-实施项目二期"/>
    <s v="1000SP0220180930"/>
    <s v="1000SP0220180930-Z02"/>
    <s v="东方航空-财务共享-实施项目二期-HEC"/>
    <s v="安莎莎"/>
    <s v="经营事业中心.互联网与服务业事业部.民航物流拓展部.北区"/>
    <s v="中国东方航空股份有限公司"/>
    <s v="中国东方航空股份有限公司"/>
    <s v="孙财"/>
    <x v="5"/>
    <s v="S201811009757-1"/>
    <n v="88"/>
    <s v="里程碑"/>
    <s v="服务-咨询实施.其他服务.缺省"/>
    <n v="492554"/>
    <n v="464674"/>
    <n v="139402"/>
    <n v="0"/>
    <n v="2359"/>
    <n v="713"/>
    <s v=".6%"/>
    <s v="100%"/>
    <n v="232337"/>
    <n v="55750"/>
    <n v="176"/>
    <n v="0"/>
    <n v="0"/>
    <n v="57590"/>
    <n v="118996.87"/>
    <s v="51.2%"/>
    <n v="0"/>
    <m/>
    <n v="0"/>
    <n v="1320"/>
    <n v="114"/>
    <n v="213"/>
    <n v="371739"/>
    <n v="55750"/>
    <n v="176"/>
    <n v="0"/>
    <n v="0"/>
    <n v="57590"/>
    <n v="258398.87"/>
    <s v="69.5%"/>
    <n v="147766.20000000001"/>
    <m/>
    <n v="147766.20000000001"/>
    <n v="2112"/>
    <n v="114"/>
    <n v="213"/>
  </r>
  <r>
    <s v="百洋医药集团有限公司-HEC费控及资金实施项目"/>
    <s v="1000SP0220190090"/>
    <s v="1000SP0220190090-Z01"/>
    <s v="百洋医药集团有限公司-HEC费控及资金实施项目-1"/>
    <s v="张海平"/>
    <s v="经营事业中心.医药快消行业事业部"/>
    <s v="青岛百洋健康药房连锁有限公司"/>
    <s v="百洋医药集团有限公司"/>
    <s v="张海平"/>
    <x v="5"/>
    <s v="S201903011723-1"/>
    <n v="43"/>
    <s v="里程碑"/>
    <s v="服务-咨询实施.汉得产品.HEC费控系统"/>
    <n v="3404800"/>
    <n v="3212075"/>
    <n v="0"/>
    <n v="0"/>
    <n v="2642"/>
    <n v="2309"/>
    <s v="39.3%"/>
    <m/>
    <n v="256966"/>
    <n v="81600"/>
    <n v="98"/>
    <n v="0"/>
    <n v="0"/>
    <n v="11284"/>
    <n v="164082.09"/>
    <s v="63.9%"/>
    <n v="0"/>
    <m/>
    <n v="0"/>
    <n v="2622"/>
    <n v="111"/>
    <n v="4"/>
    <n v="256966"/>
    <n v="81600"/>
    <n v="98"/>
    <n v="0"/>
    <n v="0"/>
    <n v="11284"/>
    <n v="164082.09"/>
    <s v="63.9%"/>
    <n v="0"/>
    <m/>
    <n v="0"/>
    <n v="2622"/>
    <n v="111"/>
    <n v="4"/>
  </r>
  <r>
    <s v="春秋航空-2018-2019年HEC运维项目"/>
    <s v="1000SP0620190083"/>
    <s v="1000SP0620190083-Z01"/>
    <s v="春秋航空-2018-2019年HEC运维项目-1"/>
    <s v="赵鹤"/>
    <s v="经营事业中心.互联网与服务业事业部.民航物流拓展部"/>
    <s v="春秋航空股份有限公司"/>
    <s v="春秋航空股份有限公司"/>
    <s v="赵鹤"/>
    <x v="4"/>
    <s v="S201901010808-1"/>
    <n v="80"/>
    <s v="里程碑"/>
    <s v="服务-运维.汉得产品.缺省"/>
    <n v="176000"/>
    <n v="166038"/>
    <n v="0"/>
    <n v="166038"/>
    <n v="1887"/>
    <n v="0"/>
    <s v="0%"/>
    <m/>
    <n v="0"/>
    <n v="0"/>
    <n v="0"/>
    <n v="0"/>
    <n v="0"/>
    <n v="0"/>
    <n v="0"/>
    <s v="0%"/>
    <n v="105600"/>
    <m/>
    <n v="0"/>
    <m/>
    <m/>
    <m/>
    <n v="0"/>
    <n v="0"/>
    <n v="0"/>
    <n v="0"/>
    <n v="0"/>
    <n v="0"/>
    <n v="0"/>
    <s v="0%"/>
    <n v="105600"/>
    <m/>
    <n v="0"/>
    <m/>
    <m/>
    <m/>
  </r>
  <r>
    <s v="和利时科技集团有限公司-SAP相关系统运维项目"/>
    <s v="1000SP0620180163"/>
    <s v="1000SP0620180163-Z02"/>
    <s v="和利时科技集团有限公司-SAP相关系统运维项目-HEC"/>
    <s v="银光伟"/>
    <s v="经营事业中心.华北制造事业部.55业务组"/>
    <s v="北京和利时系统工程有限公司"/>
    <s v="和利时科技集团有限公司"/>
    <s v="赵帆"/>
    <x v="4"/>
    <s v="S201803004641-1"/>
    <n v="81"/>
    <s v="里程碑"/>
    <s v="服务-运维.SAP.SAP多系统运维"/>
    <n v="23250"/>
    <n v="21934"/>
    <n v="21934"/>
    <n v="0"/>
    <n v="0"/>
    <n v="0"/>
    <s v="0%"/>
    <s v="100%"/>
    <n v="0"/>
    <n v="0"/>
    <n v="0"/>
    <n v="0"/>
    <n v="0"/>
    <n v="0"/>
    <n v="0"/>
    <s v="0%"/>
    <n v="0"/>
    <m/>
    <n v="0"/>
    <m/>
    <m/>
    <m/>
    <n v="21934"/>
    <n v="0"/>
    <n v="0"/>
    <n v="0"/>
    <n v="0"/>
    <n v="0"/>
    <n v="21934"/>
    <s v="100%"/>
    <n v="23250"/>
    <m/>
    <n v="23250"/>
    <m/>
    <m/>
    <m/>
  </r>
  <r>
    <s v="陌陌2018年HEC费控软件销售项目"/>
    <s v="1000PS0120180286"/>
    <s v="1000PS0120180286-Z01"/>
    <s v="陌陌2018年HEC费控软件销售项目-1"/>
    <s v="黄秀枝"/>
    <s v="经营事业中心.互联网与服务业事业部.行业经营华北区"/>
    <s v="北京陌陌信息技术有限公司"/>
    <s v="北京陌陌信息技术有限公司"/>
    <s v="黄秀枝"/>
    <x v="0"/>
    <s v="S201810009347-1"/>
    <n v="36"/>
    <s v="里程碑"/>
    <s v="产品销售-软件.汉得产品.HEC费控系统"/>
    <n v="200000"/>
    <n v="172414"/>
    <n v="0"/>
    <n v="172414"/>
    <n v="0"/>
    <n v="0"/>
    <s v="0%"/>
    <m/>
    <n v="194175"/>
    <n v="0"/>
    <n v="0"/>
    <n v="0"/>
    <n v="0"/>
    <n v="0"/>
    <n v="194175"/>
    <s v="100%"/>
    <n v="0"/>
    <m/>
    <n v="200000"/>
    <m/>
    <m/>
    <m/>
    <n v="194175"/>
    <n v="0"/>
    <n v="0"/>
    <n v="0"/>
    <n v="0"/>
    <n v="0"/>
    <n v="194175"/>
    <s v="100%"/>
    <n v="200000"/>
    <m/>
    <n v="200000"/>
    <m/>
    <m/>
    <m/>
  </r>
  <r>
    <s v="万家乐-HEC二期运维项目"/>
    <s v="1000SP0620190151"/>
    <s v="1000SP0620190151-Z01"/>
    <s v="万家乐-HEC二期运维项目-1"/>
    <s v="何文盟"/>
    <s v="经营事业中心.互联网与服务业事业部"/>
    <s v="广东万家乐燃气具有限公司"/>
    <s v="广东万家乐燃气具有限公司"/>
    <s v="何文盟"/>
    <x v="6"/>
    <s v="S201903011595-1"/>
    <n v="1"/>
    <s v="里程碑"/>
    <s v="服务-运维.汉得产品.缺省"/>
    <n v="357750"/>
    <n v="337500"/>
    <n v="0"/>
    <n v="0"/>
    <n v="2344"/>
    <n v="2296"/>
    <s v="31.8%"/>
    <m/>
    <n v="36720"/>
    <n v="17600"/>
    <n v="16"/>
    <n v="0"/>
    <n v="0"/>
    <n v="0"/>
    <n v="19120"/>
    <s v="52.1%"/>
    <n v="0"/>
    <m/>
    <n v="0"/>
    <n v="2295"/>
    <n v="0"/>
    <n v="0"/>
    <n v="36720"/>
    <n v="17600"/>
    <n v="16"/>
    <n v="0"/>
    <n v="0"/>
    <n v="0"/>
    <n v="19120"/>
    <s v="52.1%"/>
    <n v="0"/>
    <m/>
    <n v="0"/>
    <n v="2295"/>
    <n v="0"/>
    <n v="0"/>
  </r>
  <r>
    <s v="中集-安瑞科2019年-MAS项目"/>
    <s v="1000SP0620190110"/>
    <s v="1000SP0620190110-Z01"/>
    <s v="中集-安瑞科2019年-MAS项目-1"/>
    <s v="赵鹤"/>
    <s v="经营事业中心.华南制造事业部.31业务组"/>
    <s v="中集安瑞科投资控股（深圳）有限公司"/>
    <s v="中集安瑞科投资控股（深圳）有限公司"/>
    <s v="赵鹤"/>
    <x v="4"/>
    <s v="S201901011029-1"/>
    <n v="57"/>
    <s v="里程碑"/>
    <s v="服务-运维.汉得产品.缺省"/>
    <n v="219619"/>
    <n v="207187"/>
    <n v="0"/>
    <n v="0"/>
    <n v="1901"/>
    <n v="0"/>
    <s v="0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国都证券2019年运维项目"/>
    <s v="1000SP0620190086"/>
    <s v="1000SP0620190086-Z01"/>
    <s v="国都证券2019年运维项目-HEC"/>
    <s v="赵鹤"/>
    <s v="汉得融晶.融晶客户经营部"/>
    <s v="国都证券股份有限公司"/>
    <s v="国都证券股份有限公司"/>
    <s v="赵鹤"/>
    <x v="4"/>
    <s v="S201901010888-2"/>
    <n v="49"/>
    <s v="里程碑"/>
    <s v="服务-运维.汉得产品.缺省"/>
    <n v="140000"/>
    <n v="132075"/>
    <n v="0"/>
    <n v="0"/>
    <n v="2642"/>
    <n v="2642"/>
    <s v="53.4%"/>
    <m/>
    <n v="0"/>
    <n v="0"/>
    <n v="0"/>
    <n v="0"/>
    <n v="0"/>
    <n v="0"/>
    <n v="0"/>
    <s v="0%"/>
    <n v="140000"/>
    <m/>
    <n v="140000"/>
    <m/>
    <m/>
    <m/>
    <n v="0"/>
    <n v="0"/>
    <n v="0"/>
    <n v="0"/>
    <n v="0"/>
    <n v="0"/>
    <n v="0"/>
    <s v="0%"/>
    <n v="140000"/>
    <m/>
    <n v="140000"/>
    <m/>
    <m/>
    <m/>
  </r>
  <r>
    <s v="中化国际（控股）股份有限公司-HEC优化项目"/>
    <s v="1000SP0520190033"/>
    <s v="1000SP0520190033-Z01"/>
    <s v="中化国际（控股）股份有限公司-HEC优化项目-1"/>
    <s v="阮阿三"/>
    <s v="经营事业中心.华东制造事业部"/>
    <s v="中化国际（控股）股份有限公司"/>
    <s v="中化国际（控股）股份有限公司"/>
    <s v="阮阿三"/>
    <x v="4"/>
    <s v="S201811009488-1"/>
    <n v="142"/>
    <s v="T/M"/>
    <s v="服务-运维.汉得产品.缺省"/>
    <n v="0"/>
    <n v="0"/>
    <n v="0"/>
    <n v="0"/>
    <n v="0"/>
    <n v="0"/>
    <m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西浦-ECS与携程接口开发项目"/>
    <s v="1000SP0820180195"/>
    <s v="1000SP0820180195-Z01"/>
    <s v="西浦-ECS与携程接口开发项目-1"/>
    <s v="赵鹤"/>
    <s v="经营事业中心.战略与流通事业部.流通行业事业部"/>
    <s v="西交利物浦大学"/>
    <s v="西交利物浦大学"/>
    <s v="赵鹤"/>
    <x v="4"/>
    <s v="S201811009369-1"/>
    <n v="7"/>
    <s v="里程碑"/>
    <s v="服务-咨询实施.汉得产品.HEC费控系统"/>
    <n v="375200"/>
    <n v="353962"/>
    <n v="141585"/>
    <n v="212377"/>
    <n v="2682"/>
    <n v="14158"/>
    <s v="88.5%"/>
    <s v="96.3%"/>
    <n v="198219"/>
    <n v="29100"/>
    <n v="21"/>
    <n v="0"/>
    <n v="0"/>
    <n v="0"/>
    <n v="169119"/>
    <s v="85.3%"/>
    <n v="0"/>
    <m/>
    <n v="0"/>
    <n v="9439"/>
    <n v="0"/>
    <n v="0"/>
    <n v="339804"/>
    <n v="34200"/>
    <n v="24"/>
    <n v="0"/>
    <n v="0"/>
    <n v="120"/>
    <n v="305484"/>
    <s v="89.9%"/>
    <n v="112560"/>
    <m/>
    <n v="112560"/>
    <n v="14159"/>
    <n v="5"/>
    <n v="0"/>
  </r>
  <r>
    <s v="万家乐-HEC-运维项目"/>
    <s v="2300SP0620180002"/>
    <s v="2300SP0620180002-Z01"/>
    <s v="万家乐-HEC-运维项目-1"/>
    <s v="何文盟"/>
    <s v="经营事业中心.互联网与服务业事业部.民航物流拓展部.南区"/>
    <s v="广东万家乐燃气具有限公司"/>
    <s v="广东万家乐燃气具有限公司"/>
    <s v="何文盟"/>
    <x v="6"/>
    <s v="S201811009861-1"/>
    <n v="4"/>
    <s v="订单"/>
    <s v="服务-运维.汉得产品.缺省"/>
    <n v="90000"/>
    <n v="84906"/>
    <n v="0"/>
    <n v="84906"/>
    <n v="2359"/>
    <n v="1975"/>
    <s v="37.7%"/>
    <m/>
    <n v="84906"/>
    <n v="34000"/>
    <n v="44"/>
    <n v="0"/>
    <n v="0"/>
    <n v="6538"/>
    <n v="44367.51"/>
    <s v="52.3%"/>
    <n v="90000"/>
    <m/>
    <n v="90000"/>
    <n v="1930"/>
    <n v="133"/>
    <n v="15"/>
    <n v="84906"/>
    <n v="37750"/>
    <n v="49"/>
    <n v="0"/>
    <n v="0"/>
    <n v="6538"/>
    <n v="40617.51"/>
    <s v="47.8%"/>
    <n v="90000"/>
    <m/>
    <n v="90000"/>
    <n v="1733"/>
    <n v="120"/>
    <n v="14"/>
  </r>
  <r>
    <s v="上海甄汇信息科技有限公司-HEC/APP优化项目"/>
    <s v="1000SP0520180239"/>
    <s v="1000SP0520180239-Z01"/>
    <s v="上海甄汇信息科技有限公司-HEC/APP优化项目-HEC"/>
    <s v="赵鹤"/>
    <s v="汉得融晶.融晶客户经营部.金融客户经营1部"/>
    <s v="上海甄汇信息科技有限公司"/>
    <s v="上海甄汇信息科技有限公司"/>
    <s v="赵鹤"/>
    <x v="4"/>
    <s v="INITS20181102003-1"/>
    <n v="35"/>
    <s v="里程碑"/>
    <s v="服务-运维.多产品运维.缺省"/>
    <n v="100000"/>
    <n v="94340"/>
    <n v="94340"/>
    <n v="0"/>
    <n v="2359"/>
    <n v="0"/>
    <s v="0%"/>
    <s v="100%"/>
    <n v="0"/>
    <n v="0"/>
    <n v="0"/>
    <n v="0"/>
    <n v="0"/>
    <n v="0"/>
    <n v="0"/>
    <s v="0%"/>
    <n v="0"/>
    <m/>
    <n v="30000"/>
    <m/>
    <m/>
    <m/>
    <n v="94340"/>
    <n v="0"/>
    <n v="0"/>
    <n v="0"/>
    <n v="0"/>
    <n v="0"/>
    <n v="94340"/>
    <s v="100%"/>
    <n v="30000"/>
    <m/>
    <n v="30000"/>
    <m/>
    <m/>
    <m/>
  </r>
  <r>
    <s v="中集-天津物流-MAS2019年运维项目"/>
    <s v="1000SP0620190111"/>
    <s v="1000SP0620190111-Z01"/>
    <s v="中集-天津物流-MAS2019年运维项目-1"/>
    <s v="赵鹤"/>
    <s v="经营事业中心.华南制造事业部.31业务组"/>
    <s v="天津中集物流装备有限公司"/>
    <s v="天津中集物流装备有限公司"/>
    <s v="赵鹤"/>
    <x v="4"/>
    <s v="S201901011040-2"/>
    <n v="57"/>
    <s v="里程碑"/>
    <s v="服务-运维.汉得产品.缺省"/>
    <n v="21050"/>
    <n v="19858"/>
    <n v="0"/>
    <n v="0"/>
    <n v="1986"/>
    <n v="0"/>
    <s v="0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中集-集装箱版块-2019年MAS运维项目"/>
    <s v="1000SP0620190112"/>
    <s v="1000SP0620190112-Z01"/>
    <s v="中集-集装箱版块-2019年MAS运维项目-1"/>
    <s v="赵鹤"/>
    <s v="经营事业中心.华南制造事业部.31业务组"/>
    <s v="中集集团集装箱控股有限公司"/>
    <s v="中集集团集装箱控股有限公司"/>
    <s v="赵鹤"/>
    <x v="4"/>
    <s v="S201901011038-2"/>
    <n v="57"/>
    <s v="里程碑"/>
    <s v="服务-运维.汉得产品.缺省"/>
    <n v="575359"/>
    <n v="542791"/>
    <n v="0"/>
    <n v="0"/>
    <n v="1891"/>
    <n v="2171"/>
    <s v="40.5%"/>
    <m/>
    <n v="45594"/>
    <n v="23100"/>
    <n v="21"/>
    <n v="0"/>
    <n v="0"/>
    <n v="0"/>
    <n v="22494"/>
    <s v="49.3%"/>
    <n v="0"/>
    <m/>
    <n v="0"/>
    <n v="2171"/>
    <n v="0"/>
    <n v="0"/>
    <n v="45594"/>
    <n v="23100"/>
    <n v="21"/>
    <n v="0"/>
    <n v="0"/>
    <n v="0"/>
    <n v="22494"/>
    <s v="49.3%"/>
    <n v="0"/>
    <m/>
    <n v="0"/>
    <n v="2171"/>
    <n v="0"/>
    <n v="0"/>
  </r>
  <r>
    <s v="中集安瑞科投资控股（深圳）有限公司-运维项目"/>
    <s v="1000SP0620190118"/>
    <s v="1000SP0620190118-Z01"/>
    <s v="中集安瑞科投资控股（深圳）有限公司-运维项目-1"/>
    <s v="许修祥"/>
    <s v="经营事业中心.华南制造事业部.31业务组"/>
    <s v="中集安瑞科投资控股（深圳）有限公司"/>
    <s v="中集安瑞科投资控股（深圳）有限公司"/>
    <s v="许修祥"/>
    <x v="6"/>
    <s v="S201811009464-1"/>
    <n v="12"/>
    <s v="T/M"/>
    <s v="服务-运维.汉得产品.缺省"/>
    <n v="0"/>
    <n v="0"/>
    <n v="0"/>
    <n v="0"/>
    <n v="0"/>
    <n v="0"/>
    <m/>
    <m/>
    <n v="94340"/>
    <n v="39000"/>
    <n v="50"/>
    <n v="0"/>
    <n v="0"/>
    <n v="4625"/>
    <n v="50715.28"/>
    <s v="53.8%"/>
    <n v="0"/>
    <m/>
    <n v="0"/>
    <n v="1887"/>
    <n v="52"/>
    <n v="40"/>
    <n v="94340"/>
    <n v="39000"/>
    <n v="50"/>
    <n v="0"/>
    <n v="0"/>
    <n v="4625"/>
    <n v="50715.28"/>
    <s v="53.8%"/>
    <n v="0"/>
    <m/>
    <n v="0"/>
    <n v="1887"/>
    <n v="52"/>
    <n v="40"/>
  </r>
  <r>
    <s v="建信养老金管理有限责任公司-HEC优化项目"/>
    <s v="1000SP0520190039"/>
    <s v="1000SP0520190039-Z01"/>
    <s v="建信养老金管理有限责任公司-HEC优化项目-1"/>
    <s v="王可"/>
    <s v="经营事业中心.互联网与服务业事业部.行业经营华北区"/>
    <s v="建信养老金管理有限责任公司"/>
    <s v="建信养老金管理有限责任公司"/>
    <s v="王可"/>
    <x v="3"/>
    <s v="S201902011128-2"/>
    <n v="2"/>
    <s v="T/M"/>
    <s v="服务-咨询实施.汉得产品.HEC费控系统"/>
    <n v="0"/>
    <n v="0"/>
    <n v="0"/>
    <n v="0"/>
    <n v="0"/>
    <n v="0"/>
    <m/>
    <m/>
    <n v="0"/>
    <n v="0"/>
    <n v="0"/>
    <n v="0"/>
    <n v="0"/>
    <n v="9900"/>
    <n v="-9900"/>
    <s v="0%"/>
    <n v="0"/>
    <m/>
    <n v="0"/>
    <m/>
    <m/>
    <m/>
    <n v="0"/>
    <n v="0"/>
    <n v="0"/>
    <n v="0"/>
    <n v="0"/>
    <n v="9900"/>
    <n v="-9900"/>
    <s v="0%"/>
    <n v="0"/>
    <m/>
    <n v="0"/>
    <m/>
    <m/>
    <m/>
  </r>
  <r>
    <s v="拉扎斯网络科技（上海）有限公司-EBS/汉得费控2019框架协议项目"/>
    <s v="1000SP0520190042"/>
    <s v="1000SP0520190042-Z02"/>
    <s v="拉扎斯网络科技（上海）有限公司-EBS/汉得费控2019框架协议项目-HEC"/>
    <s v="吴凯"/>
    <s v="经营事业中心.互联网与服务业事业部.行业经营华东区"/>
    <s v="拉扎斯网络科技（上海）有限公司"/>
    <s v="拉扎斯网络科技（上海）有限公司"/>
    <s v="邓正磊"/>
    <x v="0"/>
    <s v="S201812010087-1"/>
    <n v="63"/>
    <s v="T/M"/>
    <s v="服务-运维.多产品运维.缺省"/>
    <n v="0"/>
    <n v="0"/>
    <n v="0"/>
    <n v="0"/>
    <n v="0"/>
    <n v="0"/>
    <m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今日头条-2018ERP优化项目"/>
    <s v="1000SP0620180231"/>
    <s v="1000SP0620180231-Z03"/>
    <s v="今日头条-2018ERP优化项目-3"/>
    <s v="费方顺"/>
    <s v="经营事业中心.互联网与服务业事业部.行业经营华北区"/>
    <s v="北京字节跳动网络技术有限公司"/>
    <s v="北京字节跳动网络技术有限公司"/>
    <s v="王亚斌"/>
    <x v="0"/>
    <s v="S201804004923-1"/>
    <n v="110"/>
    <s v="T/M"/>
    <s v="服务-咨询实施.IT规划.缺省"/>
    <n v="0"/>
    <n v="0"/>
    <n v="0"/>
    <n v="0"/>
    <n v="0"/>
    <n v="0"/>
    <m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网易（杭州）网络有限公司-财务DMS开发项目"/>
    <s v="1000SP0820180013"/>
    <s v="1000SP0820180013-Z03"/>
    <s v="网易（杭州）网络有限公司-财务DMS开发项目-3"/>
    <s v="熊禹"/>
    <s v="经营事业中心.互联网与服务业事业部.行业经营华东区"/>
    <s v="网易（杭州）网络有限公司"/>
    <s v="网易（杭州）网络有限公司"/>
    <s v="刘志阳"/>
    <x v="6"/>
    <s v="Q14009-1"/>
    <n v="192"/>
    <s v="T/M"/>
    <s v="服务-咨询实施.汉得产品.其他汉得产品"/>
    <n v="0"/>
    <n v="0"/>
    <n v="0"/>
    <n v="0"/>
    <n v="0"/>
    <n v="0"/>
    <m/>
    <m/>
    <n v="39623"/>
    <n v="31500"/>
    <n v="21"/>
    <n v="0"/>
    <n v="0"/>
    <n v="0"/>
    <n v="8123"/>
    <s v="20.5%"/>
    <n v="0"/>
    <m/>
    <n v="0"/>
    <n v="1887"/>
    <n v="0"/>
    <n v="0"/>
    <n v="39623"/>
    <n v="31500"/>
    <n v="21"/>
    <n v="0"/>
    <n v="0"/>
    <n v="0"/>
    <n v="8123"/>
    <s v="20.5%"/>
    <n v="0"/>
    <m/>
    <n v="0"/>
    <n v="1887"/>
    <n v="0"/>
    <n v="0"/>
  </r>
  <r>
    <s v="广汽丰田-全面预算系统功能追加及改善实施项目"/>
    <s v="1000SP0220190079"/>
    <s v="1000SP0220190079-Z04"/>
    <s v="广汽丰田-全面预算系统功能追加及改善实施项目-HEC"/>
    <s v="李树荣"/>
    <s v="经营事业中心.高科技行业事业部.经营一组"/>
    <s v="广汽丰田汽车有限公司"/>
    <s v="广汽丰田汽车有限公司"/>
    <s v="赵鹤"/>
    <x v="4"/>
    <s v="S201901010854-1"/>
    <n v="14"/>
    <s v="里程碑"/>
    <s v="服务-咨询实施.Oracle.EBS ERP"/>
    <n v="55800"/>
    <n v="52642"/>
    <n v="0"/>
    <n v="0"/>
    <n v="2632"/>
    <n v="0"/>
    <s v="0%"/>
    <m/>
    <n v="0"/>
    <n v="0"/>
    <n v="0"/>
    <n v="0"/>
    <n v="0"/>
    <n v="0"/>
    <n v="0"/>
    <s v="0%"/>
    <n v="27900"/>
    <m/>
    <n v="0"/>
    <m/>
    <m/>
    <m/>
    <n v="0"/>
    <n v="0"/>
    <n v="0"/>
    <n v="0"/>
    <n v="0"/>
    <n v="0"/>
    <n v="0"/>
    <s v="0%"/>
    <n v="27900"/>
    <m/>
    <n v="0"/>
    <m/>
    <m/>
    <m/>
  </r>
  <r>
    <s v="鑫车投资-2019HEC、汇联易销售项目"/>
    <s v="1000PS0120190036"/>
    <s v="1000PS0120190036-Z01"/>
    <s v="鑫车投资-2019HEC、汇联易销售项目-1"/>
    <s v="吴木水"/>
    <s v="经营事业中心.互联网与服务业事业部"/>
    <s v="鑫车投资（上海）有限公司"/>
    <s v="鑫车投资（上海）有限公司"/>
    <s v="吴木水"/>
    <x v="5"/>
    <s v="S201903011610-1;S201903011610-2"/>
    <n v="24"/>
    <s v="里程碑"/>
    <s v="产品销售-软件.汉得产品.HEC费控系统"/>
    <n v="250000"/>
    <n v="215517"/>
    <n v="0"/>
    <n v="0"/>
    <n v="0"/>
    <n v="0"/>
    <s v="0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北京陌陌信息技术有限公司-ERP实施项目"/>
    <s v="1000SP0220180764"/>
    <s v="1000SP0220180764-Z01"/>
    <s v="北京陌陌信息技术有限公司-ERP实施项目-项目管理一组"/>
    <s v="黄秀枝"/>
    <s v="经营事业中心.互联网与服务业事业部.行业经营华北区"/>
    <s v="北京陌陌信息技术有限公司"/>
    <s v="北京陌陌信息技术有限公司"/>
    <s v="苏全一"/>
    <x v="0"/>
    <s v="S201810009347-2"/>
    <n v="36"/>
    <s v="里程碑"/>
    <s v="服务-咨询实施.管理咨询.缺省"/>
    <n v="350000"/>
    <n v="330189"/>
    <n v="82547"/>
    <n v="247642"/>
    <n v="3439"/>
    <n v="1720"/>
    <s v="29.8%"/>
    <s v="64.8%"/>
    <n v="201019"/>
    <n v="88250"/>
    <n v="97"/>
    <n v="0"/>
    <n v="0"/>
    <n v="41398"/>
    <n v="71371.17"/>
    <s v="35.5%"/>
    <n v="105000"/>
    <m/>
    <n v="105000"/>
    <n v="2072"/>
    <n v="263"/>
    <n v="163"/>
    <n v="283566"/>
    <n v="102550"/>
    <n v="146"/>
    <n v="0"/>
    <n v="0"/>
    <n v="56152"/>
    <n v="124863.78"/>
    <s v="44%"/>
    <n v="192500"/>
    <m/>
    <n v="192500"/>
    <n v="1942"/>
    <n v="192"/>
    <n v="193"/>
  </r>
  <r>
    <s v="北京陌陌信息技术有限公司-ERP实施项目"/>
    <s v="1000SP0220180764"/>
    <s v="1000SP0220180764-Z02"/>
    <s v="北京陌陌信息技术有限公司-ERP实施项目-报销、采购及合同"/>
    <s v="黄秀枝"/>
    <s v="经营事业中心.互联网与服务业事业部.行业经营华北区"/>
    <s v="北京陌陌信息技术有限公司"/>
    <s v="北京陌陌信息技术有限公司"/>
    <s v="黄秀枝"/>
    <x v="0"/>
    <s v="S201810009347-2"/>
    <n v="36"/>
    <s v="里程碑"/>
    <s v="服务-咨询实施.汉得产品.HEC费控系统"/>
    <n v="3050000"/>
    <n v="2877358"/>
    <n v="633019"/>
    <n v="2244339"/>
    <n v="2470"/>
    <n v="2125"/>
    <s v="40.6%"/>
    <s v="56.9%"/>
    <n v="1553774"/>
    <n v="517800"/>
    <n v="695"/>
    <n v="0"/>
    <n v="0"/>
    <n v="243300"/>
    <n v="792673.84"/>
    <s v="51%"/>
    <n v="915000"/>
    <m/>
    <n v="915000"/>
    <n v="2236"/>
    <n v="194"/>
    <n v="156"/>
    <n v="2186792"/>
    <n v="750850"/>
    <n v="982"/>
    <n v="0"/>
    <n v="0"/>
    <n v="282978"/>
    <n v="1152964.3600000001"/>
    <s v="52.7%"/>
    <n v="1677500"/>
    <m/>
    <n v="1677500"/>
    <n v="2227"/>
    <n v="149"/>
    <n v="139"/>
  </r>
  <r>
    <s v="上海甄汇信息科技有限公司-中远海运物流移动应用实施项目"/>
    <s v="1000SP0220190198"/>
    <s v="1000SP0220190198-Z01"/>
    <s v="上海甄汇信息科技有限公司-中远海运物流移动应用实施项目-1"/>
    <s v="王高波"/>
    <s v="经营事业中心.互联网与服务业事业部.民航物流拓展部"/>
    <s v="上海甄汇信息科技有限公司"/>
    <s v="上海甄汇信息科技有限公司"/>
    <s v="王高波"/>
    <x v="5"/>
    <s v="SA201931001-1"/>
    <n v="13"/>
    <s v="里程碑"/>
    <s v="服务-咨询实施.汉得产品.HEC费控系统"/>
    <n v="200000"/>
    <n v="188679"/>
    <n v="0"/>
    <n v="0"/>
    <n v="0"/>
    <n v="799"/>
    <s v="3%"/>
    <m/>
    <n v="0"/>
    <n v="6300"/>
    <n v="21"/>
    <n v="0"/>
    <n v="0"/>
    <n v="0"/>
    <n v="-6300"/>
    <s v="0%"/>
    <n v="0"/>
    <m/>
    <n v="0"/>
    <n v="0"/>
    <n v="0"/>
    <n v="0"/>
    <n v="0"/>
    <n v="6300"/>
    <n v="21"/>
    <n v="0"/>
    <n v="0"/>
    <n v="0"/>
    <n v="-6300"/>
    <s v="0%"/>
    <n v="0"/>
    <m/>
    <n v="0"/>
    <n v="0"/>
    <n v="0"/>
    <n v="0"/>
  </r>
  <r>
    <s v="广发银行-费用报账系统2018优化项目"/>
    <s v="1000SP0520190015"/>
    <s v="1000SP0520190015-Z01"/>
    <s v="广发银行-费用报账系统2018优化项目-1"/>
    <s v="邝镇江"/>
    <s v="汉得融晶.融晶客户经营部.金融客户经营2部"/>
    <s v="广发银行股份有限公司"/>
    <s v="广发银行股份有限公司"/>
    <s v="邝镇江"/>
    <x v="6"/>
    <s v="S201809008768-1"/>
    <n v="21"/>
    <s v="里程碑"/>
    <s v="服务-咨询实施.汉得产品.HEC费控系统"/>
    <n v="1200000"/>
    <n v="1132075"/>
    <n v="0"/>
    <n v="1132075"/>
    <n v="1348"/>
    <n v="2830"/>
    <s v="48.8%"/>
    <m/>
    <n v="128264"/>
    <n v="24200"/>
    <n v="44"/>
    <n v="0"/>
    <n v="0"/>
    <n v="7653"/>
    <n v="96410.83"/>
    <s v="75.2%"/>
    <n v="0"/>
    <m/>
    <n v="0"/>
    <n v="2915"/>
    <n v="153"/>
    <n v="21"/>
    <n v="128264"/>
    <n v="24200"/>
    <n v="44"/>
    <n v="0"/>
    <n v="0"/>
    <n v="7653"/>
    <n v="96410.83"/>
    <s v="75.2%"/>
    <n v="0"/>
    <m/>
    <n v="0"/>
    <n v="2915"/>
    <n v="153"/>
    <n v="21"/>
  </r>
  <r>
    <s v="北京世纪好未来-费控对接发票系统实施项目"/>
    <s v="1000SP0220190049"/>
    <s v="1000SP0220190049-Z01"/>
    <s v="北京世纪好未来-费控对接发票系统实施项目-1"/>
    <s v="杨邹"/>
    <s v="经营事业中心.互联网与服务业事业部.行业经营华北区"/>
    <s v="北京世纪好未来教育科技有限公司"/>
    <s v="北京世纪好未来教育科技有限公司"/>
    <s v="杨邹"/>
    <x v="1"/>
    <s v="S201901010841-1"/>
    <n v="74"/>
    <s v="里程碑"/>
    <s v="服务-咨询实施.汉得产品.HEC费控系统"/>
    <n v="416000"/>
    <n v="392453"/>
    <n v="0"/>
    <n v="0"/>
    <n v="2582"/>
    <n v="2393"/>
    <s v="54.9%"/>
    <m/>
    <n v="279976"/>
    <n v="115900"/>
    <n v="125"/>
    <n v="0"/>
    <n v="0"/>
    <n v="17819"/>
    <n v="146256.51999999999"/>
    <s v="52.2%"/>
    <n v="0"/>
    <m/>
    <n v="0"/>
    <n v="2240"/>
    <n v="120"/>
    <n v="23"/>
    <n v="279976"/>
    <n v="115900"/>
    <n v="125"/>
    <n v="0"/>
    <n v="0"/>
    <n v="17819"/>
    <n v="146256.51999999999"/>
    <s v="52.2%"/>
    <n v="0"/>
    <m/>
    <n v="0"/>
    <n v="2240"/>
    <n v="120"/>
    <n v="23"/>
  </r>
  <r>
    <s v="上海汇众-采购合同关闭开发项目"/>
    <s v="1000SP0820190032"/>
    <s v="1000SP0820190032-Z01"/>
    <s v="上海汇众-采购合同关闭开发项目-1"/>
    <s v="赵鹤"/>
    <s v="经营事业中心.华东制造事业部.68业务组"/>
    <s v="上海汇众汽车制造有限公司"/>
    <s v="上海汇众汽车制造有限公司"/>
    <s v="赵鹤"/>
    <x v="4"/>
    <s v="S201901010865-1"/>
    <n v="52"/>
    <s v="里程碑"/>
    <s v="服务-咨询实施.汉得产品.HEC费控系统"/>
    <n v="73458"/>
    <n v="69300"/>
    <n v="0"/>
    <n v="0"/>
    <n v="1980"/>
    <n v="0"/>
    <s v="0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云房网络-框架协议合同2019"/>
    <s v="1000SP0220190029"/>
    <s v="1000SP0220190029-Z01"/>
    <s v="云房网络-框架协议合同2019-中台组"/>
    <s v="石立夫"/>
    <s v="经营事业中心.互联网与服务业事业部.行业经营华南区"/>
    <s v="深圳市云房网络科技有限公司"/>
    <s v="深圳市云房网络科技有限公司"/>
    <s v="黄思"/>
    <x v="0"/>
    <s v="S201901010607-1"/>
    <n v="14"/>
    <s v="T/M"/>
    <s v="服务-咨询实施.汉得产品.汉得中台结算系统（HSCS）"/>
    <n v="0"/>
    <n v="0"/>
    <n v="0"/>
    <n v="0"/>
    <n v="0"/>
    <n v="0"/>
    <m/>
    <m/>
    <n v="279906"/>
    <n v="73650"/>
    <n v="143"/>
    <n v="0"/>
    <n v="0"/>
    <n v="44407"/>
    <n v="161849.26"/>
    <s v="57.8%"/>
    <n v="0"/>
    <m/>
    <n v="0"/>
    <n v="1957"/>
    <n v="92"/>
    <n v="219"/>
    <n v="279906"/>
    <n v="73650"/>
    <n v="143"/>
    <n v="0"/>
    <n v="0"/>
    <n v="44407"/>
    <n v="161849.26"/>
    <s v="57.8%"/>
    <n v="0"/>
    <m/>
    <n v="0"/>
    <n v="1957"/>
    <n v="92"/>
    <n v="219"/>
  </r>
  <r>
    <s v="遨游酒店信息技术（深圳）有限责任公司-HEC费控实施项目"/>
    <s v="1000SP0220190031"/>
    <s v="1000SP0220190031-Z01"/>
    <s v="遨游酒店信息技术（深圳）有限责任公司-HEC费控实施项目-1"/>
    <s v="陈维"/>
    <s v="经营事业中心.互联网与服务业事业部.行业经营华东区"/>
    <s v="遨游酒店信息技术（深圳）有限责任公司"/>
    <s v="遨游酒店信息技术（深圳）有限责任公司"/>
    <s v="陈维"/>
    <x v="5"/>
    <s v="S201812010122-1"/>
    <n v="0"/>
    <s v="T/M"/>
    <s v="服务-咨询实施.汉得产品.HEC费控系统"/>
    <n v="0"/>
    <n v="0"/>
    <n v="0"/>
    <n v="0"/>
    <n v="0"/>
    <n v="0"/>
    <m/>
    <m/>
    <n v="214075"/>
    <n v="47000"/>
    <n v="74"/>
    <n v="0"/>
    <n v="0"/>
    <n v="7960"/>
    <n v="159115"/>
    <s v="74.3%"/>
    <n v="268800"/>
    <m/>
    <n v="0"/>
    <n v="2893"/>
    <n v="108"/>
    <n v="0"/>
    <n v="214075"/>
    <n v="47000"/>
    <n v="74"/>
    <n v="0"/>
    <n v="0"/>
    <n v="7960"/>
    <n v="159115"/>
    <s v="74.3%"/>
    <n v="268800"/>
    <m/>
    <n v="0"/>
    <n v="2893"/>
    <n v="108"/>
    <n v="0"/>
  </r>
  <r>
    <s v="三一-发票扫描优化开发项目"/>
    <s v="2300SP0820190003"/>
    <s v="2300SP0820190003-Z01"/>
    <s v="三一-发票扫描优化开发项目-1"/>
    <s v="姚冉"/>
    <s v="经营事业中心.华南制造事业部.32业务组"/>
    <s v="三一汽车制造有限公司"/>
    <s v="三一汽车制造有限公司"/>
    <s v="姚冉"/>
    <x v="3"/>
    <s v="S201903011845-2"/>
    <n v="33"/>
    <s v="里程碑"/>
    <s v="服务-运维.汉得产品.缺省"/>
    <n v="80000"/>
    <n v="75472"/>
    <n v="0"/>
    <n v="0"/>
    <n v="2359"/>
    <n v="1398"/>
    <s v="24.4%"/>
    <m/>
    <n v="32145"/>
    <n v="15750"/>
    <n v="23"/>
    <n v="0"/>
    <n v="0"/>
    <n v="0"/>
    <n v="16395"/>
    <s v="51%"/>
    <n v="0"/>
    <m/>
    <n v="0"/>
    <n v="1398"/>
    <n v="0"/>
    <n v="0"/>
    <n v="32145"/>
    <n v="15750"/>
    <n v="23"/>
    <n v="0"/>
    <n v="0"/>
    <n v="0"/>
    <n v="16395"/>
    <s v="51%"/>
    <n v="0"/>
    <m/>
    <n v="0"/>
    <n v="1398"/>
    <n v="0"/>
    <n v="0"/>
  </r>
  <r>
    <s v="神州优车-2018-2019年HEC运维项目"/>
    <s v="1000SP0620180517"/>
    <s v="1000SP0620180517-Z01"/>
    <s v="神州优车-2018-2019年HEC运维项目-1"/>
    <s v="赵鹤"/>
    <s v="经营事业中心.互联网与服务业事业部.行业经营华北区"/>
    <s v="神州优车股份有限公司"/>
    <s v="神州优车股份有限公司"/>
    <s v="赵鹤"/>
    <x v="4"/>
    <s v="S201807007063-1"/>
    <n v="48"/>
    <s v="里程碑"/>
    <s v="服务-运维.汉得产品.缺省"/>
    <n v="200000"/>
    <n v="188679"/>
    <n v="110063"/>
    <n v="78616"/>
    <n v="2903"/>
    <n v="2220"/>
    <s v="73.3%"/>
    <s v="100%"/>
    <n v="47170"/>
    <n v="2750"/>
    <n v="5"/>
    <n v="0"/>
    <n v="0"/>
    <n v="0"/>
    <n v="44420"/>
    <s v="94.2%"/>
    <n v="0"/>
    <m/>
    <n v="0"/>
    <n v="9434"/>
    <n v="0"/>
    <n v="0"/>
    <n v="157233"/>
    <n v="2750"/>
    <n v="5"/>
    <n v="0"/>
    <n v="0"/>
    <n v="0"/>
    <n v="154483"/>
    <s v="98.3%"/>
    <n v="100000"/>
    <m/>
    <n v="100000"/>
    <n v="31447"/>
    <n v="0"/>
    <n v="0"/>
  </r>
  <r>
    <s v="麦当劳-Oracle HR-运维项目-2018"/>
    <s v="1000SP0620180091"/>
    <s v="1000SP0620180091-Z04"/>
    <s v="麦当劳-Oracle HR-运维项目-2018-集团财务"/>
    <s v="彭振杰"/>
    <s v="经营事业中心.国际客户事业部.国际客户华东事业部.事业四部"/>
    <s v="金拱门（中国）有限公司"/>
    <s v="金拱门（中国）有限公司"/>
    <s v="张宏哲"/>
    <x v="1"/>
    <s v="S201803004199-1"/>
    <n v="71"/>
    <s v="订单"/>
    <s v="服务-运维.Oracle.Oracle EBS运维"/>
    <n v="0"/>
    <n v="0"/>
    <n v="109434"/>
    <n v="0"/>
    <n v="0"/>
    <n v="0"/>
    <m/>
    <s v="63%"/>
    <n v="109434"/>
    <n v="16500"/>
    <n v="22"/>
    <n v="0"/>
    <n v="0"/>
    <n v="13636"/>
    <n v="79298"/>
    <s v="72.5%"/>
    <n v="0"/>
    <m/>
    <n v="0"/>
    <n v="4974"/>
    <n v="620"/>
    <n v="0"/>
    <n v="218868"/>
    <n v="48750"/>
    <n v="65"/>
    <n v="0"/>
    <n v="0"/>
    <n v="21874"/>
    <n v="148244.5"/>
    <s v="67.7%"/>
    <n v="0"/>
    <m/>
    <n v="0"/>
    <n v="3367"/>
    <n v="334"/>
    <n v="2"/>
  </r>
  <r>
    <s v="中荷人寿保险有限公司-HEC_APP开发项目"/>
    <s v="1000SP0820190034"/>
    <s v="1000SP0820190034-Z01"/>
    <s v="中荷人寿保险有限公司-HEC_APP开发项目-1"/>
    <s v="赵鹤"/>
    <s v="汉得融晶.融晶客户经营部"/>
    <s v="中荷人寿保险有限公司"/>
    <s v="中荷人寿保险有限公司"/>
    <s v="赵鹤"/>
    <x v="4"/>
    <s v="S201901010746-2"/>
    <n v="0"/>
    <s v="里程碑"/>
    <s v="服务-咨询实施.汉得产品.HEC费控系统"/>
    <n v="151750"/>
    <n v="143160"/>
    <n v="0"/>
    <n v="0"/>
    <n v="1835"/>
    <n v="2983"/>
    <s v="70.2%"/>
    <m/>
    <n v="0"/>
    <n v="0"/>
    <n v="0"/>
    <n v="0"/>
    <n v="0"/>
    <n v="0"/>
    <n v="0"/>
    <s v="0%"/>
    <n v="75875"/>
    <m/>
    <n v="0"/>
    <m/>
    <m/>
    <m/>
    <n v="0"/>
    <n v="0"/>
    <n v="0"/>
    <n v="0"/>
    <n v="0"/>
    <n v="0"/>
    <n v="0"/>
    <s v="0%"/>
    <n v="75875"/>
    <m/>
    <n v="0"/>
    <m/>
    <m/>
    <m/>
  </r>
  <r>
    <s v="诺丁汉大学-HEC与BPM接口开发项目"/>
    <s v="1000SP0820190009"/>
    <s v="1000SP0820190009-Z01"/>
    <s v="诺丁汉大学-HEC与BPM接口开发项目-1"/>
    <s v="赵鹤"/>
    <s v="经营事业中心.战略与流通事业部.流通行业事业部"/>
    <s v="宁波诺丁汉大学"/>
    <s v="宁波诺丁汉大学"/>
    <s v="赵鹤"/>
    <x v="4"/>
    <s v="S201812010312-1"/>
    <n v="0"/>
    <s v="里程碑"/>
    <s v="服务-运维.汉得产品.缺省"/>
    <n v="135000"/>
    <n v="127358"/>
    <n v="0"/>
    <n v="0"/>
    <n v="2547"/>
    <n v="0"/>
    <s v="0%"/>
    <m/>
    <n v="0"/>
    <n v="0"/>
    <n v="0"/>
    <n v="0"/>
    <n v="0"/>
    <n v="0"/>
    <n v="0"/>
    <s v="0%"/>
    <n v="81000"/>
    <m/>
    <n v="81000"/>
    <m/>
    <m/>
    <m/>
    <n v="0"/>
    <n v="0"/>
    <n v="0"/>
    <n v="0"/>
    <n v="0"/>
    <n v="0"/>
    <n v="0"/>
    <s v="0%"/>
    <n v="81000"/>
    <m/>
    <n v="81000"/>
    <m/>
    <m/>
    <m/>
  </r>
  <r>
    <s v="智者四海（北京）技术有限公司-ERP实施项目"/>
    <s v="1000SP0220180894"/>
    <s v="1000SP0220180894-Z01"/>
    <s v="智者四海（北京）技术有限公司-ERP实施项目-1"/>
    <s v="胡主有"/>
    <s v="经营事业中心.互联网与服务业事业部.行业经营华北区"/>
    <s v="智者四海（北京）技术有限公司"/>
    <s v="智者四海（北京）技术有限公司"/>
    <s v="胡主有"/>
    <x v="0"/>
    <s v="S201812009998-1"/>
    <n v="35"/>
    <s v="里程碑"/>
    <s v="服务-咨询实施.汉得产品.HEC费控系统"/>
    <n v="350000"/>
    <n v="330189"/>
    <n v="82547"/>
    <n v="247642"/>
    <n v="2752"/>
    <n v="2090"/>
    <s v="33.1%"/>
    <s v="66.2%"/>
    <n v="247642"/>
    <n v="36250"/>
    <n v="40"/>
    <n v="0"/>
    <n v="0"/>
    <n v="41785"/>
    <n v="169606.94"/>
    <s v="68.5%"/>
    <n v="350000"/>
    <m/>
    <n v="175000"/>
    <n v="6191"/>
    <n v="839"/>
    <n v="206"/>
    <n v="330189"/>
    <n v="64150"/>
    <n v="77"/>
    <n v="0"/>
    <n v="0"/>
    <n v="41785"/>
    <n v="224253.94"/>
    <s v="67.9%"/>
    <n v="350000"/>
    <m/>
    <n v="175000"/>
    <n v="4288"/>
    <n v="436"/>
    <n v="107"/>
  </r>
  <r>
    <s v="华润双鹤-SSC智鹤实施项目"/>
    <s v="1000SP0220180898"/>
    <s v="1000SP0220180898-Z01"/>
    <s v="华润双鹤-SSC智鹤实施项目-1"/>
    <s v="杨波"/>
    <s v="经营事业中心.战略与流通事业部.战略客户华润事业部"/>
    <s v="华润双鹤药业股份有限公司"/>
    <s v="华润双鹤药业股份有限公司"/>
    <s v="杨波"/>
    <x v="4"/>
    <s v="S201812010191-1"/>
    <n v="17"/>
    <s v="里程碑"/>
    <s v="服务-咨询实施.汉得产品.HEC费控系统"/>
    <n v="459000"/>
    <n v="433019"/>
    <n v="47632"/>
    <n v="385387"/>
    <n v="2123"/>
    <n v="2279"/>
    <s v="69.2%"/>
    <s v="62.3%"/>
    <n v="199189"/>
    <n v="70900"/>
    <n v="79"/>
    <n v="0"/>
    <n v="0"/>
    <n v="25366"/>
    <n v="102923.07"/>
    <s v="51.7%"/>
    <n v="137700"/>
    <m/>
    <n v="137700"/>
    <n v="2521"/>
    <n v="83"/>
    <n v="238"/>
    <n v="246821"/>
    <n v="88850"/>
    <n v="102"/>
    <n v="0"/>
    <n v="0"/>
    <n v="25366"/>
    <n v="132605.07"/>
    <s v="53.7%"/>
    <n v="275400"/>
    <m/>
    <n v="137700"/>
    <n v="2420"/>
    <n v="65"/>
    <n v="184"/>
  </r>
  <r>
    <s v="贝壳时代-HEC优化项目"/>
    <s v="1000SP0520190003"/>
    <s v="1000SP0520190003-Z01"/>
    <s v="贝壳时代-HEC优化项目-1"/>
    <s v="王可"/>
    <s v="经营事业中心.互联网与服务业事业部.行业经营华北区"/>
    <s v="北京贝壳时代网络科技有限公司"/>
    <s v="北京贝壳时代网络科技有限公司"/>
    <s v="王可"/>
    <x v="3"/>
    <s v="S201812010249-1"/>
    <n v="3"/>
    <s v="里程碑"/>
    <s v="服务-咨询实施.汉得产品.HEC费控系统"/>
    <n v="105600"/>
    <n v="99623"/>
    <n v="0"/>
    <n v="0"/>
    <n v="2075"/>
    <n v="837"/>
    <s v="51.5%"/>
    <m/>
    <n v="99623"/>
    <n v="16050"/>
    <n v="77"/>
    <n v="0"/>
    <n v="0"/>
    <n v="4175"/>
    <n v="79397.75"/>
    <s v="79.7%"/>
    <n v="52800"/>
    <m/>
    <n v="52800"/>
    <n v="1294"/>
    <n v="32"/>
    <n v="22"/>
    <n v="99623"/>
    <n v="16050"/>
    <n v="77"/>
    <n v="0"/>
    <n v="0"/>
    <n v="4175"/>
    <n v="79397.75"/>
    <s v="79.7%"/>
    <n v="52800"/>
    <m/>
    <n v="52800"/>
    <n v="1294"/>
    <n v="32"/>
    <n v="22"/>
  </r>
  <r>
    <s v="中德安联2018HEC费控系统软件销售"/>
    <s v="1000PS0120180276"/>
    <s v="1000PS0120180276-Z01"/>
    <s v="中德安联2018HEC费控系统软件销售-1"/>
    <s v="杨敏"/>
    <s v="汉得融晶.融晶客户经营部.金融客户经营1部"/>
    <s v="中德安联人寿保险有限公司"/>
    <s v="中德安联人寿保险有限公司"/>
    <s v="杨敏"/>
    <x v="5"/>
    <s v="S201809008836-2"/>
    <n v="8"/>
    <s v="里程碑"/>
    <s v="产品销售-软件.汉得产品.HEC费控系统"/>
    <n v="330000"/>
    <n v="284483"/>
    <n v="320388"/>
    <n v="-35905"/>
    <n v="0"/>
    <n v="0"/>
    <s v="0%"/>
    <s v="100%"/>
    <n v="0"/>
    <n v="0"/>
    <n v="0"/>
    <n v="0"/>
    <n v="0"/>
    <n v="0"/>
    <n v="0"/>
    <s v="0%"/>
    <n v="0"/>
    <m/>
    <n v="0"/>
    <m/>
    <m/>
    <m/>
    <n v="320388"/>
    <n v="0"/>
    <n v="0"/>
    <n v="0"/>
    <n v="0"/>
    <n v="0"/>
    <n v="320388"/>
    <s v="100%"/>
    <n v="330000"/>
    <m/>
    <n v="330000"/>
    <m/>
    <m/>
    <m/>
  </r>
  <r>
    <s v="宁波诺丁汉大学-ERP/HEC运维项目"/>
    <s v="1000SP0620180709"/>
    <s v="1000SP0620180709-Z02"/>
    <s v="宁波诺丁汉大学-ERP/HEC运维项目-2"/>
    <s v="陈斓欣"/>
    <s v="经营事业中心.战略与流通事业部.流通行业事业部"/>
    <s v="宁波诺丁汉大学"/>
    <s v="宁波诺丁汉大学"/>
    <s v="赵帆"/>
    <x v="4"/>
    <s v="S201812010236-1"/>
    <n v="7"/>
    <s v="里程碑"/>
    <s v="服务-运维.汉得产品.缺省"/>
    <n v="80000"/>
    <n v="75472"/>
    <n v="0"/>
    <n v="75472"/>
    <n v="2040"/>
    <n v="1887"/>
    <s v="61.8%"/>
    <m/>
    <n v="18868"/>
    <n v="16700"/>
    <n v="27"/>
    <n v="0"/>
    <n v="0"/>
    <n v="360"/>
    <n v="1808"/>
    <s v="9.6%"/>
    <n v="80000"/>
    <m/>
    <n v="80000"/>
    <n v="699"/>
    <n v="0"/>
    <n v="13"/>
    <n v="18868"/>
    <n v="16700"/>
    <n v="27"/>
    <n v="0"/>
    <n v="0"/>
    <n v="360"/>
    <n v="1808"/>
    <s v="9.6%"/>
    <n v="80000"/>
    <m/>
    <n v="80000"/>
    <n v="699"/>
    <n v="0"/>
    <n v="13"/>
  </r>
  <r>
    <s v="西交利物浦大学-2019ERP运维项目"/>
    <s v="1000SP0620190099"/>
    <s v="1000SP0620190099-Z02"/>
    <s v="西交利物浦大学-2019ERP运维项目-HEC"/>
    <s v="陈斓欣"/>
    <s v="经营事业中心.战略与流通事业部.流通行业事业部"/>
    <s v="西交利物浦大学"/>
    <s v="西交利物浦大学"/>
    <s v="赵帆"/>
    <x v="4"/>
    <s v="S201901010748-1"/>
    <n v="52"/>
    <s v="里程碑"/>
    <s v="服务-运维.汉得产品.缺省"/>
    <n v="79200"/>
    <n v="74717"/>
    <n v="0"/>
    <n v="0"/>
    <n v="2668"/>
    <n v="879"/>
    <s v="58.1%"/>
    <m/>
    <n v="0"/>
    <n v="0"/>
    <n v="0"/>
    <n v="0"/>
    <n v="0"/>
    <n v="0"/>
    <n v="0"/>
    <s v="0%"/>
    <n v="79200"/>
    <m/>
    <n v="79200"/>
    <m/>
    <m/>
    <m/>
    <n v="0"/>
    <n v="0"/>
    <n v="0"/>
    <n v="0"/>
    <n v="0"/>
    <n v="0"/>
    <n v="0"/>
    <s v="0%"/>
    <n v="79200"/>
    <m/>
    <n v="79200"/>
    <m/>
    <m/>
    <m/>
  </r>
  <r>
    <s v="北京易华录信息技术股份有限公司-ERP/费控优化项目"/>
    <s v="1000SP0520190001"/>
    <s v="1000SP0520190001-Z02"/>
    <s v="北京易华录信息技术股份有限公司-ERP/费控优化项目-2"/>
    <s v="李伟"/>
    <s v="经营事业中心.战略与流通事业部.流通行业事业部"/>
    <s v="北京易华录信息技术股份有限公司"/>
    <s v="北京易华录信息技术股份有限公司"/>
    <s v="王可"/>
    <x v="3"/>
    <s v="S201812010447-1"/>
    <n v="2"/>
    <s v="里程碑"/>
    <s v="服务-咨询实施.汉得产品.HEC费控系统"/>
    <n v="100000"/>
    <n v="94340"/>
    <n v="0"/>
    <n v="0"/>
    <n v="2859"/>
    <n v="2419"/>
    <s v="45.1%"/>
    <m/>
    <n v="94340"/>
    <n v="20900"/>
    <n v="19"/>
    <n v="0"/>
    <n v="0"/>
    <n v="0"/>
    <n v="73440"/>
    <s v="77.8%"/>
    <n v="100000"/>
    <m/>
    <n v="100000"/>
    <n v="4965"/>
    <n v="0"/>
    <n v="0"/>
    <n v="94340"/>
    <n v="20900"/>
    <n v="19"/>
    <n v="0"/>
    <n v="0"/>
    <n v="0"/>
    <n v="73440"/>
    <s v="77.8%"/>
    <n v="100000"/>
    <m/>
    <n v="100000"/>
    <n v="4965"/>
    <n v="0"/>
    <n v="0"/>
  </r>
  <r>
    <s v="上海变速器-2018年运维项目"/>
    <s v="1000SP0620180634"/>
    <s v="1000SP0620180634-Z01"/>
    <s v="上海变速器-2018年运维项目-运维"/>
    <s v="赵鹤"/>
    <s v="经营事业中心.华南制造事业部.32业务组"/>
    <s v="上海汽车变速器有限公司"/>
    <s v="上海汽车变速器有限公司"/>
    <s v="赵鹤"/>
    <x v="4"/>
    <s v="S201808008305-1"/>
    <n v="327"/>
    <s v="T/M"/>
    <s v="服务-运维.多产品运维.缺省"/>
    <n v="0"/>
    <n v="0"/>
    <n v="272033"/>
    <n v="0"/>
    <n v="0"/>
    <n v="0"/>
    <m/>
    <s v="89.1%"/>
    <n v="0"/>
    <n v="0"/>
    <n v="0"/>
    <n v="0"/>
    <n v="0"/>
    <n v="680"/>
    <n v="-680"/>
    <s v="0%"/>
    <n v="0"/>
    <m/>
    <n v="0"/>
    <m/>
    <m/>
    <m/>
    <n v="272033"/>
    <n v="29550"/>
    <n v="23"/>
    <n v="0"/>
    <n v="0"/>
    <n v="680"/>
    <n v="241803"/>
    <s v="88.9%"/>
    <n v="0"/>
    <m/>
    <n v="0"/>
    <n v="11828"/>
    <n v="30"/>
    <n v="0"/>
  </r>
  <r>
    <s v="上海变速器-2018年运维项目"/>
    <s v="1000SP0620180634"/>
    <s v="1000SP0620180634-Z02"/>
    <s v="上海变速器-2018年运维项目-APP实施"/>
    <s v="赵鹤"/>
    <s v="经营事业中心.华南制造事业部.32业务组"/>
    <s v="上海汽车变速器有限公司"/>
    <s v="上海汽车变速器有限公司"/>
    <s v="钟文杰"/>
    <x v="5"/>
    <s v="S201808008305-1"/>
    <n v="327"/>
    <s v="T/M"/>
    <s v="服务-运维.多产品运维.缺省"/>
    <n v="0"/>
    <n v="0"/>
    <n v="0"/>
    <n v="0"/>
    <n v="0"/>
    <n v="0"/>
    <m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深圳市宝能投资集团有限公司-HEC实施项目-2018"/>
    <s v="1000SP0220180887"/>
    <s v="1000SP0220180887-Z01"/>
    <s v="深圳市宝能投资集团有限公司-HEC实施项目-2018-1"/>
    <s v="赵珑"/>
    <s v="经营事业中心.战略与流通事业部.大客户事业部"/>
    <s v="深圳市宝能投资集团有限公司"/>
    <s v="深圳市宝能投资集团有限公司"/>
    <s v="赵珑"/>
    <x v="6"/>
    <s v="S201811009685-2"/>
    <n v="1"/>
    <s v="里程碑"/>
    <s v="服务-咨询实施.汉得产品.HEC费控系统"/>
    <n v="1142400"/>
    <n v="1077736"/>
    <n v="53887"/>
    <n v="1023849"/>
    <n v="2642"/>
    <n v="1578"/>
    <s v="9.2%"/>
    <s v="37.7%"/>
    <n v="488969"/>
    <n v="265300"/>
    <n v="296"/>
    <n v="0"/>
    <n v="0"/>
    <n v="69611"/>
    <n v="154057.79"/>
    <s v="31.5%"/>
    <n v="74240"/>
    <m/>
    <n v="74240"/>
    <n v="1652"/>
    <n v="192"/>
    <n v="43"/>
    <n v="542856"/>
    <n v="298000"/>
    <n v="324"/>
    <n v="0"/>
    <n v="0"/>
    <n v="70469"/>
    <n v="174386.79"/>
    <s v="32.1%"/>
    <n v="74240"/>
    <m/>
    <n v="74240"/>
    <n v="1675"/>
    <n v="178"/>
    <n v="39"/>
  </r>
  <r>
    <s v="玉柴股份-HEC接口开发项目"/>
    <s v="1000SP0820190035"/>
    <s v="1000SP0820190035-Z01"/>
    <s v="玉柴股份-HEC接口开发项目-1"/>
    <s v="姚冉"/>
    <s v="经营事业中心.华南制造事业部.31业务组"/>
    <s v="广西玉柴机器股份有限公司"/>
    <s v="广西玉柴机器股份有限公司"/>
    <s v="姚冉"/>
    <x v="3"/>
    <s v="S201901010929-2"/>
    <n v="4"/>
    <s v="T/M"/>
    <s v="服务-咨询实施.汉得产品.HEC费控系统"/>
    <n v="0"/>
    <n v="0"/>
    <n v="0"/>
    <n v="0"/>
    <n v="0"/>
    <n v="0"/>
    <m/>
    <m/>
    <n v="63962"/>
    <n v="29550"/>
    <n v="27"/>
    <n v="0"/>
    <n v="0"/>
    <n v="0"/>
    <n v="34412"/>
    <s v="53.8%"/>
    <n v="0"/>
    <m/>
    <n v="0"/>
    <n v="2369"/>
    <n v="0"/>
    <n v="0"/>
    <n v="63962"/>
    <n v="29550"/>
    <n v="27"/>
    <n v="0"/>
    <n v="0"/>
    <n v="0"/>
    <n v="34412"/>
    <s v="53.8%"/>
    <n v="0"/>
    <m/>
    <n v="0"/>
    <n v="2369"/>
    <n v="0"/>
    <n v="0"/>
  </r>
  <r>
    <s v="时代电气-PCM推广项目"/>
    <s v="1000SP0420180085"/>
    <s v="1000SP0420180085-Z01"/>
    <s v="时代电气-PCM推广项目-1"/>
    <s v="高赛"/>
    <s v="经营事业中心.华南制造事业部"/>
    <s v="株洲中车时代电气股份有限公司"/>
    <s v="株洲中车时代电气股份有限公司"/>
    <s v="高赛"/>
    <x v="6"/>
    <s v="S201810009069-1"/>
    <n v="6"/>
    <s v="里程碑"/>
    <s v="服务-咨询实施.汉得产品.HEC费控系统"/>
    <n v="450000"/>
    <n v="424528"/>
    <n v="229245"/>
    <n v="195283"/>
    <n v="2497"/>
    <n v="2320"/>
    <s v="40.8%"/>
    <s v="81.2%"/>
    <n v="131604"/>
    <n v="56100"/>
    <n v="51"/>
    <n v="0"/>
    <n v="0"/>
    <n v="24436"/>
    <n v="51067.94"/>
    <s v="38.8%"/>
    <n v="0"/>
    <m/>
    <n v="0"/>
    <n v="2580"/>
    <n v="276"/>
    <n v="203"/>
    <n v="360849"/>
    <n v="94350"/>
    <n v="102"/>
    <n v="0"/>
    <n v="0"/>
    <n v="29236"/>
    <n v="237262.94"/>
    <s v="65.8%"/>
    <n v="90000"/>
    <m/>
    <n v="90000"/>
    <n v="3538"/>
    <n v="185"/>
    <n v="102"/>
  </r>
  <r>
    <s v="时代电气-PCM推广项目"/>
    <s v="1000SP0420180085"/>
    <s v="1000SP0420180085-Z02"/>
    <s v="时代电气-PCM推广项目-2"/>
    <s v="高赛"/>
    <s v="经营事业中心.华南制造事业部"/>
    <s v="株洲中车时代电气股份有限公司"/>
    <s v="株洲中车时代电气股份有限公司"/>
    <s v="赵鹤"/>
    <x v="4"/>
    <s v="S201810009069-1"/>
    <n v="6"/>
    <s v="里程碑"/>
    <s v="服务-咨询实施.汉得产品.HEC费控系统"/>
    <n v="80000"/>
    <n v="75472"/>
    <n v="75472"/>
    <n v="0"/>
    <n v="2516"/>
    <n v="0"/>
    <s v="0%"/>
    <s v="100%"/>
    <n v="0"/>
    <n v="0"/>
    <n v="0"/>
    <n v="0"/>
    <n v="0"/>
    <n v="0"/>
    <n v="0"/>
    <s v="0%"/>
    <n v="0"/>
    <m/>
    <n v="0"/>
    <m/>
    <m/>
    <m/>
    <n v="75472"/>
    <n v="0"/>
    <n v="0"/>
    <n v="0"/>
    <n v="0"/>
    <n v="0"/>
    <n v="75472"/>
    <s v="100%"/>
    <n v="16000"/>
    <m/>
    <n v="16000"/>
    <m/>
    <m/>
    <m/>
  </r>
  <r>
    <s v="中德安联人寿保险有限公司-HEC实施项目"/>
    <s v="1000SP0220180784"/>
    <s v="1000SP0220180784-Z01"/>
    <s v="中德安联人寿保险有限公司-HEC实施项目-1"/>
    <s v="杨敏"/>
    <s v="汉得融晶.融晶客户经营部.金融客户经营1部"/>
    <s v="中德安联人寿保险有限公司"/>
    <s v="中德安联人寿保险有限公司"/>
    <s v="杨敏"/>
    <x v="5"/>
    <s v="S201809008836-1"/>
    <n v="1"/>
    <s v="里程碑"/>
    <s v="服务-咨询实施.汉得产品.HEC费控系统"/>
    <n v="1270000"/>
    <n v="1198113"/>
    <n v="215660"/>
    <n v="982453"/>
    <n v="3033"/>
    <n v="1849"/>
    <s v="42.2%"/>
    <s v="58.8%"/>
    <n v="462951"/>
    <n v="167500"/>
    <n v="257"/>
    <n v="0"/>
    <n v="0"/>
    <n v="107502"/>
    <n v="187948.9"/>
    <s v="40.6%"/>
    <n v="381000"/>
    <m/>
    <n v="381000"/>
    <n v="1801"/>
    <n v="196"/>
    <n v="222"/>
    <n v="678611"/>
    <n v="224350"/>
    <n v="363"/>
    <n v="0"/>
    <n v="0"/>
    <n v="139552"/>
    <n v="314708.65999999997"/>
    <s v="46.4%"/>
    <n v="762000"/>
    <m/>
    <n v="762000"/>
    <n v="1869"/>
    <n v="162"/>
    <n v="222"/>
  </r>
  <r>
    <s v="北京世纪好未来教育科技有限公司-费控与钉钉系统的差旅申请对接实施项目"/>
    <s v="1000SP0220180793"/>
    <s v="1000SP0220180793-Z01"/>
    <s v="北京世纪好未来教育科技有限公司-费控与钉钉系统的差旅申请对接实施项目-1"/>
    <s v="杨邹"/>
    <s v="经营事业中心.互联网与服务业事业部.行业经营华北区"/>
    <s v="北京世纪好未来教育科技有限公司"/>
    <s v="北京世纪好未来教育科技有限公司"/>
    <s v="杨邹"/>
    <x v="1"/>
    <s v="S201811009413-1"/>
    <n v="1"/>
    <s v="里程碑"/>
    <s v="服务-咨询实施.人力外包.其他"/>
    <n v="111200"/>
    <n v="104906"/>
    <n v="43011"/>
    <n v="61895"/>
    <n v="2559"/>
    <n v="2559"/>
    <s v="49.4%"/>
    <s v="61.9%"/>
    <n v="61894"/>
    <n v="0"/>
    <n v="0"/>
    <n v="0"/>
    <n v="0"/>
    <n v="960"/>
    <n v="60934"/>
    <s v="98.4%"/>
    <n v="0"/>
    <m/>
    <n v="0"/>
    <m/>
    <m/>
    <m/>
    <n v="104906"/>
    <n v="12750"/>
    <n v="17"/>
    <n v="0"/>
    <n v="0"/>
    <n v="4604"/>
    <n v="87551.6"/>
    <s v="83.5%"/>
    <n v="111200"/>
    <m/>
    <n v="111200"/>
    <n v="6171"/>
    <n v="184"/>
    <n v="87"/>
  </r>
  <r>
    <s v="中国航天汽车有限责任公司-财务共享推广项目"/>
    <s v="1000SP0420180099"/>
    <s v="1000SP0420180099-Z01"/>
    <s v="中国航天汽车有限责任公司-财务共享推广项目-1"/>
    <s v="张祥楠"/>
    <s v="经营事业中心.华北制造事业部.81业务组"/>
    <s v="中国航天汽车有限责任公司"/>
    <s v="中国航天汽车有限责任公司"/>
    <s v="张祥楠"/>
    <x v="1"/>
    <s v="S201811009366-1"/>
    <n v="46"/>
    <s v="里程碑"/>
    <s v="服务-咨询实施.汉得产品.其他汉得产品"/>
    <n v="1180000"/>
    <n v="1113208"/>
    <n v="434151"/>
    <n v="679057"/>
    <n v="2833"/>
    <n v="2607"/>
    <s v="62.7%"/>
    <s v="80.5%"/>
    <n v="301457"/>
    <n v="182150"/>
    <n v="256"/>
    <n v="0"/>
    <n v="0"/>
    <n v="113637"/>
    <n v="5670.26"/>
    <s v="1.9%"/>
    <n v="354000"/>
    <m/>
    <n v="0"/>
    <n v="1178"/>
    <n v="199"/>
    <n v="245"/>
    <n v="735608"/>
    <n v="256000"/>
    <n v="375"/>
    <n v="0"/>
    <n v="0"/>
    <n v="124439"/>
    <n v="355169.4"/>
    <s v="48.3%"/>
    <n v="708000"/>
    <m/>
    <n v="354000"/>
    <n v="1962"/>
    <n v="157"/>
    <n v="175"/>
  </r>
  <r>
    <s v="新扬-本位币USD切换优化项目"/>
    <s v="1000SP0520180277"/>
    <s v="1000SP0520180277-Z01"/>
    <s v="新扬-本位币USD切换优化项目-1"/>
    <s v="孙慧"/>
    <s v="经营事业中心.华北制造事业部.98业务组"/>
    <s v="新扬贸易有限公司"/>
    <s v="新扬贸易有限公司"/>
    <s v="孙慧"/>
    <x v="1"/>
    <s v="S201812010130-1"/>
    <n v="45"/>
    <s v="里程碑"/>
    <s v="服务-咨询实施.Oracle.EBS ERP"/>
    <n v="180000"/>
    <n v="169811"/>
    <n v="169811"/>
    <n v="0"/>
    <n v="2830"/>
    <n v="2695"/>
    <s v="65.9%"/>
    <s v="88.3%"/>
    <n v="0"/>
    <n v="0"/>
    <n v="0"/>
    <n v="0"/>
    <n v="0"/>
    <n v="9692"/>
    <n v="-9692"/>
    <s v="0%"/>
    <n v="0"/>
    <m/>
    <n v="89920"/>
    <m/>
    <m/>
    <m/>
    <n v="169811"/>
    <n v="19950"/>
    <n v="63"/>
    <n v="0"/>
    <n v="0"/>
    <n v="9692"/>
    <n v="140169"/>
    <s v="82.5%"/>
    <n v="90000"/>
    <m/>
    <n v="89920"/>
    <n v="2695"/>
    <n v="149"/>
    <n v="5"/>
  </r>
  <r>
    <s v="西浦-采购流程开发项目"/>
    <s v="1000SP0820190001"/>
    <s v="1000SP0820190001-Z01"/>
    <s v="西浦-采购流程开发项目-1"/>
    <s v="赵鹤"/>
    <s v="经营事业中心.战略与流通事业部.流通行业事业部"/>
    <s v="西交利物浦大学"/>
    <s v="西交利物浦大学"/>
    <s v="赵鹤"/>
    <x v="4"/>
    <s v="S201812010423-1"/>
    <n v="33"/>
    <s v="里程碑"/>
    <s v="服务-咨询实施.汉得产品.HEC费控系统"/>
    <n v="353600"/>
    <n v="333585"/>
    <n v="83396"/>
    <n v="250189"/>
    <n v="2648"/>
    <n v="3549"/>
    <s v="71.7%"/>
    <s v="100%"/>
    <n v="208491"/>
    <n v="14300"/>
    <n v="29"/>
    <n v="0"/>
    <n v="0"/>
    <n v="0"/>
    <n v="194191"/>
    <s v="93.1%"/>
    <n v="106080"/>
    <m/>
    <n v="106080"/>
    <n v="7189"/>
    <n v="0"/>
    <n v="0"/>
    <n v="291887"/>
    <n v="14300"/>
    <n v="29"/>
    <n v="0"/>
    <n v="0"/>
    <n v="0"/>
    <n v="277587"/>
    <s v="95.1%"/>
    <n v="106080"/>
    <m/>
    <n v="106080"/>
    <n v="10065"/>
    <n v="0"/>
    <n v="0"/>
  </r>
  <r>
    <s v="上海汇众-HEC-制物资收发收发流程开发项目"/>
    <s v="1000SP0820180205"/>
    <s v="1000SP0820180205-Z01"/>
    <s v="上海汇众-HEC-制物资收发收发流程开发项目-1"/>
    <s v="杨波"/>
    <s v="经营事业中心.华东制造事业部.68业务组"/>
    <s v="上海汇众汽车制造有限公司"/>
    <s v="上海汇众汽车制造有限公司"/>
    <s v="杨波"/>
    <x v="4"/>
    <s v="S201811009405-1"/>
    <n v="0"/>
    <s v="里程碑"/>
    <s v="服务-运维.汉得产品.缺省"/>
    <n v="104940"/>
    <n v="99000"/>
    <n v="59400"/>
    <n v="39600"/>
    <n v="1980"/>
    <n v="1650"/>
    <s v="65.7%"/>
    <s v="100%"/>
    <n v="29700"/>
    <n v="9000"/>
    <n v="30"/>
    <n v="0"/>
    <n v="0"/>
    <n v="1633"/>
    <n v="19067"/>
    <s v="64.2%"/>
    <n v="0"/>
    <m/>
    <n v="52470"/>
    <n v="990"/>
    <n v="40"/>
    <n v="15"/>
    <n v="89100"/>
    <n v="9000"/>
    <n v="30"/>
    <n v="0"/>
    <n v="0"/>
    <n v="1633"/>
    <n v="78467"/>
    <s v="88.1%"/>
    <n v="52470"/>
    <m/>
    <n v="52470"/>
    <n v="2970"/>
    <n v="40"/>
    <n v="15"/>
  </r>
  <r>
    <s v="春秋航空股份有限公司-PeopleSoft-2018运维项目"/>
    <s v="1000SP0620180472"/>
    <s v="1000SP0620180472-Z02"/>
    <s v="春秋航空股份有限公司-PeopleSoft-2018运维项目-HEC 2018运维"/>
    <s v="杨曦文"/>
    <s v="经营事业中心.互联网与服务业事业部.民航物流拓展部.北区"/>
    <s v="春秋航空股份有限公司"/>
    <s v="春秋航空股份有限公司"/>
    <s v="赵鹤"/>
    <x v="4"/>
    <s v="S201808008304-1;S201808008304-2"/>
    <n v="247"/>
    <s v="T/M"/>
    <s v="服务-运维.Oracle.Oracle 多系统运维"/>
    <n v="0"/>
    <n v="0"/>
    <n v="132075"/>
    <n v="0"/>
    <n v="0"/>
    <n v="0"/>
    <m/>
    <s v="100%"/>
    <n v="0"/>
    <n v="0"/>
    <n v="0"/>
    <n v="0"/>
    <n v="0"/>
    <n v="0"/>
    <n v="0"/>
    <s v="0%"/>
    <n v="0"/>
    <m/>
    <n v="0"/>
    <m/>
    <m/>
    <m/>
    <n v="132075"/>
    <n v="0"/>
    <n v="0"/>
    <n v="0"/>
    <n v="0"/>
    <n v="0"/>
    <n v="132075"/>
    <s v="100%"/>
    <n v="0"/>
    <m/>
    <n v="0"/>
    <m/>
    <m/>
    <m/>
  </r>
  <r>
    <s v="中国弹簧厂-2018-2022 EBS/MES运维"/>
    <s v="1000SP0620180539"/>
    <s v="1000SP0620180539-Z03"/>
    <s v="中国弹簧厂-2018-2022 EBS/MES运维-3"/>
    <s v="田春梅"/>
    <s v="经营事业中心.华东制造事业部"/>
    <s v="上海中国弹簧制造有限公司"/>
    <s v="上海中国弹簧制造有限公司"/>
    <s v="史袁鑫"/>
    <x v="4"/>
    <s v="S201808007995-1"/>
    <n v="88"/>
    <s v="里程碑"/>
    <s v="服务-运维.Oracle.Oracle 多系统运维"/>
    <n v="250000"/>
    <n v="235849"/>
    <n v="23585"/>
    <n v="212264"/>
    <n v="2711"/>
    <n v="0"/>
    <s v="100%"/>
    <s v="100%"/>
    <n v="11792"/>
    <n v="0"/>
    <n v="0"/>
    <n v="0"/>
    <n v="0"/>
    <n v="0"/>
    <n v="11792"/>
    <s v="100%"/>
    <n v="0"/>
    <m/>
    <n v="0"/>
    <m/>
    <m/>
    <m/>
    <n v="35377"/>
    <n v="0"/>
    <n v="0"/>
    <n v="0"/>
    <n v="0"/>
    <n v="0"/>
    <n v="35377"/>
    <s v="100%"/>
    <n v="0"/>
    <m/>
    <n v="0"/>
    <m/>
    <m/>
    <m/>
  </r>
  <r>
    <s v="中化国际-2018至2019年HEC-运维项目"/>
    <s v="1000SP0620180672"/>
    <s v="1000SP0620180672-Z01"/>
    <s v="中化国际-2018至2019年HEC-运维项目-1"/>
    <s v="阮阿三"/>
    <s v="经营事业中心.华东制造事业部.68业务组"/>
    <s v="中化国际（控股）股份有限公司"/>
    <s v="中化国际（控股）股份有限公司"/>
    <s v="阮阿三"/>
    <x v="4"/>
    <s v="S201811009488-2"/>
    <n v="80"/>
    <s v="里程碑"/>
    <s v="服务-运维.汉得产品.缺省"/>
    <n v="350000"/>
    <n v="330189"/>
    <n v="82547"/>
    <n v="247642"/>
    <n v="1315"/>
    <n v="9711"/>
    <s v="95.1%"/>
    <s v="100%"/>
    <n v="82547"/>
    <n v="12550"/>
    <n v="31"/>
    <n v="0"/>
    <n v="0"/>
    <n v="0"/>
    <n v="69997"/>
    <s v="84.8%"/>
    <n v="0"/>
    <m/>
    <n v="0"/>
    <n v="2663"/>
    <n v="0"/>
    <n v="0"/>
    <n v="165094"/>
    <n v="12550"/>
    <n v="31"/>
    <n v="0"/>
    <n v="0"/>
    <n v="0"/>
    <n v="152544"/>
    <s v="92.4%"/>
    <n v="175000"/>
    <m/>
    <n v="175000"/>
    <n v="5326"/>
    <n v="0"/>
    <n v="0"/>
  </r>
  <r>
    <s v="贝壳时代-HEC远程项目2018下"/>
    <s v="1000SP0620180530"/>
    <s v="1000SP0620180530-Z01"/>
    <s v="贝壳时代-HEC远程项目2018下-1"/>
    <s v="王可"/>
    <s v="经营事业中心.互联网与服务业事业部.行业经营华北区"/>
    <s v="北京贝壳时代网络科技有限公司"/>
    <s v="北京贝壳时代网络科技有限公司"/>
    <s v="王可"/>
    <x v="3"/>
    <s v="S201809008563-1"/>
    <n v="30"/>
    <s v="T/M"/>
    <s v="服务-运维.汉得产品.缺省"/>
    <n v="0"/>
    <n v="0"/>
    <n v="0"/>
    <n v="0"/>
    <n v="0"/>
    <n v="0"/>
    <m/>
    <m/>
    <n v="0"/>
    <n v="0"/>
    <n v="0"/>
    <n v="0"/>
    <n v="0"/>
    <n v="0"/>
    <n v="0"/>
    <s v="0%"/>
    <n v="37500"/>
    <m/>
    <n v="75000"/>
    <m/>
    <m/>
    <m/>
    <n v="0"/>
    <n v="0"/>
    <n v="0"/>
    <n v="0"/>
    <n v="0"/>
    <n v="0"/>
    <n v="0"/>
    <s v="0%"/>
    <n v="75000"/>
    <m/>
    <n v="75000"/>
    <m/>
    <m/>
    <m/>
  </r>
  <r>
    <s v="太平集团-2018-2019年HEC运维项目"/>
    <s v="1000SP0620180585"/>
    <s v="1000SP0620180585-Z01"/>
    <s v="太平集团-2018-2019年HEC运维项目-1"/>
    <s v="赵鹤"/>
    <s v="汉得融晶.融晶客户经营部.金融客户经营1部"/>
    <s v="中国太平保险集团有限责任公司"/>
    <s v="中国太平保险集团有限责任公司"/>
    <s v="赵鹤"/>
    <x v="4"/>
    <s v="S201810009329-1"/>
    <n v="93"/>
    <s v="里程碑"/>
    <s v="服务-运维.汉得产品.缺省"/>
    <n v="640000"/>
    <n v="603774"/>
    <n v="251572"/>
    <n v="352202"/>
    <n v="1887"/>
    <n v="2720"/>
    <s v="47.1%"/>
    <s v="88.8%"/>
    <n v="150943"/>
    <n v="63250"/>
    <n v="85"/>
    <n v="0"/>
    <n v="0"/>
    <n v="33797"/>
    <n v="53896.19"/>
    <s v="35.7%"/>
    <n v="0"/>
    <m/>
    <n v="0"/>
    <n v="1776"/>
    <n v="236"/>
    <n v="162"/>
    <n v="402516"/>
    <n v="82750"/>
    <n v="111"/>
    <n v="0"/>
    <n v="0"/>
    <n v="42530"/>
    <n v="277236.31"/>
    <s v="68.9%"/>
    <n v="0"/>
    <m/>
    <n v="0"/>
    <n v="3626"/>
    <n v="185"/>
    <n v="198"/>
  </r>
  <r>
    <s v="时代新材-投资管理系统深化应用项目"/>
    <s v="1000SP0420180088"/>
    <s v="1000SP0420180088-Z01"/>
    <s v="时代新材-投资管理系统深化应用项目-1"/>
    <s v="高赛"/>
    <s v="经营事业中心.高科技行业事业部.经营三组"/>
    <s v="株洲时代新材料科技股份有限公司"/>
    <s v="株洲时代新材料科技股份有限公司"/>
    <s v="高赛"/>
    <x v="6"/>
    <s v="S201810009147-1"/>
    <n v="0"/>
    <s v="里程碑"/>
    <s v="服务-咨询实施.汉得产品.其他汉得产品"/>
    <n v="143000"/>
    <n v="134906"/>
    <n v="110623"/>
    <n v="24283"/>
    <n v="2698"/>
    <n v="2075"/>
    <s v="42.1%"/>
    <s v="47.8%"/>
    <n v="24283"/>
    <n v="0"/>
    <n v="0"/>
    <n v="0"/>
    <n v="0"/>
    <n v="7137"/>
    <n v="17146"/>
    <s v="70.6%"/>
    <n v="57200"/>
    <m/>
    <n v="0"/>
    <m/>
    <m/>
    <m/>
    <n v="134906"/>
    <n v="39750"/>
    <n v="53"/>
    <n v="0"/>
    <n v="0"/>
    <n v="25184"/>
    <n v="69971.95"/>
    <s v="51.9%"/>
    <n v="143000"/>
    <m/>
    <n v="85800"/>
    <n v="2545"/>
    <n v="215"/>
    <n v="260"/>
  </r>
  <r>
    <s v="汉得内部项目-共享中台事业部2019年员工培训项目"/>
    <s v="1000IA0420190006"/>
    <s v="1000IA0420190006-Z01"/>
    <s v="汉得内部项目-共享中台事业部2019年员工培训项目-1"/>
    <s v="李红新"/>
    <s v="交付事业中心.共享中台事业部"/>
    <m/>
    <m/>
    <s v="李红新"/>
    <x v="8"/>
    <m/>
    <m/>
    <s v="不收费"/>
    <m/>
    <n v="500000"/>
    <n v="500000"/>
    <n v="0"/>
    <n v="0"/>
    <n v="100"/>
    <n v="2000"/>
    <s v="10.8%"/>
    <m/>
    <n v="0"/>
    <n v="0"/>
    <n v="0"/>
    <n v="0"/>
    <n v="0"/>
    <n v="0"/>
    <n v="0"/>
    <s v="0%"/>
    <n v="0"/>
    <m/>
    <n v="0"/>
    <m/>
    <m/>
    <m/>
    <n v="0"/>
    <n v="0"/>
    <n v="0"/>
    <n v="0"/>
    <n v="0"/>
    <n v="0"/>
    <n v="0"/>
    <s v="0%"/>
    <n v="0"/>
    <m/>
    <n v="0"/>
    <m/>
    <m/>
    <m/>
  </r>
  <r>
    <s v="中化瑞兆科-HEC推广项目"/>
    <s v="1000SP0420180086"/>
    <s v="1000SP0420180086-Z01"/>
    <s v="中化瑞兆科-HEC推广项目-1"/>
    <s v="王可"/>
    <s v="经营事业中心.华东制造事业部.68业务组"/>
    <s v="江苏瑞兆科电子材料有限公司"/>
    <s v="江苏瑞兆科电子材料有限公司"/>
    <s v="王可"/>
    <x v="3"/>
    <s v="S201810009094-1"/>
    <n v="0"/>
    <s v="里程碑"/>
    <s v="服务-咨询实施.汉得产品.HEC费控系统"/>
    <n v="30000"/>
    <n v="28302"/>
    <n v="0"/>
    <n v="0"/>
    <n v="2830"/>
    <n v="1286"/>
    <s v="70.6%"/>
    <m/>
    <n v="28302"/>
    <n v="3300"/>
    <n v="22"/>
    <n v="0"/>
    <n v="0"/>
    <n v="1525"/>
    <n v="23477"/>
    <s v="83%"/>
    <n v="30000"/>
    <m/>
    <n v="0"/>
    <n v="1286"/>
    <n v="40"/>
    <n v="29"/>
    <n v="28302"/>
    <n v="3300"/>
    <n v="22"/>
    <n v="0"/>
    <n v="0"/>
    <n v="1525"/>
    <n v="23477"/>
    <s v="83%"/>
    <n v="30000"/>
    <m/>
    <n v="0"/>
    <n v="1286"/>
    <n v="40"/>
    <n v="29"/>
  </r>
  <r>
    <s v="日立电梯-HP实施项目-全面预算管理项目"/>
    <s v="1000SP0220180682"/>
    <s v="1000SP0220180682-Z02"/>
    <s v="日立电梯-HP实施项目-全面预算管理项目-费控项目"/>
    <s v="吴晓晶"/>
    <s v="经营事业中心.国际客户事业部.国际客户欧美与东南亚事业部.亚太事业部"/>
    <s v="日立电梯（中国）有限公司"/>
    <s v="日立电梯（中国）有限公司"/>
    <s v="邝镇江"/>
    <x v="6"/>
    <s v="S201809008606-2;S201809008606-1"/>
    <n v="0"/>
    <s v="里程碑"/>
    <s v="服务-咨询实施.Oracle.Hyperion"/>
    <n v="60000"/>
    <n v="56604"/>
    <n v="0"/>
    <n v="56604"/>
    <n v="2096"/>
    <n v="1381"/>
    <s v="33.1%"/>
    <m/>
    <n v="7528"/>
    <n v="750"/>
    <n v="5"/>
    <n v="0"/>
    <n v="0"/>
    <n v="0"/>
    <n v="6778"/>
    <s v="90%"/>
    <n v="25714.28"/>
    <m/>
    <n v="0"/>
    <n v="1506"/>
    <n v="0"/>
    <n v="0"/>
    <n v="7528"/>
    <n v="750"/>
    <n v="5"/>
    <n v="0"/>
    <n v="0"/>
    <n v="0"/>
    <n v="6778"/>
    <s v="90%"/>
    <n v="25714.28"/>
    <m/>
    <n v="0"/>
    <n v="1506"/>
    <n v="0"/>
    <n v="0"/>
  </r>
  <r>
    <s v="遨游酒店信息技术（深圳）有限责任公司-HEC费控项目实施实施项目"/>
    <s v="2600SP0220180016"/>
    <s v="2600SP0220180016-Z01"/>
    <s v="遨游酒店信息技术（深圳）有限责任公司-HEC费控项目实施实施项目-1"/>
    <s v="陈维"/>
    <s v="经营事业中心.互联网与服务业事业部.行业经营华东区"/>
    <s v="遨游酒店信息技术（深圳）有限责任公司"/>
    <s v="遨游酒店信息技术（深圳）有限责任公司"/>
    <s v="陈维"/>
    <x v="5"/>
    <s v="S201810008986-2"/>
    <n v="4"/>
    <s v="里程碑"/>
    <s v="服务-咨询实施.汉得产品.HEC费控系统"/>
    <n v="500000"/>
    <n v="471698"/>
    <n v="240566"/>
    <n v="231132"/>
    <n v="2550"/>
    <n v="2592"/>
    <s v="46.1%"/>
    <s v="50.6%"/>
    <n v="184481"/>
    <n v="22550"/>
    <n v="64"/>
    <n v="0"/>
    <n v="0"/>
    <n v="42592"/>
    <n v="119338.92"/>
    <s v="64.7%"/>
    <n v="50000"/>
    <m/>
    <n v="500000"/>
    <n v="2883"/>
    <n v="472"/>
    <n v="194"/>
    <n v="425047"/>
    <n v="104500"/>
    <n v="164"/>
    <n v="0"/>
    <n v="0"/>
    <n v="79477"/>
    <n v="241070.27"/>
    <s v="56.7%"/>
    <n v="500000"/>
    <m/>
    <n v="500000"/>
    <n v="2592"/>
    <n v="271"/>
    <n v="213"/>
  </r>
  <r>
    <s v="中化国际-HEC宁夏锂电池推广项目"/>
    <s v="1000SP0420180102"/>
    <s v="1000SP0420180102-Z01"/>
    <s v="中化国际-HEC宁夏锂电池推广项目-1"/>
    <s v="王可"/>
    <s v="经营事业中心.华东制造事业部.68业务组"/>
    <s v="宁夏中化锂电池材料有限公司"/>
    <s v="宁夏中化锂电池材料有限公司"/>
    <s v="王可"/>
    <x v="3"/>
    <s v="S201812010034-1"/>
    <n v="0"/>
    <s v="里程碑"/>
    <s v="服务-咨询实施.汉得产品.HEC费控系统"/>
    <n v="30000"/>
    <n v="28302"/>
    <n v="0"/>
    <n v="28302"/>
    <n v="2830"/>
    <n v="1286"/>
    <s v="51.2%"/>
    <m/>
    <n v="28302"/>
    <n v="6300"/>
    <n v="21"/>
    <n v="0"/>
    <n v="0"/>
    <n v="880"/>
    <n v="21122"/>
    <s v="74.6%"/>
    <n v="0"/>
    <m/>
    <n v="0"/>
    <n v="1348"/>
    <n v="42"/>
    <n v="0"/>
    <n v="28302"/>
    <n v="6300"/>
    <n v="21"/>
    <n v="0"/>
    <n v="0"/>
    <n v="880"/>
    <n v="21122"/>
    <s v="74.6%"/>
    <n v="15000"/>
    <m/>
    <n v="15000"/>
    <n v="1348"/>
    <n v="42"/>
    <n v="0"/>
  </r>
  <r>
    <s v="陕西藏源嘉新材料有限责任公司-财税平台实施项目"/>
    <s v="1000SP0220190003"/>
    <s v="1000SP0220190003-Z01"/>
    <s v="陕西藏源嘉新材料有限责任公司-财税平台实施项目-1"/>
    <s v="杨小万"/>
    <s v="经营事业中心.华西制造事业部.经营一部"/>
    <s v="陕西藏源嘉新材料有限责任公司"/>
    <s v="陕西藏源嘉新材料有限责任公司"/>
    <s v="杨小万"/>
    <x v="5"/>
    <s v="S201812010372-2"/>
    <n v="0"/>
    <s v="里程碑"/>
    <s v="服务-咨询实施.汉得产品.HEC费控系统"/>
    <n v="1150000"/>
    <n v="1084906"/>
    <n v="54245"/>
    <n v="0"/>
    <n v="3359"/>
    <n v="3073"/>
    <s v="59.4%"/>
    <s v="100%"/>
    <n v="379717"/>
    <n v="105200"/>
    <n v="126"/>
    <n v="0"/>
    <n v="0"/>
    <n v="90397"/>
    <n v="184119.85"/>
    <s v="48.5%"/>
    <n v="345000"/>
    <m/>
    <n v="345000"/>
    <n v="3014"/>
    <n v="196"/>
    <n v="521"/>
    <n v="433962"/>
    <n v="105200"/>
    <n v="126"/>
    <n v="0"/>
    <n v="0"/>
    <n v="90397"/>
    <n v="238364.85"/>
    <s v="54.9%"/>
    <n v="345000"/>
    <m/>
    <n v="345000"/>
    <n v="3444"/>
    <n v="196"/>
    <n v="521"/>
  </r>
  <r>
    <s v="汉得内部项目-费控事业部-HEC4.0-研发项目"/>
    <s v="1000RD0220180006"/>
    <s v="1000RD0220180006-Z01"/>
    <s v="汉得内部项目-费控事业部-HEC4.0-研发项目-1"/>
    <s v="唐晶晶"/>
    <s v="交付事业中心.共享中台事业部.产品中心"/>
    <m/>
    <m/>
    <s v="唐晶晶"/>
    <x v="2"/>
    <m/>
    <m/>
    <s v="不收费"/>
    <m/>
    <n v="3200000"/>
    <n v="3200000"/>
    <n v="0"/>
    <n v="3200000"/>
    <n v="1778"/>
    <n v="1101"/>
    <s v="-12.1%"/>
    <m/>
    <n v="0"/>
    <n v="385750"/>
    <n v="479"/>
    <n v="0"/>
    <n v="0"/>
    <n v="158150"/>
    <n v="-543899.71"/>
    <s v="0%"/>
    <n v="0"/>
    <m/>
    <n v="0"/>
    <n v="0"/>
    <n v="209"/>
    <n v="121"/>
    <n v="0"/>
    <n v="756200"/>
    <n v="991"/>
    <n v="0"/>
    <n v="0"/>
    <n v="265261"/>
    <n v="-1021461.15"/>
    <s v="0%"/>
    <n v="0"/>
    <m/>
    <n v="0"/>
    <n v="0"/>
    <n v="174"/>
    <n v="94"/>
  </r>
  <r>
    <s v="汉得内部项目-19HEC集中交付远程开发项目"/>
    <s v="1000OF0120180005"/>
    <s v="1000OF0120180005-Z01"/>
    <s v="汉得内部项目-19HEC集中交付远程开发项目-1"/>
    <s v="王可"/>
    <s v="交付事业中心.共享中台事业部.共享中台交付中心.集中交付"/>
    <m/>
    <m/>
    <s v="王可"/>
    <x v="3"/>
    <m/>
    <m/>
    <s v="不收费"/>
    <m/>
    <n v="1000000"/>
    <n v="1000000"/>
    <n v="0"/>
    <n v="0"/>
    <n v="2000"/>
    <n v="2000"/>
    <s v="13.1%"/>
    <m/>
    <n v="0"/>
    <n v="113450"/>
    <n v="111"/>
    <n v="0"/>
    <n v="0"/>
    <n v="7801"/>
    <n v="-121251.46"/>
    <s v="0%"/>
    <n v="0"/>
    <m/>
    <n v="0"/>
    <n v="0"/>
    <n v="47"/>
    <n v="23"/>
    <n v="0"/>
    <n v="113450"/>
    <n v="111"/>
    <n v="0"/>
    <n v="0"/>
    <n v="7801"/>
    <n v="-121251.46"/>
    <s v="0%"/>
    <n v="0"/>
    <m/>
    <n v="0"/>
    <n v="0"/>
    <n v="47"/>
    <n v="23"/>
  </r>
  <r>
    <s v="汉得内部项目-19HEC集中交付远程开发项目"/>
    <s v="1000OF0120180005"/>
    <s v="1000OF0120180005-Z02"/>
    <s v="汉得内部项目-19HEC集中交付远程开发项目-2"/>
    <s v="王可"/>
    <s v="交付事业中心.共享中台事业部.共享中台交付中心.集中交付"/>
    <m/>
    <m/>
    <s v="周皓"/>
    <x v="3"/>
    <m/>
    <m/>
    <s v="不收费"/>
    <m/>
    <n v="3000000"/>
    <n v="3000000"/>
    <n v="0"/>
    <n v="0"/>
    <n v="857"/>
    <n v="565"/>
    <s v="2.5%"/>
    <m/>
    <n v="0"/>
    <n v="709150"/>
    <n v="1132"/>
    <n v="0"/>
    <n v="0"/>
    <n v="143412"/>
    <n v="-852561.57"/>
    <s v="0%"/>
    <n v="0"/>
    <m/>
    <n v="0"/>
    <n v="0"/>
    <n v="100"/>
    <n v="27"/>
    <n v="0"/>
    <n v="709150"/>
    <n v="1132"/>
    <n v="0"/>
    <n v="0"/>
    <n v="143412"/>
    <n v="-852561.57"/>
    <s v="0%"/>
    <n v="0"/>
    <m/>
    <n v="0"/>
    <n v="0"/>
    <n v="100"/>
    <n v="2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s v="大地保险-人天外包-开发项目17"/>
    <s v="P1A011K-16"/>
    <s v="P1A011K-16-Z01"/>
    <s v="大地保险-人天外包-开发项目17-费控"/>
    <s v="谈刘霞"/>
    <s v="汉得融晶.融晶客户经营部.金融客户经营1部"/>
    <s v="中国大地财产保险股份有限公司"/>
    <s v="中国大地财产保险股份有限公司"/>
    <s v="谈刘霞"/>
    <x v="0"/>
    <s v="S16515-1"/>
    <n v="260"/>
    <s v="T/M"/>
    <s v="服务-咨询实施.Oracle.EBS ERP"/>
    <n v="1520000"/>
    <n v="1433962"/>
    <n v="207800"/>
    <m/>
    <n v="0"/>
    <n v="1696480.91"/>
    <m/>
    <n v="1488680.91"/>
    <n v="207800"/>
    <n v="207800"/>
  </r>
  <r>
    <s v="航天晨光股份有限公司-财务共享实施实施项目"/>
    <s v="1000SP0220170142"/>
    <s v="1000SP0220170142-Z01"/>
    <s v="航天晨光股份有限公司-财务共享实施实施项目-1"/>
    <s v="陈卓"/>
    <s v="经营事业中心.高科技行业事业部.经营二组"/>
    <s v="航天晨光股份有限公司"/>
    <s v="航天晨光股份有限公司"/>
    <s v="陈卓"/>
    <x v="1"/>
    <s v="S201712002383-1"/>
    <n v="115"/>
    <s v="里程碑"/>
    <s v="服务-咨询实施.其他服务.缺省"/>
    <n v="2960000"/>
    <n v="2792453"/>
    <n v="0"/>
    <m/>
    <n v="0"/>
    <n v="2072000"/>
    <m/>
    <n v="1776000"/>
    <n v="296000"/>
    <n v="0"/>
  </r>
  <r>
    <s v="太平保险-HEC-2017至2018年运维项目"/>
    <s v="P1A003D-39"/>
    <s v="P1A003D-39-Z01"/>
    <s v="太平保险-HEC-2017至2018年运维项目-1"/>
    <s v="赵鹤"/>
    <s v="汉得融晶.融晶客户经营部.金融客户经营1部"/>
    <s v="中国太平保险集团有限责任公司"/>
    <s v="中国太平保险集团有限责任公司"/>
    <s v="赵鹤"/>
    <x v="2"/>
    <s v="S201709000211-1"/>
    <n v="280"/>
    <s v="里程碑"/>
    <s v="服务-运维.汉得产品.缺省"/>
    <n v="881800"/>
    <n v="831887"/>
    <n v="0"/>
    <m/>
    <n v="0"/>
    <n v="881800"/>
    <m/>
    <n v="860917.55"/>
    <n v="20882.449999999953"/>
    <n v="0"/>
  </r>
  <r>
    <s v="富奥-HIPM投资项目管理-实施项目"/>
    <s v="P2E010C-10"/>
    <s v="P2E010C-10-Z01"/>
    <s v="富奥-HIPM投资项目管理-实施项目-1"/>
    <s v="叶丽彬"/>
    <s v="经营事业中心.华北制造事业部.55业务组"/>
    <s v="富奥汽车零部件股份有限公司"/>
    <s v="富奥汽车零部件股份有限公司"/>
    <s v="叶丽彬"/>
    <x v="1"/>
    <s v="S17157-1"/>
    <n v="144"/>
    <s v="里程碑"/>
    <s v="服务-咨询实施.汉得产品.MAS ERP"/>
    <n v="1440000"/>
    <n v="1358491"/>
    <n v="0"/>
    <m/>
    <n v="0"/>
    <n v="1440000"/>
    <m/>
    <n v="1296000"/>
    <n v="144000"/>
    <n v="0"/>
  </r>
  <r>
    <s v="三一重工-费控项目-实施项目"/>
    <s v="P23028D-01"/>
    <s v="P23028D-01-Z01"/>
    <s v="三一重工-费控项目-实施项目-1"/>
    <s v="赵珑"/>
    <s v="经营事业中心.华南制造事业部.32业务组"/>
    <s v="三一汽车制造有限公司"/>
    <s v="三一集团有限公司"/>
    <s v="赵珑"/>
    <x v="3"/>
    <s v="B15907-1"/>
    <n v="253"/>
    <s v="里程碑"/>
    <s v="服务-咨询实施.汉得产品.HEC费控系统"/>
    <n v="1540050"/>
    <n v="1452877"/>
    <n v="0"/>
    <m/>
    <n v="0"/>
    <n v="1462363.94"/>
    <m/>
    <n v="986999.99"/>
    <n v="475363.94999999995"/>
    <n v="0"/>
  </r>
  <r>
    <s v="京航计研所-华腾-财务共享服务实施项目"/>
    <s v="P30031A-11"/>
    <s v="P30031A-11-Z01"/>
    <s v="京航计研所-华腾-财务共享服务实施项目-1"/>
    <s v="刘敏"/>
    <s v="经营事业中心.华北制造事业部.81业务组"/>
    <s v="北京京航计算通讯研究所"/>
    <s v="中国华腾工业有限公司"/>
    <s v="刘敏"/>
    <x v="1"/>
    <s v="Q17915-1;S201711001670-1"/>
    <n v="131"/>
    <s v="里程碑"/>
    <s v="服务-咨询实施.其他服务.缺省"/>
    <n v="2520000"/>
    <n v="2377358"/>
    <n v="0"/>
    <m/>
    <n v="0"/>
    <n v="1890000"/>
    <m/>
    <n v="882000"/>
    <n v="1008000"/>
    <n v="0"/>
  </r>
  <r>
    <s v="航天信息股份有限公司-财务共享实施一期（新）实施项目"/>
    <s v="1000SP0220170118"/>
    <s v="1000SP0220170118-Z01"/>
    <s v="航天信息股份有限公司-财务共享实施一期（新）实施项目-1"/>
    <s v="张祥楠"/>
    <s v="经营事业中心.高科技行业事业部.经营三组"/>
    <s v="航天信息股份有限公司"/>
    <s v="航天信息股份有限公司"/>
    <s v="张祥楠"/>
    <x v="1"/>
    <s v="S201711001747-1"/>
    <n v="99"/>
    <s v="里程碑"/>
    <s v="服务-咨询实施.汉得产品.其他汉得产品"/>
    <n v="3418500"/>
    <n v="3225000"/>
    <n v="0"/>
    <m/>
    <n v="0"/>
    <n v="3247575"/>
    <m/>
    <n v="1538325"/>
    <n v="1709250"/>
    <n v="0"/>
  </r>
  <r>
    <s v="微众银行-HEC-采购管理系统实施项目"/>
    <s v="1000SP0220170123"/>
    <s v="1000SP0220170123-Z01"/>
    <s v="微众银行-HEC-采购管理系统实施项目-1"/>
    <s v="赵珑"/>
    <s v="汉得融晶.融晶客户经营部.金融客户经营2部"/>
    <s v="深圳前海微众银行股份有限公司"/>
    <s v="深圳前海微众银行股份有限公司"/>
    <s v="赵珑"/>
    <x v="3"/>
    <s v="S201711002206-1;S201805005750-1"/>
    <n v="29"/>
    <s v="里程碑"/>
    <s v="服务-咨询实施.汉得产品.HEC费控系统"/>
    <n v="1080325"/>
    <n v="1019175"/>
    <n v="0"/>
    <m/>
    <n v="0"/>
    <n v="1080325"/>
    <m/>
    <n v="986174.5"/>
    <n v="94150.5"/>
    <n v="0"/>
  </r>
  <r>
    <s v="东方航空-财务共享-实施项目"/>
    <s v="P15009O-06"/>
    <s v="P15009O-06-Z01"/>
    <s v="东方航空-财务共享-实施项目-1"/>
    <s v="安莎莎"/>
    <s v="经营事业中心.互联网与服务业事业部.民航物流拓展部.北区"/>
    <s v="中国东方航空股份有限公司"/>
    <s v="中国东方航空股份有限公司"/>
    <s v="安莎莎"/>
    <x v="0"/>
    <s v="S14244-1"/>
    <n v="344"/>
    <s v="里程碑"/>
    <s v="服务-咨询实施.汉得产品.其他汉得产品"/>
    <n v="3753556"/>
    <n v="3541091"/>
    <n v="0"/>
    <m/>
    <n v="0"/>
    <n v="2252133.62"/>
    <m/>
    <n v="2252133.59"/>
    <n v="3.0000000260770321E-2"/>
    <n v="0"/>
  </r>
  <r>
    <s v="易华录-企业资源管理平台实施项目"/>
    <s v="P38011A-01"/>
    <s v="P38011A-01-Z01"/>
    <s v="易华录-企业资源管理平台实施项目-费控项目"/>
    <s v="李伟"/>
    <s v="经营事业中心.战略与流通事业部.流通行业事业部"/>
    <s v="北京易华录信息技术股份有限公司"/>
    <s v="北京易华录信息技术股份有限公司"/>
    <s v="王可"/>
    <x v="4"/>
    <s v="S14692-1"/>
    <n v="230"/>
    <s v="里程碑"/>
    <s v="服务-咨询实施.汉得产品.HEC费控系统"/>
    <n v="795000"/>
    <n v="750000"/>
    <n v="144443.5"/>
    <m/>
    <n v="0"/>
    <n v="638239.6"/>
    <m/>
    <n v="493796.1"/>
    <n v="144443.5"/>
    <n v="144443.5"/>
  </r>
  <r>
    <s v="好未来-网上报销系统二期项目"/>
    <s v="P3G002D-04"/>
    <s v="P3G002D-04-Z01"/>
    <s v="好未来-网上报销系统二期项目-1"/>
    <s v="杨邹"/>
    <s v="经营事业中心.互联网与服务业事业部.行业经营华北区"/>
    <s v="北京世纪好未来教育科技有限公司"/>
    <s v="北京世纪好未来教育科技有限公司"/>
    <s v="杨邹"/>
    <x v="1"/>
    <s v="S14392-1"/>
    <n v="271"/>
    <s v="里程碑"/>
    <s v="服务-咨询实施.汉得产品.HEC费控系统"/>
    <n v="4760000"/>
    <n v="4490566"/>
    <n v="714000"/>
    <m/>
    <n v="0"/>
    <n v="4284000"/>
    <m/>
    <n v="3570000"/>
    <n v="714000"/>
    <n v="714000"/>
  </r>
  <r>
    <s v="广发银行-报账系统2017年-SSU优化"/>
    <s v="P2A006K-27"/>
    <s v="P2A006K-27-Z01"/>
    <s v="广发银行-报账系统2017年-SSU优化-1"/>
    <s v="邝镇江"/>
    <s v="汉得融晶.融晶客户经营部.金融客户经营2部"/>
    <s v="广发银行股份有限公司"/>
    <s v="广发银行股份有限公司"/>
    <s v="邝镇江"/>
    <x v="3"/>
    <s v="S201712002422-1"/>
    <n v="360"/>
    <s v="里程碑"/>
    <s v="服务-咨询实施.汉得产品.HEC费控系统"/>
    <n v="989000"/>
    <n v="933019"/>
    <n v="989000.08"/>
    <m/>
    <n v="79772.73"/>
    <n v="989000.08"/>
    <m/>
    <n v="79772.73"/>
    <n v="909227.35"/>
    <n v="909227.35"/>
  </r>
  <r>
    <s v="北京我爱我家房地产经纪有限公司-ERP实施项目"/>
    <s v="1000SP0220180271"/>
    <s v="1000SP0220180271-Z02"/>
    <s v="北京我爱我家房地产经纪有限公司-ERP实施项目-2"/>
    <s v="李晓博"/>
    <s v="经营事业中心.互联网与服务业事业部.行业经营华北区"/>
    <s v="北京我爱我家房地产经纪有限公司"/>
    <s v="北京我爱我家房地产经纪有限公司"/>
    <s v="高凡"/>
    <x v="5"/>
    <s v="S201804005093-1"/>
    <n v="47"/>
    <s v="T/M"/>
    <s v="服务-咨询实施.汉得产品.HEC费控系统"/>
    <n v="0"/>
    <n v="0"/>
    <n v="0"/>
    <m/>
    <n v="861521.58"/>
    <n v="1420160.25"/>
    <m/>
    <n v="1117356.58"/>
    <n v="302803.66999999993"/>
    <n v="-861521.58"/>
  </r>
  <r>
    <s v="凡普金科-ERP系统落地项目"/>
    <s v="1000SP0220180228"/>
    <s v="1000SP0220180228-Z01"/>
    <s v="凡普金科-ERP系统落地项目-费用与采购项目"/>
    <s v="黄秀枝"/>
    <s v="经营事业中心.互联网与服务业事业部.行业经营华北区"/>
    <s v="量化空间信息技术（北京）有限公司"/>
    <s v="量化空间信息技术（北京）有限公司"/>
    <s v="黄秀枝"/>
    <x v="5"/>
    <s v="S201804004863-3;S201804004863-2"/>
    <n v="3"/>
    <s v="里程碑"/>
    <s v="服务-咨询实施.汉得产品.HEC费控系统"/>
    <n v="2334000"/>
    <n v="2201887"/>
    <n v="583500"/>
    <m/>
    <n v="0"/>
    <n v="2334000"/>
    <m/>
    <n v="1750500"/>
    <n v="583500"/>
    <n v="583500"/>
  </r>
  <r>
    <s v="拖内二期-HEC推广项目"/>
    <s v="1000SP0420180054"/>
    <s v="1000SP0420180054-Z01"/>
    <s v="拖内二期-HEC推广项目-1"/>
    <s v="王文杰"/>
    <s v="经营事业中心.华东制造事业部.58业务组"/>
    <s v="华域汽车车身零件（上海）有限公司"/>
    <s v="华域汽车车身零件（上海）有限公司"/>
    <s v="王文杰"/>
    <x v="0"/>
    <s v="S201807007027-1"/>
    <n v="41"/>
    <s v="里程碑"/>
    <s v="服务-咨询实施.汉得产品.HEC费控系统"/>
    <n v="1490000"/>
    <n v="1405660"/>
    <n v="447000"/>
    <m/>
    <n v="0"/>
    <n v="894000"/>
    <m/>
    <n v="447000"/>
    <n v="447000"/>
    <n v="447000"/>
  </r>
  <r>
    <s v="日立电梯-费控系统平台实施项目"/>
    <s v="1000SP0220180692"/>
    <s v="1000SP0220180692-Z01"/>
    <s v="日立电梯-费控系统平台实施项目-1"/>
    <s v="邝镇江"/>
    <s v="经营事业中心.国际客户事业部.国际客户欧美与东南亚事业部.亚太事业部"/>
    <s v="日立电梯（中国）有限公司"/>
    <s v="日立电梯（中国）有限公司"/>
    <s v="邝镇江"/>
    <x v="3"/>
    <s v="S201809008607-1"/>
    <n v="10"/>
    <s v="里程碑"/>
    <s v="服务-咨询实施.汉得产品.HEC费控系统"/>
    <n v="2080000"/>
    <n v="1962264"/>
    <n v="624000"/>
    <m/>
    <n v="0"/>
    <n v="1248000"/>
    <m/>
    <n v="624000"/>
    <n v="624000"/>
    <n v="624000"/>
  </r>
  <r>
    <s v="中集集团-2018MASERP运维项目"/>
    <s v="1000SP0620170104"/>
    <s v="1000SP0620170104-Z01"/>
    <s v="中集集团-2018MASERP运维项目-1"/>
    <s v="丁春香"/>
    <s v="经营事业中心.华南制造事业部.31业务组"/>
    <s v="深圳中集智能科技有限公司"/>
    <s v="中国国际海运集装箱（集团）股份有限公司"/>
    <s v="丁春香"/>
    <x v="3"/>
    <s v="S201808008021-1"/>
    <n v="240"/>
    <s v="里程碑"/>
    <s v="服务-运维.汉得产品.缺省"/>
    <n v="1500000"/>
    <n v="1415094"/>
    <n v="342026.4"/>
    <m/>
    <n v="481184.2"/>
    <n v="1463671.8"/>
    <m/>
    <n v="1286226.42"/>
    <n v="177445.38000000012"/>
    <n v="-139157.79999999999"/>
  </r>
  <r>
    <s v="上海汇众汽车制造有限公司-IT一体化运维项目"/>
    <s v="1000SP0620180394"/>
    <s v="1000SP0620180394-Z02"/>
    <s v="上海汇众汽车制造有限公司-IT一体化运维项目-HEC"/>
    <s v="樊瑞瑞"/>
    <s v="经营事业中心.华东制造事业部.68业务组"/>
    <s v="上海汇众汽车制造有限公司"/>
    <s v="上海汇众汽车制造有限公司"/>
    <s v="赵帆"/>
    <x v="2"/>
    <s v="S201807007023-1"/>
    <n v="213"/>
    <s v="里程碑"/>
    <s v="服务-运维.多产品运维.缺省"/>
    <n v="205216"/>
    <n v="193600"/>
    <n v="52707.08"/>
    <m/>
    <n v="0"/>
    <n v="205216"/>
    <m/>
    <n v="101672.62"/>
    <n v="103543.38"/>
    <n v="52707.08"/>
  </r>
  <r>
    <s v="中化国际-HEC优化三期项目"/>
    <s v="1000SP0520180087"/>
    <s v="1000SP0520180087-Z01"/>
    <s v="中化国际-HEC优化三期项目-1"/>
    <s v="王可"/>
    <s v="经营事业中心.华东制造事业部.68业务组"/>
    <s v="中化国际（控股）股份有限公司"/>
    <s v="中化国际（控股）股份有限公司"/>
    <s v="王可"/>
    <x v="4"/>
    <s v="S201805005686-1"/>
    <n v="15"/>
    <s v="里程碑"/>
    <s v="服务-咨询实施.汉得产品.HEC费控系统"/>
    <n v="795000"/>
    <n v="750000"/>
    <n v="192240"/>
    <m/>
    <n v="264240"/>
    <n v="791000"/>
    <m/>
    <n v="755000"/>
    <n v="36000"/>
    <n v="-72000"/>
  </r>
  <r>
    <s v="拉扎斯-饿了么-采购/费控/实物资产-18年优化"/>
    <s v="1000SP1020180007"/>
    <s v="1000SP1020180007-Z01"/>
    <s v="拉扎斯-饿了么-采购/费控/实物资产-18年优化-1"/>
    <s v="邓正磊"/>
    <s v="经营事业中心.互联网与服务业事业部.行业经营华东区"/>
    <s v="拉扎斯网络科技（上海）有限公司"/>
    <s v="拉扎斯网络科技（上海）有限公司"/>
    <s v="邓正磊"/>
    <x v="5"/>
    <s v="S201712002614-1;S201812010052-1"/>
    <n v="0"/>
    <s v="T/M"/>
    <s v="服务-咨询实施.汉得产品.HEC费控系统"/>
    <n v="0"/>
    <n v="0"/>
    <n v="908982.5"/>
    <m/>
    <n v="450190"/>
    <n v="3736782.8"/>
    <m/>
    <n v="2827800.3000000003"/>
    <n v="908982.49999999953"/>
    <n v="458792.5"/>
  </r>
  <r>
    <s v="腾讯音乐-框架服务采购合同"/>
    <s v="1000SP1020180001"/>
    <s v="1000SP1020180001-Z02"/>
    <s v="腾讯音乐-框架服务采购合同-HEC组"/>
    <s v="石立夫"/>
    <s v="经营事业中心.互联网与服务业事业部.行业经营华南区"/>
    <s v="腾讯音乐娱乐（深圳）有限公司"/>
    <s v="腾讯音乐娱乐（深圳）有限公司"/>
    <s v="赵珑"/>
    <x v="3"/>
    <s v="S201712002628-1"/>
    <n v="4"/>
    <s v="T/M"/>
    <s v="服务-咨询实施.汉得产品.HEC费控系统"/>
    <n v="0"/>
    <n v="0"/>
    <n v="0"/>
    <m/>
    <n v="0"/>
    <n v="251860"/>
    <m/>
    <n v="183420"/>
    <n v="68440"/>
    <n v="0"/>
  </r>
  <r>
    <s v="南山集团-资本性支出优化项目"/>
    <s v="1000SP0520180200"/>
    <s v="1000SP0520180200-Z01"/>
    <s v="南山集团-资本性支出优化项目-1"/>
    <s v="方齐"/>
    <s v="经营事业中心.华南制造事业部"/>
    <s v="中国南山开发（集团）股份有限公司"/>
    <s v="中国南山开发（集团）股份有限公司"/>
    <s v="方齐"/>
    <x v="3"/>
    <s v="S201808008037-1"/>
    <n v="0"/>
    <s v="里程碑"/>
    <s v="服务-咨询实施.汉得产品.HEC费控系统"/>
    <n v="67840"/>
    <n v="64000"/>
    <n v="33920"/>
    <m/>
    <n v="0"/>
    <n v="67840"/>
    <m/>
    <n v="33920"/>
    <n v="33920"/>
    <n v="33920"/>
  </r>
  <r>
    <s v="东软-深圳地铁ERP实施项目"/>
    <s v="1000SP0220180066"/>
    <s v="1000SP0220180066-Z01"/>
    <s v="东软-深圳地铁ERP实施项目-集团财务"/>
    <s v="李少连"/>
    <s v="经营事业中心.公用事业行业事业部.轨道交通行业"/>
    <s v="东软集团股份有限公司"/>
    <s v="东软集团股份有限公司"/>
    <s v="李少连"/>
    <x v="3"/>
    <s v="S201803004590-1;S201803004590-2;S201803004590-3;S201803004590-4;S201803004590-5;S201803004590-6"/>
    <n v="151"/>
    <s v="里程碑"/>
    <s v="服务-咨询实施.Oracle.EBS ERP"/>
    <n v="5800000"/>
    <n v="5471698"/>
    <n v="0"/>
    <m/>
    <n v="700000"/>
    <n v="2000000"/>
    <m/>
    <n v="1700000"/>
    <n v="300000"/>
    <n v="-700000"/>
  </r>
  <r>
    <s v="中国有色矿业集团有限公司-ERP运维与优化项目五期"/>
    <s v="1000SP0620180365"/>
    <s v="1000SP0620180365-Z01"/>
    <s v="中国有色矿业集团有限公司-ERP运维与优化项目五期-1"/>
    <s v="郭信"/>
    <s v="经营事业中心.华北制造事业部.98业务组"/>
    <s v="中国有色矿业集团有限公司"/>
    <s v="中国有色矿业集团有限公司"/>
    <s v="郭信"/>
    <x v="1"/>
    <s v="S201807007038-1"/>
    <n v="50"/>
    <s v="里程碑"/>
    <s v="服务-运维.Oracle.Oracle EBS运维"/>
    <n v="1950000"/>
    <n v="1839623"/>
    <n v="585000"/>
    <m/>
    <n v="0"/>
    <n v="1170000"/>
    <m/>
    <n v="585000"/>
    <n v="585000"/>
    <n v="585000"/>
  </r>
  <r>
    <s v="美克家居-自管家三期项目"/>
    <s v="1000SP0520180129"/>
    <s v="1000SP0520180129-Z01"/>
    <s v="美克家居-自管家三期项目-1"/>
    <s v="傅勇"/>
    <s v="经营事业中心.华北制造事业部.81业务组"/>
    <s v="美克国际家居用品股份有限公司"/>
    <s v="美克美家家具连锁有限公司"/>
    <s v="傅勇"/>
    <x v="1"/>
    <s v="S201807007089-1"/>
    <n v="43"/>
    <s v="里程碑"/>
    <s v="服务-咨询实施.汉得产品.HEC费控系统"/>
    <n v="2050000"/>
    <n v="1933962"/>
    <n v="615000"/>
    <m/>
    <n v="615000"/>
    <n v="1845000"/>
    <m/>
    <n v="1230000"/>
    <n v="615000"/>
    <n v="0"/>
  </r>
  <r>
    <s v="景尚旅业-HSCS结算产品实施项目"/>
    <s v="1000SP0220180573"/>
    <s v="1000SP0220180573-Z01"/>
    <s v="景尚旅业-HSCS结算产品实施项目-1"/>
    <s v="黄晓敏"/>
    <s v="经营事业中心.互联网与服务业事业部.行业经营华东区"/>
    <s v="景尚旅业集团股份有限公司"/>
    <s v="景尚旅业集团股份有限公司"/>
    <s v="黄晓敏"/>
    <x v="5"/>
    <s v="S201807007716-2"/>
    <n v="0"/>
    <s v="里程碑"/>
    <s v="服务-咨询实施.汉得产品.汉得中台结算系统（HSCS）"/>
    <n v="2000000"/>
    <n v="1886792"/>
    <n v="800000"/>
    <m/>
    <n v="600000"/>
    <n v="2000000"/>
    <m/>
    <n v="1800000"/>
    <n v="200000"/>
    <n v="200000"/>
  </r>
  <r>
    <s v="盛霆信息-HSCS框架人天项目"/>
    <s v="1000SP0620180445"/>
    <s v="1000SP0620180445-Z02"/>
    <s v="盛霆信息-HSCS框架人天项目-HEC-1"/>
    <s v="吴磊"/>
    <s v="经营事业中心.互联网与服务业事业部.行业经营华东区"/>
    <s v="阅霆信息技术（上海）有限公司"/>
    <s v="阅霆信息技术（上海）有限公司"/>
    <s v="吴磊"/>
    <x v="5"/>
    <s v="S201807007644-1"/>
    <n v="0"/>
    <s v="T/M"/>
    <s v="服务-咨询实施.汉得产品.汉得中台结算系统（HSCS）"/>
    <n v="0"/>
    <n v="0"/>
    <n v="116100"/>
    <m/>
    <n v="0"/>
    <n v="270000"/>
    <m/>
    <n v="153900"/>
    <n v="116100"/>
    <n v="116100"/>
  </r>
  <r>
    <s v="铂涛-财务系统七期优化项目"/>
    <s v="1000SP0520180070"/>
    <s v="1000SP0520180070-Z01"/>
    <s v="铂涛-财务系统七期优化项目-HEC"/>
    <s v="郁佳鸣"/>
    <s v="经营事业中心.互联网与服务业事业部.行业经营华东区"/>
    <s v="七天四季酒店（广州）有限公司"/>
    <s v="七天四季酒店（广州）有限公司"/>
    <s v="郁佳鸣"/>
    <x v="4"/>
    <s v="S201805005761-1"/>
    <n v="88"/>
    <s v="里程碑"/>
    <s v="服务-咨询实施.汉得产品.HEC费控系统"/>
    <n v="1335600"/>
    <n v="1260000"/>
    <n v="652800"/>
    <m/>
    <n v="73104.289999999994"/>
    <n v="1335600"/>
    <m/>
    <n v="755904.29"/>
    <n v="579695.71"/>
    <n v="579695.71"/>
  </r>
  <r>
    <s v="铂涛-财务系统七期优化项目"/>
    <s v="1000SP0520180070"/>
    <s v="1000SP0520180070-Z02"/>
    <s v="铂涛-财务系统七期优化项目-HEC2"/>
    <s v="郁佳鸣"/>
    <s v="经营事业中心.互联网与服务业事业部.行业经营华东区"/>
    <s v="七天四季酒店（广州）有限公司"/>
    <s v="七天四季酒店（广州）有限公司"/>
    <s v="郁佳鸣"/>
    <x v="4"/>
    <s v="S201805005761-1"/>
    <n v="88"/>
    <s v="里程碑"/>
    <s v="服务-咨询实施.Oracle.EBS ERP"/>
    <n v="400000"/>
    <n v="377358"/>
    <n v="160000"/>
    <m/>
    <n v="25695.71"/>
    <n v="400000"/>
    <m/>
    <n v="265695.71000000002"/>
    <n v="134304.28999999998"/>
    <n v="134304.29"/>
  </r>
  <r>
    <s v="北大人民医院-政府会计准则及运维支持项目"/>
    <s v="1000SP0620180380"/>
    <s v="1000SP0620180380-Z01"/>
    <s v="北大人民医院-政府会计准则及运维支持项目-1"/>
    <s v="罗啸天"/>
    <s v="鼎医信息"/>
    <s v="北京大学人民医院"/>
    <s v="北京大学人民医院"/>
    <s v="罗啸天"/>
    <x v="1"/>
    <s v="S201808007865-1;S201807007426-1;S201807007427-1"/>
    <n v="28"/>
    <s v="里程碑"/>
    <s v="服务-运维.Oracle.Oracle EBS运维"/>
    <n v="2760000"/>
    <n v="2603774"/>
    <n v="0"/>
    <m/>
    <n v="0"/>
    <n v="2520000"/>
    <m/>
    <n v="1380000"/>
    <n v="1140000"/>
    <n v="0"/>
  </r>
  <r>
    <s v="维达内控平台N0费用体系调整项目"/>
    <s v="1000SP0220180493"/>
    <s v="1000SP0220180493-Z01"/>
    <s v="维达内控平台N0费用体系调整项目-1"/>
    <s v="高天"/>
    <s v="经营事业中心.国际客户事业部.国际客户综合事业部.华南事业二部"/>
    <s v="维达商贸有限公司"/>
    <s v="维达商贸有限公司"/>
    <s v="高天"/>
    <x v="3"/>
    <s v="S201810009241-1"/>
    <n v="168"/>
    <s v="里程碑"/>
    <s v="服务-咨询实施.汉得产品.HEC费控系统"/>
    <n v="2399600"/>
    <n v="2263774"/>
    <n v="1439760"/>
    <m/>
    <n v="959840"/>
    <n v="2399600"/>
    <m/>
    <n v="1919680"/>
    <n v="479920"/>
    <n v="479920"/>
  </r>
  <r>
    <s v="自如采购结算同步开发-HEC实施项目"/>
    <s v="1000SP0220180540"/>
    <s v="1000SP0220180540-Z01"/>
    <s v="自如采购结算同步开发-HEC实施项目-1"/>
    <s v="彭成达"/>
    <s v="经营事业中心.互联网与服务业事业部.行业经营华北区"/>
    <s v="北京自如信息科技有限公司"/>
    <s v="北京自如信息科技有限公司"/>
    <s v="彭成达"/>
    <x v="4"/>
    <s v="S201807007047-1"/>
    <n v="0"/>
    <s v="里程碑"/>
    <s v="服务-咨询实施.汉得产品.HEC费控系统"/>
    <n v="255200"/>
    <n v="240755"/>
    <n v="127600"/>
    <m/>
    <n v="0"/>
    <n v="127600"/>
    <m/>
    <n v="0"/>
    <n v="127600"/>
    <n v="127600"/>
  </r>
  <r>
    <s v="国电南自-系统迁移实施项目"/>
    <s v="1000SP0220180537"/>
    <s v="1000SP0220180537-Z01"/>
    <s v="国电南自-系统迁移实施项目-1"/>
    <s v="朱恒仪"/>
    <s v="经营事业中心.华东制造事业部.69业务组"/>
    <s v="国电南京自动化股份有限公司"/>
    <s v="国电南京自动化股份有限公司"/>
    <s v="朱恒仪"/>
    <x v="1"/>
    <s v="S201806006896-1"/>
    <n v="0"/>
    <s v="里程碑"/>
    <s v="服务-咨询实施.Oracle.EBS ERP"/>
    <n v="520000"/>
    <n v="490566"/>
    <n v="0"/>
    <m/>
    <n v="0"/>
    <n v="520000"/>
    <m/>
    <n v="468000"/>
    <n v="52000"/>
    <n v="0"/>
  </r>
  <r>
    <s v="北京链家房地产经纪有限公司-框架协议项目"/>
    <s v="1000SP0620180411"/>
    <s v="1000SP0620180411-Z04"/>
    <s v="北京链家房地产经纪有限公司-框架协议项目-4"/>
    <s v="吴上"/>
    <s v="经营事业中心.互联网与服务业事业部.行业经营华北区"/>
    <s v="北京链家房地产经纪有限公司"/>
    <s v="北京链家房地产经纪有限公司"/>
    <s v="王可"/>
    <x v="4"/>
    <s v="S201807007600-1"/>
    <n v="22"/>
    <s v="T/M"/>
    <s v="服务-运维.汉得产品.缺省"/>
    <n v="0"/>
    <n v="0"/>
    <n v="173200"/>
    <m/>
    <n v="74400"/>
    <n v="247600"/>
    <m/>
    <n v="74400"/>
    <n v="173200"/>
    <n v="98800"/>
  </r>
  <r>
    <s v="微众银行-采购优化项目"/>
    <s v="1000SP0520180216"/>
    <s v="1000SP0520180216-Z01"/>
    <s v="微众银行-采购优化项目-1"/>
    <s v="吴文"/>
    <s v="汉得融晶.融晶客户经营部.金融客户经营2部"/>
    <s v="深圳前海微众银行股份有限公司"/>
    <s v="深圳前海微众银行股份有限公司"/>
    <s v="吴文"/>
    <x v="3"/>
    <s v="S201809008677-1"/>
    <n v="72"/>
    <s v="T/M"/>
    <s v="服务-咨询实施.汉得产品.HEC费控系统"/>
    <n v="0"/>
    <n v="0"/>
    <n v="379550"/>
    <m/>
    <n v="0"/>
    <n v="741100"/>
    <m/>
    <n v="361550"/>
    <n v="379550"/>
    <n v="379550"/>
  </r>
  <r>
    <s v="中荷人寿2018年费控软件销售项目"/>
    <s v="1000PS0120190025"/>
    <s v="1000PS0120190025-Z01"/>
    <s v="中荷人寿2018年费控软件销售项目-1"/>
    <s v="刘思琪"/>
    <s v="汉得融晶.融晶客户经营部"/>
    <s v="中荷人寿保险有限公司"/>
    <s v="中荷人寿保险有限公司"/>
    <s v="刘思琪"/>
    <x v="2"/>
    <s v="S201901010746-1"/>
    <n v="14"/>
    <s v="里程碑"/>
    <s v="产品销售-软件.汉得产品.HEC费控系统"/>
    <n v="20000"/>
    <n v="17241"/>
    <n v="20000"/>
    <m/>
    <n v="0"/>
    <n v="20000"/>
    <m/>
    <n v="0"/>
    <n v="20000"/>
    <n v="20000"/>
  </r>
  <r>
    <s v="鑫车投资（上海）有限公司-预算与费用报销实施项目"/>
    <s v="1000SP0220190155"/>
    <s v="1000SP0220190155-Z01"/>
    <s v="鑫车投资（上海）有限公司-预算与费用报销实施项目-1"/>
    <s v="吴木水"/>
    <s v="经营事业中心.互联网与服务业事业部"/>
    <s v="鑫车投资（上海）有限公司"/>
    <s v="鑫车投资（上海）有限公司"/>
    <s v="吴木水"/>
    <x v="0"/>
    <s v="S201903011610-3"/>
    <n v="13"/>
    <s v="里程碑"/>
    <s v="服务-咨询实施.汉得产品.HEC费控系统"/>
    <n v="770000"/>
    <n v="726415"/>
    <n v="231000"/>
    <m/>
    <n v="0"/>
    <n v="231000"/>
    <m/>
    <n v="0"/>
    <n v="231000"/>
    <n v="231000"/>
  </r>
  <r>
    <s v="北京吉旗咨询服务有限公司-HEC实施项目"/>
    <s v="1000SP0220190116"/>
    <s v="1000SP0220190116-Z01"/>
    <s v="北京吉旗咨询服务有限公司-HEC实施项目-1"/>
    <s v="吴磊"/>
    <s v="经营事业中心.互联网与服务业事业部.行业经营华北区"/>
    <s v="北京吉旗咨询服务有限公司"/>
    <s v="北京吉旗咨询服务有限公司"/>
    <s v="吴磊"/>
    <x v="5"/>
    <s v="S201902011298-1"/>
    <n v="42"/>
    <s v="里程碑"/>
    <s v="服务-咨询实施.汉得产品.HEC费控系统"/>
    <n v="3380000"/>
    <n v="3188679"/>
    <n v="1014000"/>
    <m/>
    <n v="0"/>
    <n v="1014000"/>
    <m/>
    <n v="0"/>
    <n v="1014000"/>
    <n v="1014000"/>
  </r>
  <r>
    <s v="中化连云港圣奥-HEC推广项目"/>
    <s v="1000SP0420190015"/>
    <s v="1000SP0420190015-Z01"/>
    <s v="中化连云港圣奥-HEC推广项目-1"/>
    <s v="叶馨蓓"/>
    <s v="经营事业中心.华东制造事业部.68业务组"/>
    <s v="连云港圣奥化学科技有限公司"/>
    <s v="连云港圣奥化学科技有限公司"/>
    <s v="叶馨蓓"/>
    <x v="4"/>
    <s v="S201903011613-1"/>
    <n v="20"/>
    <s v="里程碑"/>
    <s v="服务-咨询实施.汉得产品.HEC费控系统"/>
    <n v="36000"/>
    <n v="33962"/>
    <n v="18000"/>
    <m/>
    <n v="0"/>
    <n v="18000"/>
    <m/>
    <n v="0"/>
    <n v="18000"/>
    <n v="18000"/>
  </r>
  <r>
    <s v="双鹤-润工作开发项目"/>
    <s v="1000SP0820180216"/>
    <s v="1000SP0820180216-Z01"/>
    <s v="双鹤-润工作开发项目-HEC"/>
    <s v="赵鹤"/>
    <s v="经营事业中心.战略与流通事业部.战略客户华润事业部"/>
    <s v="华润双鹤药业股份有限公司"/>
    <s v="华润双鹤药业股份有限公司"/>
    <s v="赵鹤"/>
    <x v="2"/>
    <s v="S201811009881-1"/>
    <n v="33"/>
    <s v="里程碑"/>
    <s v="服务-运维.汉得产品.缺省"/>
    <n v="113750"/>
    <n v="107311"/>
    <n v="56875"/>
    <m/>
    <n v="56875"/>
    <n v="113750"/>
    <m/>
    <n v="56875"/>
    <n v="56875"/>
    <n v="0"/>
  </r>
  <r>
    <s v="凡普金科-ERP系统落地项目"/>
    <s v="1000SP0220180228"/>
    <s v="1000SP0220180228-Z03"/>
    <s v="凡普金科-ERP系统落地项目-运维优化项目"/>
    <s v="黄秀枝"/>
    <s v="经营事业中心.互联网与服务业事业部.行业经营华北区"/>
    <s v="量化空间信息技术（北京）有限公司"/>
    <s v="量化空间信息技术（北京）有限公司"/>
    <s v="赵鹤"/>
    <x v="2"/>
    <s v="S201804004863-3;S201804004863-2"/>
    <n v="3"/>
    <s v="里程碑"/>
    <s v="服务-咨询实施.汉得产品.HEC费控系统"/>
    <n v="60000"/>
    <n v="56604"/>
    <n v="60000"/>
    <m/>
    <n v="0"/>
    <n v="60000"/>
    <m/>
    <n v="0"/>
    <n v="60000"/>
    <n v="60000"/>
  </r>
  <r>
    <s v="春秋航空-2018-2019年HEC运维项目"/>
    <s v="1000SP0620190083"/>
    <s v="1000SP0620190083-Z01"/>
    <s v="春秋航空-2018-2019年HEC运维项目-1"/>
    <s v="赵鹤"/>
    <s v="经营事业中心.互联网与服务业事业部.民航物流拓展部"/>
    <s v="春秋航空股份有限公司"/>
    <s v="春秋航空股份有限公司"/>
    <s v="赵鹤"/>
    <x v="2"/>
    <s v="S201901010808-1"/>
    <n v="80"/>
    <s v="里程碑"/>
    <s v="服务-运维.汉得产品.缺省"/>
    <n v="176000"/>
    <n v="166038"/>
    <n v="105600"/>
    <m/>
    <n v="0"/>
    <n v="105600"/>
    <m/>
    <n v="0"/>
    <n v="105600"/>
    <n v="105600"/>
  </r>
  <r>
    <s v="广汽丰田-全面预算系统功能追加及改善实施项目"/>
    <s v="1000SP0220190079"/>
    <s v="1000SP0220190079-Z04"/>
    <s v="广汽丰田-全面预算系统功能追加及改善实施项目-HEC"/>
    <s v="李树荣"/>
    <s v="经营事业中心.高科技行业事业部.经营一组"/>
    <s v="广汽丰田汽车有限公司"/>
    <s v="广汽丰田汽车有限公司"/>
    <s v="赵鹤"/>
    <x v="2"/>
    <s v="S201901010854-1"/>
    <n v="14"/>
    <s v="里程碑"/>
    <s v="服务-咨询实施.Oracle.EBS ERP"/>
    <n v="55800"/>
    <n v="52642"/>
    <n v="27900"/>
    <m/>
    <n v="0"/>
    <n v="27900"/>
    <m/>
    <n v="0"/>
    <n v="27900"/>
    <n v="27900"/>
  </r>
  <r>
    <s v="遨游酒店信息技术（深圳）有限责任公司-HEC费控实施项目"/>
    <s v="1000SP0220190031"/>
    <s v="1000SP0220190031-Z01"/>
    <s v="遨游酒店信息技术（深圳）有限责任公司-HEC费控实施项目-1"/>
    <s v="陈维"/>
    <s v="经营事业中心.互联网与服务业事业部.行业经营华东区"/>
    <s v="遨游酒店信息技术（深圳）有限责任公司"/>
    <s v="遨游酒店信息技术（深圳）有限责任公司"/>
    <s v="陈维"/>
    <x v="0"/>
    <s v="S201812010122-1"/>
    <n v="0"/>
    <s v="T/M"/>
    <s v="服务-咨询实施.汉得产品.HEC费控系统"/>
    <n v="0"/>
    <n v="0"/>
    <n v="268800"/>
    <m/>
    <n v="0"/>
    <n v="268800"/>
    <m/>
    <n v="0"/>
    <n v="268800"/>
    <n v="268800"/>
  </r>
  <r>
    <s v="中荷人寿保险有限公司-HEC_APP开发项目"/>
    <s v="1000SP0820190034"/>
    <s v="1000SP0820190034-Z01"/>
    <s v="中荷人寿保险有限公司-HEC_APP开发项目-1"/>
    <s v="赵鹤"/>
    <s v="汉得融晶.融晶客户经营部"/>
    <s v="中荷人寿保险有限公司"/>
    <s v="中荷人寿保险有限公司"/>
    <s v="赵鹤"/>
    <x v="2"/>
    <s v="S201901010746-2"/>
    <n v="0"/>
    <s v="里程碑"/>
    <s v="服务-咨询实施.汉得产品.HEC费控系统"/>
    <n v="151750"/>
    <n v="143160"/>
    <n v="75875"/>
    <m/>
    <n v="0"/>
    <n v="75875"/>
    <m/>
    <n v="0"/>
    <n v="75875"/>
    <n v="75875"/>
  </r>
  <r>
    <s v="智者四海（北京）技术有限公司-ERP实施项目"/>
    <s v="1000SP0220180894"/>
    <s v="1000SP0220180894-Z01"/>
    <s v="智者四海（北京）技术有限公司-ERP实施项目-1"/>
    <s v="胡主有"/>
    <s v="经营事业中心.互联网与服务业事业部.行业经营华北区"/>
    <s v="智者四海（北京）技术有限公司"/>
    <s v="智者四海（北京）技术有限公司"/>
    <s v="胡主有"/>
    <x v="5"/>
    <s v="S201812009998-1"/>
    <n v="35"/>
    <s v="里程碑"/>
    <s v="服务-咨询实施.汉得产品.HEC费控系统"/>
    <n v="350000"/>
    <n v="330189"/>
    <n v="350000"/>
    <m/>
    <n v="175000"/>
    <n v="350000"/>
    <m/>
    <n v="175000"/>
    <n v="175000"/>
    <n v="175000"/>
  </r>
  <r>
    <s v="华润双鹤-SSC智鹤实施项目"/>
    <s v="1000SP0220180898"/>
    <s v="1000SP0220180898-Z01"/>
    <s v="华润双鹤-SSC智鹤实施项目-1"/>
    <s v="杨波"/>
    <s v="经营事业中心.战略与流通事业部.战略客户华润事业部"/>
    <s v="华润双鹤药业股份有限公司"/>
    <s v="华润双鹤药业股份有限公司"/>
    <s v="杨波"/>
    <x v="2"/>
    <s v="S201812010191-1"/>
    <n v="17"/>
    <s v="里程碑"/>
    <s v="服务-咨询实施.汉得产品.HEC费控系统"/>
    <n v="459000"/>
    <n v="433019"/>
    <n v="137700"/>
    <m/>
    <n v="137700"/>
    <n v="275400"/>
    <m/>
    <n v="137700"/>
    <n v="137700"/>
    <n v="0"/>
  </r>
  <r>
    <s v="中国航天汽车有限责任公司-财务共享推广项目"/>
    <s v="1000SP0420180099"/>
    <s v="1000SP0420180099-Z01"/>
    <s v="中国航天汽车有限责任公司-财务共享推广项目-1"/>
    <s v="张祥楠"/>
    <s v="经营事业中心.华北制造事业部.81业务组"/>
    <s v="中国航天汽车有限责任公司"/>
    <s v="中国航天汽车有限责任公司"/>
    <s v="张祥楠"/>
    <x v="1"/>
    <s v="S201811009366-1"/>
    <n v="46"/>
    <s v="里程碑"/>
    <s v="服务-咨询实施.汉得产品.其他汉得产品"/>
    <n v="1180000"/>
    <n v="1113208"/>
    <n v="354000"/>
    <m/>
    <n v="0"/>
    <n v="708000"/>
    <m/>
    <n v="354000"/>
    <n v="354000"/>
    <n v="354000"/>
  </r>
  <r>
    <s v="时代新材-投资管理系统深化应用项目"/>
    <s v="1000SP0420180088"/>
    <s v="1000SP0420180088-Z01"/>
    <s v="时代新材-投资管理系统深化应用项目-1"/>
    <s v="高赛"/>
    <s v="经营事业中心.高科技行业事业部.经营三组"/>
    <s v="株洲时代新材料科技股份有限公司"/>
    <s v="株洲时代新材料科技股份有限公司"/>
    <s v="高赛"/>
    <x v="3"/>
    <s v="S201810009147-1"/>
    <n v="0"/>
    <s v="里程碑"/>
    <s v="服务-咨询实施.汉得产品.其他汉得产品"/>
    <n v="143000"/>
    <n v="134906"/>
    <n v="57200"/>
    <m/>
    <n v="0"/>
    <n v="143000"/>
    <m/>
    <n v="85800"/>
    <n v="57200"/>
    <n v="57200"/>
  </r>
  <r>
    <s v="中化瑞兆科-HEC推广项目"/>
    <s v="1000SP0420180086"/>
    <s v="1000SP0420180086-Z01"/>
    <s v="中化瑞兆科-HEC推广项目-1"/>
    <s v="王可"/>
    <s v="经营事业中心.华东制造事业部.68业务组"/>
    <s v="江苏瑞兆科电子材料有限公司"/>
    <s v="江苏瑞兆科电子材料有限公司"/>
    <s v="王可"/>
    <x v="4"/>
    <s v="S201810009094-1"/>
    <n v="0"/>
    <s v="里程碑"/>
    <s v="服务-咨询实施.汉得产品.HEC费控系统"/>
    <n v="30000"/>
    <n v="28302"/>
    <n v="30000"/>
    <m/>
    <n v="0"/>
    <n v="30000"/>
    <m/>
    <n v="0"/>
    <n v="30000"/>
    <n v="30000"/>
  </r>
  <r>
    <s v="日立电梯-HP实施项目-全面预算管理项目"/>
    <s v="1000SP0220180682"/>
    <s v="1000SP0220180682-Z02"/>
    <s v="日立电梯-HP实施项目-全面预算管理项目-费控项目"/>
    <s v="吴晓晶"/>
    <s v="经营事业中心.国际客户事业部.国际客户欧美与东南亚事业部.亚太事业部"/>
    <s v="日立电梯（中国）有限公司"/>
    <s v="日立电梯（中国）有限公司"/>
    <s v="邝镇江"/>
    <x v="3"/>
    <s v="S201809008606-2;S201809008606-1"/>
    <n v="0"/>
    <s v="里程碑"/>
    <s v="服务-咨询实施.Oracle.Hyperion"/>
    <n v="60000"/>
    <n v="56604"/>
    <n v="25714.28"/>
    <m/>
    <n v="0"/>
    <n v="25714.28"/>
    <m/>
    <n v="0"/>
    <n v="25714.28"/>
    <n v="25714.28"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  <r>
    <m/>
    <m/>
    <m/>
    <m/>
    <m/>
    <m/>
    <m/>
    <m/>
    <m/>
    <x v="6"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s v="1000SP0220190090-Z01"/>
    <s v="百洋医药集团有限公司-HEC费控及资金实施项目-1"/>
    <x v="0"/>
    <s v="Ongoing"/>
    <s v="青岛百洋健康药房连锁有限公司"/>
    <s v="服务-咨询实施.汉得产品.HEC费控系统"/>
    <x v="0"/>
    <s v="张海平"/>
    <s v="汉得信息/交付事业中心/共享中台事业部/共享中台交付中心/东区"/>
    <s v="2019-02-22 00:00:00.0"/>
    <x v="0"/>
    <s v="2019-02-25 00:00:00.0"/>
    <s v="2019-11-30 00:00:00.0"/>
    <s v="1000SP0220190090"/>
    <s v="百洋医药集团有限公司-HEC费控及资金实施项目"/>
    <s v="张海平"/>
    <s v="Ongoing"/>
    <s v="汉得信息/经营事业中心/医药快消行业事业部"/>
    <n v="3404800"/>
    <s v="CNY"/>
    <n v="1216"/>
    <n v="3404800"/>
    <n v="3212075.47"/>
    <s v="6%"/>
    <m/>
    <s v="14754"/>
    <s v="康海洋"/>
    <s v="销售部.北方大区"/>
    <x v="0"/>
    <s v="S201903011723-1"/>
    <s v="2019-04-08 00:00:00.0"/>
    <m/>
    <s v="SP201902003965"/>
    <s v="43"/>
    <s v="上海汉得信息技术股份有限公司"/>
  </r>
  <r>
    <s v="1000PS0120190002-Z01"/>
    <s v="宝能集团-2018HEC软件销售项目-1"/>
    <x v="1"/>
    <s v="Ongoing"/>
    <s v="深圳市宝能投资集团有限公司"/>
    <s v="产品销售-软件.汉得产品.HEC费控系统"/>
    <x v="1"/>
    <s v="赵珑"/>
    <s v="汉得信息/交付事业中心/共享中台事业部/共享中台交付中心/南区"/>
    <s v="2019-01-02 00:00:00.0"/>
    <x v="1"/>
    <s v="2018-12-10 00:00:00.0"/>
    <s v="2019-05-31 00:00:00.0"/>
    <s v="1000PS0120190002"/>
    <s v="宝能集团-2018HEC软件销售项目"/>
    <s v="赵珑"/>
    <s v="Ongoing"/>
    <s v="汉得信息/经营事业中心/战略与流通事业部/大客户事业部"/>
    <n v="100000"/>
    <s v="CNY"/>
    <m/>
    <n v="100000"/>
    <n v="86206.9"/>
    <s v="16%"/>
    <m/>
    <s v="8257"/>
    <s v="卓越"/>
    <s v="销售部.战略客户部"/>
    <x v="0"/>
    <s v="S201811009685-1"/>
    <s v="2019-01-02 00:00:00.0"/>
    <m/>
    <m/>
    <s v="24"/>
    <s v="上海汉得信息技术股份有限公司"/>
  </r>
  <r>
    <s v="1000SP0220190116-Z01"/>
    <s v="北京吉旗咨询服务有限公司-HEC实施项目-1"/>
    <x v="2"/>
    <s v="Ongoing"/>
    <s v="北京吉旗咨询服务有限公司"/>
    <s v="服务-咨询实施.汉得产品.HEC费控系统"/>
    <x v="0"/>
    <s v="吴磊"/>
    <s v="汉得信息/交付事业中心/共享中台事业部/互联网创新"/>
    <s v="2019-03-01 00:00:00.0"/>
    <x v="2"/>
    <s v="2019-01-14 00:00:00.0"/>
    <s v="2019-09-30 00:00:00.0"/>
    <s v="1000SP0220190116"/>
    <s v="北京吉旗咨询服务有限公司-HEC实施项目"/>
    <s v="吴磊"/>
    <s v="Ongoing"/>
    <s v="汉得信息/经营事业中心/互联网与服务业事业部/行业经营华北区"/>
    <n v="3380000"/>
    <s v="CNY"/>
    <n v="791"/>
    <n v="3380000"/>
    <n v="3188679.25"/>
    <s v="6%"/>
    <m/>
    <s v="15075"/>
    <s v="刘金清"/>
    <s v="销售部.北方大区"/>
    <x v="0"/>
    <s v="S201902011298-1"/>
    <s v="2019-03-01 00:00:00.0"/>
    <m/>
    <m/>
    <s v="42"/>
    <s v="上海汉得信息技术股份有限公司"/>
  </r>
  <r>
    <s v="1000SP0220190049-Z01"/>
    <s v="北京世纪好未来-费控对接发票系统实施项目-1"/>
    <x v="3"/>
    <s v="Ongoing"/>
    <s v="北京世纪好未来教育科技有限公司"/>
    <s v="服务-咨询实施.汉得产品.HEC费控系统"/>
    <x v="0"/>
    <s v="杨邹"/>
    <s v="汉得信息/交付事业中心/共享中台事业部/共享中台交付中心/北区"/>
    <s v="2019-01-23 00:00:00.0"/>
    <x v="1"/>
    <s v="2019-01-01 00:00:00.0"/>
    <s v="2019-09-15 00:00:00.0"/>
    <s v="1000SP0220190049"/>
    <s v="北京世纪好未来-费控对接发票系统实施项目"/>
    <s v="杨邹"/>
    <s v="Ongoing"/>
    <s v="汉得信息/经营事业中心/互联网与服务业事业部/行业经营华北区"/>
    <n v="416000"/>
    <s v="CNY"/>
    <n v="152"/>
    <n v="416000"/>
    <n v="392452.83"/>
    <s v="6%"/>
    <m/>
    <s v="21639"/>
    <s v="甘宇龙"/>
    <s v="销售部.北方大区"/>
    <x v="0"/>
    <s v="S201901010841-1"/>
    <s v="2019-01-23 00:00:00.0"/>
    <m/>
    <m/>
    <s v="74"/>
    <s v="上海汉得信息技术股份有限公司"/>
  </r>
  <r>
    <s v="1000SP0220180271-Z04"/>
    <s v="北京我爱我家房地产经纪有限公司-ERP实施项目-费控运维"/>
    <x v="4"/>
    <s v="Ongoing"/>
    <s v="北京我爱我家房地产经纪有限公司"/>
    <s v="服务-咨询实施.Oracle.EBS ERP"/>
    <x v="0"/>
    <s v="史袁鑫"/>
    <s v="汉得信息/交付事业中心/ORACLE产品事业部/华北事业部/华北二部"/>
    <s v="2019-01-23 00:00:00.0"/>
    <x v="1"/>
    <s v="2018-12-01 00:00:00.0"/>
    <s v="2019-01-31 00:00:00.0"/>
    <s v="1000SP0220180271"/>
    <s v="北京我爱我家房地产经纪有限公司-ERP实施项目"/>
    <s v="李晓博"/>
    <s v="Ongoing"/>
    <s v="汉得信息/经营事业中心/互联网与服务业事业部/行业经营华北区"/>
    <m/>
    <s v="CNY"/>
    <m/>
    <m/>
    <m/>
    <s v="6%"/>
    <m/>
    <s v="8692"/>
    <s v="孙健"/>
    <s v="销售部.北方大区"/>
    <x v="1"/>
    <s v="S201804005093-1"/>
    <s v="2018-04-28 00:00:00.0"/>
    <m/>
    <m/>
    <s v="47"/>
    <s v="上海汉得信息技术股份有限公司"/>
  </r>
  <r>
    <s v="1000SP0520190001-Z02"/>
    <s v="北京易华录信息技术股份有限公司-ERP/费控优化项目-2"/>
    <x v="5"/>
    <s v="Ongoing"/>
    <s v="北京易华录信息技术股份有限公司"/>
    <s v="服务-咨询实施.Oracle.EBS ERP"/>
    <x v="2"/>
    <s v="王可"/>
    <s v="汉得信息/交付事业中心/ORACLE产品事业部/华北事业部/华北三部"/>
    <s v="2019-01-03 00:00:00.0"/>
    <x v="1"/>
    <s v="2019-01-01 00:00:00.0"/>
    <s v="2019-02-28 00:00:00.0"/>
    <s v="1000SP0520190001"/>
    <s v="北京易华录信息技术股份有限公司-ERP/费控优化项目"/>
    <s v="李伟"/>
    <s v="Ongoing"/>
    <s v="汉得信息/经营事业中心/战略与流通事业部/流通行业事业部"/>
    <n v="100000"/>
    <s v="CNY"/>
    <n v="33"/>
    <n v="100000"/>
    <n v="94339.62"/>
    <s v="6%"/>
    <m/>
    <s v="8692"/>
    <s v="孙健"/>
    <s v="销售部.北方大区"/>
    <x v="0"/>
    <s v="S201812010447-1"/>
    <s v="2019-01-03 00:00:00.0"/>
    <m/>
    <m/>
    <s v="2"/>
    <s v="上海汉得信息技术股份有限公司"/>
  </r>
  <r>
    <s v="1000SP0520190003-Z01"/>
    <s v="贝壳时代-HEC优化项目-1"/>
    <x v="5"/>
    <s v="Ongoing"/>
    <s v="北京贝壳时代网络科技有限公司"/>
    <s v="服务-咨询实施.汉得产品.HEC费控系统"/>
    <x v="2"/>
    <s v="王可"/>
    <s v="汉得信息/交付事业中心/共享中台事业部/共享中台交付中心/集中交付"/>
    <s v="2019-01-05 00:00:00.0"/>
    <x v="1"/>
    <s v="2019-01-01 00:00:00.0"/>
    <s v="2019-04-30 00:00:00.0"/>
    <s v="1000SP0520190003"/>
    <s v="贝壳时代-HEC优化项目"/>
    <s v="王可"/>
    <s v="Ongoing"/>
    <s v="汉得信息/经营事业中心/互联网与服务业事业部/行业经营华北区"/>
    <n v="105600"/>
    <s v="CNY"/>
    <n v="48"/>
    <n v="105600"/>
    <n v="99622.64"/>
    <s v="6%"/>
    <m/>
    <s v="6156"/>
    <s v="蔡松"/>
    <s v="销售部.北方大区"/>
    <x v="0"/>
    <s v="S201812010249-1"/>
    <s v="2019-01-05 00:00:00.0"/>
    <m/>
    <m/>
    <s v="3"/>
    <s v="上海汉得信息技术股份有限公司"/>
  </r>
  <r>
    <s v="1000SP0620190194-Z01"/>
    <s v="长城财富2019年-HEC运维项目-1"/>
    <x v="6"/>
    <s v="Ongoing"/>
    <s v="长城财富（北京）投资管理有限公司"/>
    <s v="服务-运维.汉得产品.缺省"/>
    <x v="3"/>
    <s v="赵鹤"/>
    <s v="汉得信息/交付事业中心/共享中台事业部/运维中心"/>
    <s v="2019-03-28 00:00:00.0"/>
    <x v="2"/>
    <s v="2019-03-01 00:00:00.0"/>
    <s v="2020-02-29 00:00:00.0"/>
    <s v="1000SP0620190194"/>
    <s v="长城财富2019年-HEC运维项目"/>
    <s v="赵鹤"/>
    <s v="Ongoing"/>
    <s v="汉得信息/汉得融晶/融晶客户经营部"/>
    <n v="60000"/>
    <s v="CNY"/>
    <n v="0"/>
    <n v="60000"/>
    <n v="56603.77"/>
    <s v="6%"/>
    <m/>
    <s v="22221"/>
    <s v="巨银博"/>
    <s v="销售部.北方大区"/>
    <x v="0"/>
    <s v="S201903011640-2"/>
    <s v="2019-03-28 00:00:00.0"/>
    <m/>
    <m/>
    <s v="28"/>
    <s v="上海汉得信息技术股份有限公司"/>
  </r>
  <r>
    <s v="1000SP0620190083-Z01"/>
    <s v="春秋航空-2018-2019年HEC运维项目-1"/>
    <x v="6"/>
    <s v="Ongoing"/>
    <s v="春秋航空股份有限公司"/>
    <s v="服务-运维.汉得产品.缺省"/>
    <x v="3"/>
    <s v="赵鹤"/>
    <s v="汉得信息/交付事业中心/共享中台事业部/运维中心"/>
    <s v="2019-02-18 00:00:00.0"/>
    <x v="0"/>
    <s v="2018-12-01 00:00:00.0"/>
    <s v="2019-03-31 00:00:00.0"/>
    <s v="1000SP0620190083"/>
    <s v="春秋航空-2018-2019年HEC运维项目"/>
    <s v="赵鹤"/>
    <s v="Ongoing"/>
    <s v="汉得信息/经营事业中心/互联网与服务业事业部/民航物流拓展部"/>
    <n v="176000"/>
    <s v="CNY"/>
    <n v="88"/>
    <n v="176000"/>
    <n v="166037.74"/>
    <s v="6%"/>
    <m/>
    <s v="11436"/>
    <s v="张世冲"/>
    <s v="销售部.南方大区"/>
    <x v="0"/>
    <s v="S201901010808-1"/>
    <s v="2019-02-18 00:00:00.0"/>
    <m/>
    <m/>
    <s v="80"/>
    <s v="上海汉得信息技术股份有限公司"/>
  </r>
  <r>
    <s v="1000SP0220180228-Z03"/>
    <s v="凡普金科-ERP系统落地项目-运维优化项目"/>
    <x v="6"/>
    <s v="Ongoing"/>
    <s v="量化空间信息技术（北京）有限公司"/>
    <s v="服务-咨询实施.汉得产品.HEC费控系统"/>
    <x v="0"/>
    <s v="赵鹤"/>
    <s v="汉得信息/交付事业中心/共享中台事业部/互联网创新"/>
    <s v="2019-01-28 00:00:00.0"/>
    <x v="1"/>
    <s v="2018-11-01 00:00:00.0"/>
    <s v="2019-01-31 00:00:00.0"/>
    <s v="1000SP0220180228"/>
    <s v="凡普金科-ERP系统落地项目"/>
    <s v="黄秀枝"/>
    <s v="Ongoing"/>
    <s v="汉得信息/经营事业中心/互联网与服务业事业部/行业经营华北区"/>
    <n v="60000"/>
    <s v="CNY"/>
    <n v="20"/>
    <n v="60000"/>
    <n v="56603.77"/>
    <s v="6%"/>
    <m/>
    <s v="7395"/>
    <s v="潘斯佳"/>
    <s v="销售部.北方大区"/>
    <x v="0"/>
    <s v="S201804004863-3;S201804004863-2"/>
    <s v="2018-04-11 00:00:00.0"/>
    <m/>
    <m/>
    <s v="3"/>
    <s v="上海汉得信息技术股份有限公司"/>
  </r>
  <r>
    <s v="1000SP0520190015-Z01"/>
    <s v="广发银行-费用报账系统2018优化项目-1"/>
    <x v="1"/>
    <s v="Ongoing"/>
    <s v="广发银行股份有限公司"/>
    <s v="服务-咨询实施.汉得产品.HEC费控系统"/>
    <x v="2"/>
    <s v="邝镇江"/>
    <s v="汉得信息/交付事业中心/共享中台事业部/共享中台交付中心/南区"/>
    <s v="2019-01-22 00:00:00.0"/>
    <x v="1"/>
    <s v="2018-01-02 00:00:00.0"/>
    <s v="2019-08-31 00:00:00.0"/>
    <s v="1000SP0520190015"/>
    <s v="广发银行-费用报账系统2018优化项目"/>
    <s v="邝镇江"/>
    <s v="Ongoing"/>
    <s v="汉得信息/汉得融晶/融晶客户经营部/金融客户经营2部"/>
    <n v="1200000"/>
    <s v="CNY"/>
    <n v="840"/>
    <n v="1200000"/>
    <n v="1132075.47"/>
    <s v="6%"/>
    <m/>
    <s v="17377"/>
    <s v="杜德华"/>
    <s v="销售部.南方大区"/>
    <x v="0"/>
    <s v="S201809008768-1"/>
    <s v="2019-01-22 00:00:00.0"/>
    <m/>
    <m/>
    <s v="21"/>
    <s v="上海汉得信息技术股份有限公司"/>
  </r>
  <r>
    <s v="1000SP0220190079-Z04"/>
    <s v="广汽丰田-全面预算系统功能追加及改善实施项目-HEC"/>
    <x v="4"/>
    <s v="Ongoing"/>
    <s v="广汽丰田汽车有限公司"/>
    <s v="服务-咨询实施.Oracle.EBS ERP"/>
    <x v="0"/>
    <s v="赵鹤"/>
    <s v="汉得信息/交付事业中心/ORACLE产品事业部/华南事业部/发展部/华南发展二组"/>
    <s v="2019-02-17 00:00:00.0"/>
    <x v="0"/>
    <s v="2019-02-01 00:00:00.0"/>
    <s v="2019-07-31 00:00:00.0"/>
    <s v="1000SP0220190079"/>
    <s v="广汽丰田-全面预算系统功能追加及改善实施项目"/>
    <s v="李树荣"/>
    <s v="Ongoing"/>
    <s v="汉得信息/经营事业中心/高科技行业事业部/经营一组"/>
    <n v="55800"/>
    <s v="CNY"/>
    <n v="20"/>
    <n v="55800"/>
    <n v="52641.51"/>
    <s v="6%"/>
    <m/>
    <s v="12413"/>
    <s v="黄妍"/>
    <s v="销售部.南方大区"/>
    <x v="0"/>
    <s v="S201901010854-1"/>
    <s v="2019-02-17 00:00:00.0"/>
    <m/>
    <m/>
    <s v="14"/>
    <s v="上海汉得信息技术股份有限公司"/>
  </r>
  <r>
    <s v="1000SP0620190086-Z01"/>
    <s v="国都证券2019年运维项目-HEC"/>
    <x v="6"/>
    <s v="Ongoing"/>
    <s v="国都证券股份有限公司"/>
    <s v="服务-运维.多产品运维.缺省"/>
    <x v="3"/>
    <s v="赵鹤"/>
    <s v="汉得信息/交付事业中心/共享中台事业部/运维中心"/>
    <s v="2019-02-19 00:00:00.0"/>
    <x v="0"/>
    <s v="2019-01-01 00:00:00.0"/>
    <s v="2019-12-31 00:00:00.0"/>
    <s v="1000SP0620190086"/>
    <s v="国都证券2019年运维项目"/>
    <s v="赵鹤"/>
    <s v="Ongoing"/>
    <s v="汉得信息/汉得融晶/融晶客户经营部"/>
    <n v="140000"/>
    <s v="CNY"/>
    <n v="50"/>
    <n v="140000"/>
    <n v="132075.47"/>
    <s v="6%"/>
    <m/>
    <s v="17567"/>
    <s v="梁超"/>
    <s v="销售部.南方大区"/>
    <x v="0"/>
    <s v="S201901010888-2"/>
    <s v="2019-02-19 00:00:00.0"/>
    <m/>
    <m/>
    <s v="49"/>
    <s v="上海汉得信息技术股份有限公司"/>
  </r>
  <r>
    <s v="1000SP0420190016-Z01"/>
    <s v="淮安骏盛新能源科技有限公司-报销系统推广项目-1"/>
    <x v="5"/>
    <s v="Ongoing"/>
    <s v="淮安骏盛新能源科技有限公司"/>
    <s v="服务-咨询实施.汉得产品.HEC费控系统"/>
    <x v="4"/>
    <s v="赵一"/>
    <s v="汉得信息/交付事业中心/共享中台事业部/共享中台交付中心/集中交付"/>
    <s v="2019-03-26 00:00:00.0"/>
    <x v="2"/>
    <s v="2019-03-04 00:00:00.0"/>
    <s v="2019-07-04 00:00:00.0"/>
    <s v="1000SP0420190016"/>
    <s v="淮安骏盛新能源科技有限公司-报销系统推广项目"/>
    <s v="赵一"/>
    <s v="Ongoing"/>
    <s v="汉得信息/经营事业中心/华东制造事业部/68业务组"/>
    <n v="42000"/>
    <s v="CNY"/>
    <n v="14"/>
    <n v="42000"/>
    <n v="39622.639999999999"/>
    <s v="6%"/>
    <m/>
    <s v="15761"/>
    <s v="李娜"/>
    <s v="销售部.南方大区"/>
    <x v="0"/>
    <s v="S201903011641-1"/>
    <s v="2019-03-26 00:00:00.0"/>
    <m/>
    <m/>
    <s v="23"/>
    <s v="上海汉得信息技术股份有限公司"/>
  </r>
  <r>
    <s v="1000SP0520190040-Z01"/>
    <s v="建信养老金管理有限责任公司-HEC优化项目2-1"/>
    <x v="5"/>
    <s v="Ongoing"/>
    <s v="建信养老金管理有限责任公司"/>
    <s v="服务-咨询实施.汉得产品.HEC费控系统"/>
    <x v="2"/>
    <s v="王可"/>
    <s v="汉得信息/交付事业中心/共享中台事业部/共享中台交付中心/集中交付"/>
    <s v="2019-03-04 00:00:00.0"/>
    <x v="2"/>
    <s v="2019-03-01 00:00:00.0"/>
    <s v="2019-06-30 00:00:00.0"/>
    <s v="1000SP0520190040"/>
    <s v="建信养老金管理有限责任公司-HEC优化项目2"/>
    <s v="王可"/>
    <s v="Ongoing"/>
    <s v="汉得信息/经营事业中心/互联网与服务业事业部/行业经营华北区"/>
    <n v="40500"/>
    <s v="CNY"/>
    <n v="15"/>
    <n v="40500"/>
    <n v="38207.550000000003"/>
    <s v="6%"/>
    <m/>
    <s v="21602"/>
    <s v="李伊莎"/>
    <s v="销售部.北方大区"/>
    <x v="0"/>
    <s v="S201902011128-1"/>
    <s v="2019-03-04 00:00:00.0"/>
    <m/>
    <m/>
    <s v="3"/>
    <s v="上海汉得信息技术股份有限公司"/>
  </r>
  <r>
    <s v="1000SP0620180231-Z03"/>
    <s v="今日头条-2018ERP优化项目-3"/>
    <x v="2"/>
    <s v="Ongoing"/>
    <s v="北京字节跳动网络技术有限公司"/>
    <s v="服务-运维.Oracle.Oracle EBS运维"/>
    <x v="3"/>
    <s v="王亚斌"/>
    <s v="汉得信息/交付事业中心/应用管理服务中心/AMS一部/远程交付中心/财务组"/>
    <s v="2019-04-12 00:00:00.0"/>
    <x v="3"/>
    <s v="2019-04-15 00:00:00.0"/>
    <s v="2019-08-31 00:00:00.0"/>
    <s v="1000SP0620180231"/>
    <s v="今日头条-2018ERP优化项目"/>
    <s v="费方顺"/>
    <s v="Ongoing"/>
    <s v="汉得信息/经营事业中心/互联网与服务业事业部/行业经营华北区"/>
    <m/>
    <s v="CNY"/>
    <m/>
    <m/>
    <m/>
    <s v="6%"/>
    <m/>
    <s v="15075"/>
    <s v="刘金清"/>
    <s v="销售部.北方大区"/>
    <x v="1"/>
    <s v="S201804004923-1"/>
    <s v="2018-05-21 00:00:00.0"/>
    <m/>
    <s v="SP201805001864"/>
    <s v="110"/>
    <s v="上海汉得信息技术股份有限公司"/>
  </r>
  <r>
    <s v="1000SP0520190042-Z02"/>
    <s v="拉扎斯网络科技（上海）有限公司-EBS/汉得费控2019框架协议项目-HEC"/>
    <x v="2"/>
    <s v="Ongoing"/>
    <s v="拉扎斯网络科技（上海）有限公司"/>
    <s v="服务-运维.多产品运维.缺省"/>
    <x v="2"/>
    <s v="邓正磊"/>
    <s v="汉得信息/经营事业中心/互联网与服务业事业部/行业经营华东区"/>
    <s v="2019-03-04 00:00:00.0"/>
    <x v="2"/>
    <s v="2019-01-01 00:00:00.0"/>
    <s v="2019-12-31 00:00:00.0"/>
    <s v="1000SP0520190042"/>
    <s v="拉扎斯网络科技（上海）有限公司-EBS/汉得费控2019框架协议项目"/>
    <s v="吴凯"/>
    <s v="Ongoing"/>
    <s v="汉得信息/经营事业中心/互联网与服务业事业部/行业经营华东区"/>
    <m/>
    <s v="CNY"/>
    <m/>
    <m/>
    <m/>
    <s v="6%"/>
    <m/>
    <s v="6434"/>
    <s v="吕胜新"/>
    <s v="销售部.南方大区"/>
    <x v="1"/>
    <s v="S201812010087-1"/>
    <s v="2019-03-04 00:00:00.0"/>
    <m/>
    <m/>
    <s v="63"/>
    <s v="上海汉得信息技术股份有限公司"/>
  </r>
  <r>
    <s v="1000SP0220190128-Z01"/>
    <s v="美的置业-营销费控实施项目-1"/>
    <x v="1"/>
    <s v="Ongoing"/>
    <s v="美的置业集团有限公司"/>
    <s v="服务-咨询实施.汉得产品.HEC费控系统"/>
    <x v="0"/>
    <s v="高天"/>
    <s v="汉得信息/交付事业中心/共享中台事业部/共享中台交付中心/南区"/>
    <s v="2019-03-08 00:00:00.0"/>
    <x v="2"/>
    <s v="2019-03-01 00:00:00.0"/>
    <s v="2019-07-31 00:00:00.0"/>
    <s v="1000SP0220190128"/>
    <s v="美的置业-营销费控实施项目"/>
    <s v="高天"/>
    <s v="Ongoing"/>
    <s v="汉得信息/经营事业中心/公用事业行业事业部/房地产行业"/>
    <n v="1402800"/>
    <s v="CNY"/>
    <n v="501"/>
    <n v="1402800"/>
    <n v="1323396.23"/>
    <s v="6%"/>
    <m/>
    <s v="14423"/>
    <s v="陆逸舟"/>
    <s v="销售部.南方大区"/>
    <x v="0"/>
    <m/>
    <m/>
    <m/>
    <s v="SP201903004062"/>
    <s v="43"/>
    <s v="上海汉得信息技术股份有限公司"/>
  </r>
  <r>
    <s v="1000PS0120190004-Z01"/>
    <s v="美的置业费控软件项目-1"/>
    <x v="7"/>
    <s v="Ongoing"/>
    <s v="美的置业集团有限公司"/>
    <s v="产品销售-软件.汉得产品.HEC费控系统"/>
    <x v="1"/>
    <s v="易政"/>
    <s v="汉得信息/销售部/南方大区/华南区/一部/一组"/>
    <s v="2019-01-09 00:00:00.0"/>
    <x v="1"/>
    <s v="2018-11-01 00:00:00.0"/>
    <s v="2019-05-01 00:00:00.0"/>
    <s v="1000PS0120190004"/>
    <s v="美的置业费控软件项目"/>
    <s v="易政"/>
    <s v="Ongoing"/>
    <s v="汉得信息/经营事业中心/公用事业行业事业部/房地产行业"/>
    <n v="100000"/>
    <s v="CNY"/>
    <m/>
    <n v="100000"/>
    <n v="86206.9"/>
    <s v="16%"/>
    <m/>
    <s v="7376"/>
    <s v="易政"/>
    <s v="销售部.南方大区"/>
    <x v="0"/>
    <s v="S201811009707-1"/>
    <s v="2019-01-09 00:00:00.0"/>
    <m/>
    <m/>
    <s v="70"/>
    <s v="上海汉得信息技术股份有限公司"/>
  </r>
  <r>
    <s v="1000SP0620190107-Z01"/>
    <s v="宁波诺丁汉大学-HEC运维项目-1"/>
    <x v="4"/>
    <s v="Ongoing"/>
    <s v="宁波诺丁汉大学"/>
    <s v="服务-运维.汉得产品.缺省"/>
    <x v="3"/>
    <s v="赵帆"/>
    <s v="汉得信息/交付事业中心/共享中台事业部/运维中心/武汉中心"/>
    <s v="2019-02-28 00:00:00.0"/>
    <x v="0"/>
    <s v="2019-01-01 00:00:00.0"/>
    <s v="2019-12-31 00:00:00.0"/>
    <s v="1000SP0620190107"/>
    <s v="宁波诺丁汉大学-HEC运维项目"/>
    <s v="赵帆"/>
    <s v="Ongoing"/>
    <s v="汉得信息/经营事业中心/战略与流通事业部/流通行业事业部"/>
    <m/>
    <s v="CNY"/>
    <m/>
    <m/>
    <m/>
    <s v="6%"/>
    <m/>
    <s v="6434"/>
    <s v="吕胜新"/>
    <s v="销售部.南方大区"/>
    <x v="1"/>
    <s v="S201901010674-2"/>
    <s v="2019-02-28 00:00:00.0"/>
    <m/>
    <m/>
    <s v="58"/>
    <s v="上海汉得信息技术股份有限公司"/>
  </r>
  <r>
    <s v="1000SP0820190009-Z01"/>
    <s v="诺丁汉大学-HEC与BPM接口开发项目-1"/>
    <x v="6"/>
    <s v="Ongoing"/>
    <s v="宁波诺丁汉大学"/>
    <s v="服务-运维.汉得产品.缺省"/>
    <x v="5"/>
    <s v="赵鹤"/>
    <s v="汉得信息/交付事业中心/共享中台事业部/运维中心"/>
    <s v="2019-01-14 00:00:00.0"/>
    <x v="1"/>
    <s v="2019-01-02 00:00:00.0"/>
    <s v="2019-03-01 00:00:00.0"/>
    <s v="1000SP0820190009"/>
    <s v="诺丁汉大学-HEC与BPM接口开发项目"/>
    <s v="赵鹤"/>
    <s v="Ongoing"/>
    <s v="汉得信息/经营事业中心/战略与流通事业部/流通行业事业部"/>
    <n v="135000"/>
    <s v="CNY"/>
    <n v="50"/>
    <n v="135000"/>
    <n v="127358.49"/>
    <s v="6%"/>
    <m/>
    <s v="6434"/>
    <s v="吕胜新"/>
    <s v="销售部.南方大区"/>
    <x v="0"/>
    <s v="S201812010312-1"/>
    <s v="2019-01-14 00:00:00.0"/>
    <m/>
    <m/>
    <s v="0"/>
    <s v="上海汉得信息技术股份有限公司"/>
  </r>
  <r>
    <s v="1000SP0720190001-Z01"/>
    <s v="欧姆龙（中国）-SAP培训项目培训项目-1"/>
    <x v="0"/>
    <s v="Ongoing"/>
    <s v="欧姆龙（中国）有限公司上海分公司"/>
    <s v="服务-咨询实施.SAP.HANA"/>
    <x v="6"/>
    <s v="史峰天"/>
    <s v="汉得信息/经营事业中心/互联网与服务业事业部/民航物流拓展部/北区"/>
    <s v="2019-01-07 00:00:00.0"/>
    <x v="1"/>
    <s v="2019-01-07 00:00:00.0"/>
    <s v="2019-04-30 00:00:00.0"/>
    <s v="1000SP0720190001"/>
    <s v="欧姆龙（中国）-SAP培训项目培训项目"/>
    <s v="史峰天"/>
    <s v="Ongoing"/>
    <s v="汉得信息/经营事业中心/国际客户事业部/国际客户日本事业部"/>
    <n v="233200"/>
    <s v="CNY"/>
    <n v="37"/>
    <n v="233200"/>
    <n v="220000"/>
    <s v="6%"/>
    <m/>
    <s v="1304"/>
    <s v="蒋嘉德"/>
    <s v="销售部.HAND JOC"/>
    <x v="1"/>
    <s v="S201812010513-1"/>
    <s v="2019-01-07 00:00:00.0"/>
    <m/>
    <m/>
    <s v="1"/>
    <s v="上海汉得信息技术股份有限公司"/>
  </r>
  <r>
    <s v="1000SP0820190005-Z01"/>
    <s v="七天四季酒店（广州）有限公司-合同水印开发开发项目-1"/>
    <x v="5"/>
    <s v="Ongoing"/>
    <s v="七天四季酒店（广州）有限公司"/>
    <s v="服务-咨询实施.汉得产品.HEC费控系统"/>
    <x v="5"/>
    <s v="郁佳鸣"/>
    <s v="汉得信息/交付事业中心/共享中台事业部/共享中台交付中心/集中交付"/>
    <s v="2019-01-10 00:00:00.0"/>
    <x v="1"/>
    <s v="2019-01-01 00:00:00.0"/>
    <s v="2019-02-28 00:00:00.0"/>
    <s v="1000SP0820190005"/>
    <s v="七天四季酒店（广州）有限公司-合同水印开发开发项目"/>
    <s v="郁佳鸣"/>
    <s v="Ongoing"/>
    <s v="汉得信息/经营事业中心/互联网与服务业事业部/行业经营华东区"/>
    <n v="86000"/>
    <s v="CNY"/>
    <n v="23"/>
    <n v="86000"/>
    <n v="81132.08"/>
    <s v="6%"/>
    <m/>
    <s v="7376"/>
    <s v="易政"/>
    <s v="销售部.南方大区"/>
    <x v="0"/>
    <s v="S201810009196-1"/>
    <s v="2019-01-10 00:00:00.0"/>
    <m/>
    <m/>
    <s v="9"/>
    <s v="上海汉得信息技术股份有限公司"/>
  </r>
  <r>
    <s v="1000SP0620190016-Z01"/>
    <s v="日立物流-MAS2019运维项目-1"/>
    <x v="5"/>
    <s v="Ongoing"/>
    <s v="日立物流软件系统（上海）有限公司"/>
    <s v="服务-运维.汉得产品.缺省"/>
    <x v="3"/>
    <s v="王可"/>
    <s v="汉得信息/交付事业中心/共享中台事业部/共享中台交付中心/集中交付"/>
    <s v="2019-01-08 00:00:00.0"/>
    <x v="1"/>
    <s v="2019-01-01 00:00:00.0"/>
    <s v="2019-12-31 00:00:00.0"/>
    <s v="1000SP0620190016"/>
    <s v="日立物流-MAS2019运维项目"/>
    <s v="王可"/>
    <s v="Ongoing"/>
    <s v="汉得信息/经营事业中心/国际客户事业部/国际客户日本事业部"/>
    <n v="37100"/>
    <s v="CNY"/>
    <n v="15"/>
    <n v="37100"/>
    <n v="35000"/>
    <s v="6%"/>
    <m/>
    <s v="1304"/>
    <s v="蒋嘉德"/>
    <s v="销售部.HAND JOC"/>
    <x v="0"/>
    <s v="S201812010220-1"/>
    <s v="2019-01-08 00:00:00.0"/>
    <m/>
    <m/>
    <s v="8"/>
    <s v="上海汉得信息技术股份有限公司"/>
  </r>
  <r>
    <s v="1000SP0620190121-Z02"/>
    <s v="三菱电机空调影像设备（上海）有限公司-SAP ERP运维项目-2"/>
    <x v="6"/>
    <s v="Ongoing"/>
    <s v="三菱电机空调影像设备（上海）有限公司"/>
    <s v="服务-运维.SAP.SAP ERP运维"/>
    <x v="3"/>
    <s v="赵鹤"/>
    <s v="汉得信息/交付事业中心/应用管理服务中心/AMS二部/顾问发展中心"/>
    <s v="2019-03-19 00:00:00.0"/>
    <x v="2"/>
    <s v="2019-03-01 00:00:00.0"/>
    <s v="2020-02-29 00:00:00.0"/>
    <s v="1000SP0620190121"/>
    <s v="三菱电机空调影像设备（上海）有限公司-SAP ERP运维项目"/>
    <s v="孙启明"/>
    <s v="Ongoing"/>
    <s v="汉得信息/经营事业中心/国际客户事业部/国际客户日本事业部/SAP事业部"/>
    <n v="38625"/>
    <s v="CNY"/>
    <n v="2"/>
    <n v="38625"/>
    <n v="36438.68"/>
    <s v="6%"/>
    <m/>
    <s v="3584"/>
    <s v="赵乙霖"/>
    <s v="销售部.Global大区"/>
    <x v="0"/>
    <s v="S201901010902-2"/>
    <s v="2019-03-03 00:00:00.0"/>
    <m/>
    <m/>
    <s v="3"/>
    <s v="上海汉得信息技术股份有限公司"/>
  </r>
  <r>
    <s v="2300SP0820190003-Z01"/>
    <s v="三一-发票扫描优化开发项目-1"/>
    <x v="5"/>
    <s v="Ongoing"/>
    <s v="三一汽车制造有限公司"/>
    <s v="服务-运维.汉得产品.缺省"/>
    <x v="5"/>
    <s v="姚冉"/>
    <s v="汉得信息/交付事业中心/共享中台事业部/共享中台交付中心/集中交付"/>
    <s v="2019-04-03 00:00:00.0"/>
    <x v="3"/>
    <s v="2019-03-01 00:00:00.0"/>
    <s v="2019-04-30 00:00:00.0"/>
    <s v="2300SP0820190003"/>
    <s v="三一-发票扫描优化开发项目"/>
    <s v="姚冉"/>
    <s v="Ongoing"/>
    <s v="汉得信息/经营事业中心/华南制造事业部/32业务组"/>
    <n v="80000"/>
    <s v="CNY"/>
    <n v="32"/>
    <n v="80000"/>
    <n v="75471.7"/>
    <s v="6%"/>
    <m/>
    <s v="21020"/>
    <s v="李宽"/>
    <s v="甄汇科技"/>
    <x v="0"/>
    <s v="S201903011845-2"/>
    <s v="2019-04-03 00:00:00.0"/>
    <m/>
    <m/>
    <s v="33"/>
    <s v="上海甄汇信息科技有限公司"/>
  </r>
  <r>
    <s v="1000SP0220190003-Z01"/>
    <s v="陕西藏源嘉新材料有限责任公司-财税平台实施项目-1"/>
    <x v="0"/>
    <s v="Ongoing"/>
    <s v="陕西藏源嘉新材料有限责任公司"/>
    <s v="服务-咨询实施.汉得产品.HEC费控系统"/>
    <x v="0"/>
    <s v="杨小万"/>
    <s v="汉得信息/交付事业中心/共享中台事业部/共享中台交付中心/东区"/>
    <s v="2019-01-02 00:00:00.0"/>
    <x v="1"/>
    <s v="2019-01-07 00:00:00.0"/>
    <s v="2020-05-01 00:00:00.0"/>
    <s v="1000SP0220190003"/>
    <s v="陕西藏源嘉新材料有限责任公司-财税平台实施项目"/>
    <s v="杨小万"/>
    <s v="Ongoing"/>
    <s v="汉得信息/经营事业中心/华西制造事业部/经营一部"/>
    <n v="1150000"/>
    <s v="CNY"/>
    <n v="323"/>
    <n v="1150000"/>
    <n v="1084905.6599999999"/>
    <s v="6%"/>
    <m/>
    <s v="14916"/>
    <s v="李璟"/>
    <s v="销售部.南方大区"/>
    <x v="0"/>
    <s v="S201812010372-2"/>
    <s v="2019-01-02 00:00:00.0"/>
    <m/>
    <m/>
    <s v="0"/>
    <s v="上海汉得信息技术股份有限公司"/>
  </r>
  <r>
    <s v="1000SP0820190032-Z01"/>
    <s v="上海汇众-采购合同关闭开发项目-1"/>
    <x v="6"/>
    <s v="Ongoing"/>
    <s v="上海汇众汽车制造有限公司"/>
    <s v="服务-咨询实施.汉得产品.HEC费控系统"/>
    <x v="5"/>
    <s v="赵鹤"/>
    <s v="汉得信息/交付事业中心/共享中台事业部/运维中心"/>
    <s v="2019-02-22 00:00:00.0"/>
    <x v="0"/>
    <s v="2019-01-01 00:00:00.0"/>
    <s v="2019-03-31 00:00:00.0"/>
    <s v="1000SP0820190032"/>
    <s v="上海汇众-采购合同关闭开发项目"/>
    <s v="赵鹤"/>
    <s v="Ongoing"/>
    <s v="汉得信息/经营事业中心/华东制造事业部/68业务组"/>
    <n v="73458"/>
    <s v="CNY"/>
    <n v="35"/>
    <n v="73458"/>
    <n v="69300"/>
    <s v="6%"/>
    <m/>
    <s v="11436"/>
    <s v="张世冲"/>
    <s v="销售部.南方大区"/>
    <x v="0"/>
    <s v="S201901010865-1"/>
    <s v="2019-02-22 00:00:00.0"/>
    <m/>
    <m/>
    <s v="52"/>
    <s v="上海汉得信息技术股份有限公司"/>
  </r>
  <r>
    <s v="1000SP0220190198-Z01"/>
    <s v="上海甄汇信息科技有限公司-中远海运物流移动应用实施项目-1"/>
    <x v="0"/>
    <s v="Ongoing"/>
    <s v="上海甄汇信息科技有限公司"/>
    <s v="服务-咨询实施.汉得产品.HEC费控系统"/>
    <x v="0"/>
    <s v="王高波"/>
    <s v="汉得信息/交付事业中心/共享中台事业部/产品中心/产品方案中心"/>
    <s v="2019-03-14 00:00:00.0"/>
    <x v="2"/>
    <s v="2019-03-01 00:00:00.0"/>
    <s v="2020-05-31 00:00:00.0"/>
    <s v="1000SP0220190198"/>
    <s v="上海甄汇信息科技有限公司-中远海运物流移动应用实施项目"/>
    <s v="王高波"/>
    <s v="Ongoing"/>
    <s v="汉得信息/经营事业中心/互联网与服务业事业部/民航物流拓展部"/>
    <n v="200000"/>
    <s v="CNY"/>
    <m/>
    <n v="200000"/>
    <n v="188679.25"/>
    <s v="6%"/>
    <m/>
    <s v="11871"/>
    <s v="徐一翀"/>
    <s v="销售部.南方大区"/>
    <x v="0"/>
    <s v="SA201931001-1"/>
    <s v="2019-03-14 00:00:00.0"/>
    <m/>
    <m/>
    <s v="13"/>
    <s v="上海汉得信息技术股份有限公司"/>
  </r>
  <r>
    <s v="P28001C-46-Z24"/>
    <s v="四川移动-ERP外围系统集中化-实施项目-推二"/>
    <x v="8"/>
    <s v="Ongoing"/>
    <s v="中国移动通信集团四川有限公司"/>
    <s v="服务-咨询实施.汉得产品.其他汉得产品"/>
    <x v="0"/>
    <s v="王超"/>
    <s v="汉得信息/交付事业中心/共享中台事业部/中移动报账"/>
    <s v="2019-02-22 00:00:00.0"/>
    <x v="0"/>
    <s v="2019-02-11 00:00:00.0"/>
    <s v="2019-06-30 00:00:00.0"/>
    <s v="P28001C-46"/>
    <s v="四川移动-ERP外围系统集中化-实施项目"/>
    <s v="兰盾"/>
    <s v="Ongoing"/>
    <s v="汉得信息/经营事业中心/电信行业事业部"/>
    <n v="0"/>
    <s v="CNY"/>
    <n v="120"/>
    <n v="0"/>
    <n v="0"/>
    <s v="6%"/>
    <m/>
    <s v="13210"/>
    <s v="崔兴龙"/>
    <s v="销售部.北方大区"/>
    <x v="0"/>
    <s v="S12645-1"/>
    <s v="2018-01-05 00:00:00.0"/>
    <m/>
    <m/>
    <s v="401"/>
    <s v="上海汉得信息技术股份有限公司"/>
  </r>
  <r>
    <s v="P28001C-46-Z25"/>
    <s v="四川移动-ERP外围系统集中化-实施项目-推三"/>
    <x v="8"/>
    <s v="Ongoing"/>
    <s v="中国移动通信集团四川有限公司"/>
    <s v="服务-咨询实施.汉得产品.其他汉得产品"/>
    <x v="0"/>
    <s v="王文涛"/>
    <s v="汉得信息/交付事业中心/共享中台事业部/中移动报账"/>
    <s v="2019-02-22 00:00:00.0"/>
    <x v="0"/>
    <s v="2019-03-01 00:00:00.0"/>
    <s v="2019-06-30 00:00:00.0"/>
    <s v="P28001C-46"/>
    <s v="四川移动-ERP外围系统集中化-实施项目"/>
    <s v="兰盾"/>
    <s v="Ongoing"/>
    <s v="汉得信息/经营事业中心/电信行业事业部"/>
    <n v="0"/>
    <s v="CNY"/>
    <n v="120"/>
    <n v="0"/>
    <n v="0"/>
    <s v="6%"/>
    <m/>
    <s v="13210"/>
    <s v="崔兴龙"/>
    <s v="销售部.北方大区"/>
    <x v="0"/>
    <s v="S12645-1"/>
    <s v="2018-01-05 00:00:00.0"/>
    <m/>
    <m/>
    <s v="401"/>
    <s v="上海汉得信息技术股份有限公司"/>
  </r>
  <r>
    <s v="1000SP0620190029-Z01"/>
    <s v="天安人寿-HEC/ EBS/HYP运维项目-1"/>
    <x v="6"/>
    <s v="Ongoing"/>
    <s v="天安人寿保险股份有限公司"/>
    <s v="服务-运维.汉得产品.缺省"/>
    <x v="3"/>
    <s v="赵鹤"/>
    <s v="汉得信息/交付事业中心/共享中台事业部/运维中心"/>
    <s v="2019-01-16 00:00:00.0"/>
    <x v="1"/>
    <s v="2019-01-01 00:00:00.0"/>
    <s v="2020-12-31 00:00:00.0"/>
    <s v="1000SP0620190029"/>
    <s v="天安人寿-HEC/ EBS/HYP运维项目"/>
    <s v="赵鹤"/>
    <s v="Ongoing"/>
    <s v="汉得信息/汉得融晶/融晶客户经营部"/>
    <n v="230000"/>
    <s v="CNY"/>
    <n v="90"/>
    <n v="230000"/>
    <n v="216981.13"/>
    <s v="6%"/>
    <m/>
    <s v="17567"/>
    <s v="梁超"/>
    <s v="销售部.金融行业事业部"/>
    <x v="0"/>
    <s v="S201812010254-1"/>
    <s v="2019-01-16 00:00:00.0"/>
    <m/>
    <m/>
    <s v="15"/>
    <s v="上海汉得信息技术股份有限公司"/>
  </r>
  <r>
    <s v="1000SP0620190089-Z01"/>
    <s v="完美世界2019年-HEC运维项目-1"/>
    <x v="6"/>
    <s v="Ongoing"/>
    <s v="完美世界（北京）软件科技发展有限公司"/>
    <s v="服务-运维.汉得产品.缺省"/>
    <x v="3"/>
    <s v="赵鹤"/>
    <s v="汉得信息/交付事业中心/共享中台事业部/运维中心"/>
    <s v="2019-02-21 00:00:00.0"/>
    <x v="0"/>
    <s v="2018-11-08 00:00:00.0"/>
    <s v="2019-11-07 00:00:00.0"/>
    <s v="1000SP0620190089"/>
    <s v="完美世界2019年-HEC运维项目"/>
    <s v="赵鹤"/>
    <s v="Ongoing"/>
    <s v="汉得信息/经营事业中心/互联网与服务业事业部/行业经营华北区"/>
    <n v="26000"/>
    <s v="CNY"/>
    <n v="10"/>
    <n v="26000"/>
    <n v="24528.3"/>
    <s v="6%"/>
    <m/>
    <s v="15075"/>
    <s v="刘金清"/>
    <s v="销售部.北方大区"/>
    <x v="0"/>
    <s v="S201811009494-1"/>
    <s v="2019-02-21 00:00:00.0"/>
    <m/>
    <m/>
    <s v="103"/>
    <s v="上海汉得信息技术股份有限公司"/>
  </r>
  <r>
    <s v="1000SP0620190151-Z01"/>
    <s v="万家乐-HEC二期运维项目-1"/>
    <x v="1"/>
    <s v="Ongoing"/>
    <s v="广东万家乐燃气具有限公司"/>
    <s v="服务-运维.汉得产品.缺省"/>
    <x v="3"/>
    <s v="何文盟"/>
    <s v="汉得信息/交付事业中心/共享中台事业部/共享中台交付中心/南区"/>
    <s v="2019-03-19 00:00:00.0"/>
    <x v="2"/>
    <s v="2019-03-19 00:00:00.0"/>
    <s v="2019-06-18 00:00:00.0"/>
    <s v="1000SP0620190151"/>
    <s v="万家乐-HEC二期运维项目"/>
    <s v="何文盟"/>
    <s v="Ongoing"/>
    <s v="汉得信息/经营事业中心/互联网与服务业事业部"/>
    <n v="357750"/>
    <s v="CNY"/>
    <n v="144"/>
    <n v="357750"/>
    <n v="337500"/>
    <s v="6%"/>
    <m/>
    <s v="13155"/>
    <s v="黄伟泽"/>
    <s v="销售部.南方大区"/>
    <x v="0"/>
    <s v="S201903011595-1"/>
    <s v="2019-03-19 00:00:00.0"/>
    <m/>
    <m/>
    <s v="1"/>
    <s v="上海汉得信息技术股份有限公司"/>
  </r>
  <r>
    <s v="1000SP0820180013-Z03"/>
    <s v="网易（杭州）网络有限公司-财务DMS开发项目-3"/>
    <x v="1"/>
    <s v="Ongoing"/>
    <s v="网易（杭州）网络有限公司"/>
    <s v="服务-咨询实施.汉得产品.其他汉得产品"/>
    <x v="5"/>
    <s v="刘志阳"/>
    <s v="汉得信息/交付事业中心/管理会计事业部"/>
    <s v="2019-03-06 00:00:00.0"/>
    <x v="2"/>
    <s v="2018-12-01 00:00:00.0"/>
    <s v="2020-03-20 00:00:00.0"/>
    <s v="1000SP0820180013"/>
    <s v="网易（杭州）网络有限公司-财务DMS开发项目"/>
    <s v="熊禹"/>
    <s v="Ongoing"/>
    <s v="汉得信息/经营事业中心/互联网与服务业事业部/行业经营华东区"/>
    <m/>
    <s v="CNY"/>
    <m/>
    <m/>
    <m/>
    <s v="6%"/>
    <m/>
    <s v="15075"/>
    <s v="刘金清"/>
    <s v="销售部.北方大区"/>
    <x v="1"/>
    <s v="Q14009-1"/>
    <s v="2018-02-08 00:00:00.0"/>
    <m/>
    <m/>
    <s v="192"/>
    <s v="上海汉得信息技术股份有限公司"/>
  </r>
  <r>
    <s v="1000SP0620190099-Z02"/>
    <s v="西交利物浦大学-2019ERP运维项目-HEC"/>
    <x v="6"/>
    <s v="Ongoing"/>
    <s v="西交利物浦大学"/>
    <s v="服务-运维.Oracle.Oracle EBS运维"/>
    <x v="3"/>
    <s v="赵帆"/>
    <s v="汉得信息/交付事业中心/应用管理服务中心/AMS一部/远程交付中心/财务组"/>
    <s v="2019-02-25 00:00:00.0"/>
    <x v="0"/>
    <s v="2019-01-15 00:00:00.0"/>
    <s v="2020-01-16 00:00:00.0"/>
    <s v="1000SP0620190099"/>
    <s v="西交利物浦大学-2019ERP运维项目"/>
    <s v="陈斓欣"/>
    <s v="Ongoing"/>
    <s v="汉得信息/经营事业中心/战略与流通事业部/流通行业事业部"/>
    <n v="79200"/>
    <s v="CNY"/>
    <n v="28"/>
    <n v="79200"/>
    <n v="74716.98"/>
    <s v="6%"/>
    <m/>
    <s v="7135"/>
    <s v="陈起德"/>
    <s v="销售部.南方大区"/>
    <x v="0"/>
    <s v="S201901010748-1"/>
    <s v="2019-02-25 00:00:00.0"/>
    <m/>
    <m/>
    <s v="52"/>
    <s v="上海汉得信息技术股份有限公司"/>
  </r>
  <r>
    <s v="1000SP0820190001-Z01"/>
    <s v="西浦-采购流程开发项目-1"/>
    <x v="6"/>
    <s v="Ongoing"/>
    <s v="西交利物浦大学"/>
    <s v="服务-咨询实施.汉得产品.HEC费控系统"/>
    <x v="5"/>
    <s v="赵鹤"/>
    <s v="汉得信息/交付事业中心/共享中台事业部/运维中心"/>
    <s v="2019-01-02 00:00:00.0"/>
    <x v="1"/>
    <s v="2018-12-01 00:00:00.0"/>
    <s v="2019-04-30 00:00:00.0"/>
    <s v="1000SP0820190001"/>
    <s v="西浦-采购流程开发项目"/>
    <s v="赵鹤"/>
    <s v="Ongoing"/>
    <s v="汉得信息/经营事业中心/战略与流通事业部/流通行业事业部"/>
    <n v="353600"/>
    <s v="CNY"/>
    <n v="126"/>
    <n v="353600"/>
    <n v="333584.90999999997"/>
    <s v="6%"/>
    <m/>
    <s v="7135"/>
    <s v="陈起德"/>
    <s v="销售部.南方大区"/>
    <x v="0"/>
    <s v="S201812010423-1"/>
    <s v="2019-01-02 00:00:00.0"/>
    <m/>
    <m/>
    <s v="33"/>
    <s v="上海汉得信息技术股份有限公司"/>
  </r>
  <r>
    <s v="1000SP0620190154-Z01"/>
    <s v="西浦-费控系统运维项目-1"/>
    <x v="4"/>
    <s v="Ongoing"/>
    <s v="西交利物浦大学"/>
    <s v="服务-运维.汉得产品.缺省"/>
    <x v="3"/>
    <s v="赵帆"/>
    <s v="汉得信息/交付事业中心/共享中台事业部/运维中心/武汉中心"/>
    <s v="2019-03-20 00:00:00.0"/>
    <x v="2"/>
    <s v="2019-03-31 00:00:00.0"/>
    <s v="2019-07-01 00:00:00.0"/>
    <s v="1000SP0620190154"/>
    <s v="西浦-费控系统运维项目"/>
    <s v="赵帆"/>
    <s v="Ongoing"/>
    <s v="汉得信息/经营事业中心/战略与流通事业部/流通行业事业部"/>
    <n v="56280"/>
    <s v="CNY"/>
    <n v="20"/>
    <n v="56280"/>
    <n v="53094.34"/>
    <s v="6%"/>
    <m/>
    <s v="7135"/>
    <s v="陈起德"/>
    <s v="销售部.南方大区"/>
    <x v="1"/>
    <s v="S201901010842-1"/>
    <s v="2019-03-20 00:00:00.0"/>
    <m/>
    <m/>
    <s v="0"/>
    <s v="上海汉得信息技术股份有限公司"/>
  </r>
  <r>
    <s v="1000SP0620190102-Z02"/>
    <s v="西浦-运维运维项目-2"/>
    <x v="4"/>
    <s v="Ongoing"/>
    <s v="西交利物浦大学"/>
    <s v="服务-运维.Oracle.Oracle EBS运维"/>
    <x v="3"/>
    <s v="赵帆"/>
    <s v="汉得信息/交付事业中心/共享中台事业部/运维中心/武汉中心"/>
    <s v="2019-02-26 00:00:00.0"/>
    <x v="0"/>
    <s v="2018-01-01 00:00:00.0"/>
    <s v="2018-01-31 00:00:00.0"/>
    <s v="1000SP0620190102"/>
    <s v="西浦-运维运维项目"/>
    <s v="赵帆"/>
    <s v="Ongoing"/>
    <s v="汉得信息/经营事业中心/战略与流通事业部/流通行业事业部"/>
    <m/>
    <s v="CNY"/>
    <m/>
    <m/>
    <m/>
    <s v="6%"/>
    <m/>
    <s v="7135"/>
    <s v="陈起德"/>
    <s v="销售部.南方大区"/>
    <x v="1"/>
    <s v="S201901010749-1"/>
    <s v="2019-02-26 00:00:00.0"/>
    <m/>
    <m/>
    <s v="0"/>
    <s v="上海汉得信息技术股份有限公司"/>
  </r>
  <r>
    <s v="1000SP0820190035-Z01"/>
    <s v="玉柴股份-HEC接口开发项目-1"/>
    <x v="5"/>
    <s v="Ongoing"/>
    <s v="广西玉柴机器股份有限公司"/>
    <s v="服务-咨询实施.汉得产品.HEC费控系统"/>
    <x v="5"/>
    <s v="姚冉"/>
    <s v="汉得信息/交付事业中心/共享中台事业部/共享中台交付中心/集中交付"/>
    <s v="2019-03-05 00:00:00.0"/>
    <x v="2"/>
    <s v="2019-03-01 00:00:00.0"/>
    <s v="2019-06-01 00:00:00.0"/>
    <s v="1000SP0820190035"/>
    <s v="玉柴股份-HEC接口开发项目"/>
    <s v="姚冉"/>
    <s v="Ongoing"/>
    <s v="汉得信息/经营事业中心/华南制造事业部/31业务组"/>
    <m/>
    <s v="CNY"/>
    <m/>
    <m/>
    <m/>
    <s v="6%"/>
    <m/>
    <s v="10760"/>
    <s v="何振洋"/>
    <s v="甄汇科技"/>
    <x v="1"/>
    <s v="S201901010929-2"/>
    <s v="2019-03-05 00:00:00.0"/>
    <m/>
    <m/>
    <s v="4"/>
    <s v="上海汉得信息技术股份有限公司"/>
  </r>
  <r>
    <s v="1000SP0220190147-Z01"/>
    <s v="粤海控股-财务系统二期项目-1"/>
    <x v="1"/>
    <s v="Ongoing"/>
    <s v="广东粤海控股集团有限公司"/>
    <s v="服务-咨询实施.Oracle.EBS ERP"/>
    <x v="0"/>
    <s v="王伯韬"/>
    <s v="汉得信息/交付事业中心/共享中台事业部/顾问资源中心"/>
    <s v="2019-03-17 00:00:00.0"/>
    <x v="2"/>
    <s v="2019-03-04 00:00:00.0"/>
    <s v="2020-10-31 00:00:00.0"/>
    <s v="1000SP0220190147"/>
    <s v="粤海控股-财务系统二期项目"/>
    <s v="王伯韬"/>
    <s v="Ongoing"/>
    <s v="汉得信息/经营事业中心/公用事业行业事业部/水气热行业"/>
    <n v="4800000"/>
    <s v="CNY"/>
    <n v="1500"/>
    <n v="4800000"/>
    <n v="4528301.8899999997"/>
    <s v="6%"/>
    <m/>
    <s v="18646"/>
    <s v="杨园"/>
    <s v="销售部.南方大区"/>
    <x v="0"/>
    <m/>
    <m/>
    <m/>
    <s v="SP201903004088"/>
    <s v="40"/>
    <s v="上海汉得信息技术股份有限公司"/>
  </r>
  <r>
    <s v="1000SP0220190029-Z01"/>
    <s v="云房网络-框架协议合同2019-中台组"/>
    <x v="2"/>
    <s v="Ongoing"/>
    <s v="深圳市云房网络科技有限公司"/>
    <s v="服务-咨询实施.汉得产品.汉得中台结算系统（HSCS）"/>
    <x v="0"/>
    <s v="黄思"/>
    <s v="汉得信息/经营事业中心/互联网与服务业事业部/行业经营华南区"/>
    <s v="2019-01-15 00:00:00.0"/>
    <x v="1"/>
    <s v="2019-01-01 00:00:00.0"/>
    <s v="2019-12-31 00:00:00.0"/>
    <s v="1000SP0220190029"/>
    <s v="云房网络-框架协议合同2019"/>
    <s v="石立夫"/>
    <s v="Ongoing"/>
    <s v="汉得信息/经营事业中心/互联网与服务业事业部/行业经营华南区"/>
    <m/>
    <s v="CNY"/>
    <m/>
    <m/>
    <m/>
    <s v="6%"/>
    <m/>
    <s v="5586"/>
    <s v="龚莉佳"/>
    <s v="销售部.南方大区"/>
    <x v="1"/>
    <s v="S201901010607-1"/>
    <s v="2019-01-15 00:00:00.0"/>
    <m/>
    <m/>
    <s v="14"/>
    <s v="上海汉得信息技术股份有限公司"/>
  </r>
  <r>
    <s v="1000PS0120190025-Z01"/>
    <s v="中荷人寿2018年费控软件销售项目-1"/>
    <x v="9"/>
    <s v="Ongoing"/>
    <s v="中荷人寿保险有限公司"/>
    <s v="产品销售-软件.汉得产品.HEC费控系统"/>
    <x v="1"/>
    <s v="刘思琪"/>
    <s v="汉得信息/销售部/南方大区/行业一区/华北销售部"/>
    <s v="2019-03-14 00:00:00.0"/>
    <x v="2"/>
    <s v="2019-03-01 00:00:00.0"/>
    <s v="2019-06-30 00:00:00.0"/>
    <s v="1000PS0120190025"/>
    <s v="中荷人寿2018年费控软件销售项目"/>
    <s v="刘思琪"/>
    <s v="Ongoing"/>
    <s v="汉得信息/汉得融晶/融晶客户经营部"/>
    <n v="20000"/>
    <s v="CNY"/>
    <m/>
    <n v="20000"/>
    <n v="17241.38"/>
    <s v="16%"/>
    <m/>
    <s v="5316"/>
    <s v="刘思琪"/>
    <s v="销售部.南方大区"/>
    <x v="0"/>
    <s v="S201901010746-1"/>
    <s v="2019-03-14 00:00:00.0"/>
    <m/>
    <m/>
    <s v="14"/>
    <s v="上海汉得信息技术股份有限公司"/>
  </r>
  <r>
    <s v="1000SP0820190034-Z01"/>
    <s v="中荷人寿保险有限公司-HEC_APP开发项目-1"/>
    <x v="9"/>
    <s v="Ongoing"/>
    <s v="中荷人寿保险有限公司"/>
    <s v="服务-咨询实施.汉得产品.HEC费控系统"/>
    <x v="5"/>
    <s v="赵鹤"/>
    <s v="汉得信息/交付事业中心/共享中台事业部/运维中心"/>
    <s v="2019-02-28 00:00:00.0"/>
    <x v="0"/>
    <s v="2019-03-06 00:00:00.0"/>
    <s v="2019-04-22 00:00:00.0"/>
    <s v="1000SP0820190034"/>
    <s v="中荷人寿保险有限公司-HEC_APP开发项目"/>
    <s v="赵鹤"/>
    <s v="Ongoing"/>
    <s v="汉得信息/汉得融晶/融晶客户经营部"/>
    <n v="151750"/>
    <s v="CNY"/>
    <n v="78"/>
    <n v="151750"/>
    <n v="143160.38"/>
    <s v="6%"/>
    <m/>
    <s v="5316"/>
    <s v="刘思琪"/>
    <s v="销售部.南方大区"/>
    <x v="0"/>
    <s v="S201901010746-2"/>
    <s v="2019-02-28 00:00:00.0"/>
    <m/>
    <m/>
    <s v="0"/>
    <s v="上海汉得信息技术股份有限公司"/>
  </r>
  <r>
    <s v="1000SP0520190033-Z01"/>
    <s v="中化国际（控股）股份有限公司-HEC优化项目-1"/>
    <x v="6"/>
    <s v="Ongoing"/>
    <s v="中化国际（控股）股份有限公司"/>
    <s v="服务-运维.汉得产品.缺省"/>
    <x v="2"/>
    <s v="阮阿三"/>
    <s v="汉得信息/交付事业中心/共享中台事业部/运维中心/武汉中心"/>
    <s v="2019-02-21 00:00:00.0"/>
    <x v="0"/>
    <s v="2018-10-01 00:00:00.0"/>
    <s v="2019-09-30 00:00:00.0"/>
    <s v="1000SP0520190033"/>
    <s v="中化国际（控股）股份有限公司-HEC优化项目"/>
    <s v="阮阿三"/>
    <s v="Ongoing"/>
    <s v="汉得信息/经营事业中心/华东制造事业部"/>
    <m/>
    <s v="CNY"/>
    <m/>
    <m/>
    <m/>
    <s v="6%"/>
    <m/>
    <s v="15761"/>
    <s v="李娜"/>
    <s v="销售部.南方大区"/>
    <x v="1"/>
    <s v="S201811009488-1"/>
    <s v="2019-02-21 00:00:00.0"/>
    <m/>
    <m/>
    <s v="142"/>
    <s v="上海汉得信息技术股份有限公司"/>
  </r>
  <r>
    <s v="1000SP0420190015-Z01"/>
    <s v="中化连云港圣奥-HEC推广项目-1"/>
    <x v="5"/>
    <s v="Ongoing"/>
    <s v="连云港圣奥化学科技有限公司"/>
    <s v="服务-咨询实施.汉得产品.HEC费控系统"/>
    <x v="4"/>
    <s v="叶馨蓓"/>
    <s v="汉得信息/交付事业中心/共享中台事业部/共享中台交付中心/集中交付"/>
    <s v="2019-03-20 00:00:00.0"/>
    <x v="2"/>
    <s v="2019-03-01 00:00:00.0"/>
    <s v="2019-03-31 00:00:00.0"/>
    <s v="1000SP0420190015"/>
    <s v="中化连云港圣奥-HEC推广项目"/>
    <s v="叶馨蓓"/>
    <s v="Ongoing"/>
    <s v="汉得信息/经营事业中心/华东制造事业部/68业务组"/>
    <n v="36000"/>
    <s v="CNY"/>
    <n v="12"/>
    <n v="36000"/>
    <n v="33962.26"/>
    <s v="6%"/>
    <m/>
    <s v="15761"/>
    <s v="李娜"/>
    <s v="销售部.南方大区"/>
    <x v="0"/>
    <s v="S201903011613-1"/>
    <s v="2019-03-20 00:00:00.0"/>
    <m/>
    <m/>
    <s v="20"/>
    <s v="上海汉得信息技术股份有限公司"/>
  </r>
  <r>
    <s v="1000SP0620190110-Z01"/>
    <s v="中集-安瑞科2019年-MAS项目-1"/>
    <x v="6"/>
    <s v="Ongoing"/>
    <s v="中集安瑞科投资控股（深圳）有限公司"/>
    <s v="服务-运维.多产品运维.缺省"/>
    <x v="3"/>
    <s v="赵鹤"/>
    <s v="汉得信息/交付事业中心/共享中台事业部/运维中心"/>
    <s v="2019-02-28 00:00:00.0"/>
    <x v="0"/>
    <s v="2019-01-01 00:00:00.0"/>
    <s v="2019-12-31 00:00:00.0"/>
    <s v="1000SP0620190110"/>
    <s v="中集-安瑞科2019年-MAS项目"/>
    <s v="赵鹤"/>
    <s v="Ongoing"/>
    <s v="汉得信息/经营事业中心/华南制造事业部/31业务组"/>
    <n v="219618.67"/>
    <s v="CNY"/>
    <n v="109"/>
    <n v="219618.67"/>
    <n v="207187.42"/>
    <s v="6%"/>
    <m/>
    <s v="12596"/>
    <s v="黄飞"/>
    <s v="销售部.南方大区"/>
    <x v="0"/>
    <s v="S201901011029-1"/>
    <s v="2019-02-28 00:00:00.0"/>
    <m/>
    <m/>
    <s v="57"/>
    <s v="上海汉得信息技术股份有限公司"/>
  </r>
  <r>
    <s v="1000SP0620190112-Z01"/>
    <s v="中集-集装箱版块-2019年MAS运维项目-1"/>
    <x v="6"/>
    <s v="Ongoing"/>
    <s v="中集集团集装箱控股有限公司"/>
    <s v="服务-运维.汉得产品.缺省"/>
    <x v="3"/>
    <s v="赵鹤"/>
    <s v="汉得信息/交付事业中心/共享中台事业部/运维中心"/>
    <s v="2019-02-28 00:00:00.0"/>
    <x v="0"/>
    <s v="2019-01-01 00:00:00.0"/>
    <s v="2019-12-31 00:00:00.0"/>
    <s v="1000SP0620190112"/>
    <s v="中集-集装箱版块-2019年MAS运维项目"/>
    <s v="赵鹤"/>
    <s v="Ongoing"/>
    <s v="汉得信息/经营事业中心/华南制造事业部/31业务组"/>
    <n v="575358.81999999995"/>
    <s v="CNY"/>
    <n v="287"/>
    <n v="575358.81999999995"/>
    <n v="542791.34"/>
    <s v="6%"/>
    <m/>
    <s v="12596"/>
    <s v="黄飞"/>
    <s v="销售部.南方大区"/>
    <x v="0"/>
    <s v="S201901011038-2"/>
    <s v="2019-02-28 00:00:00.0"/>
    <m/>
    <m/>
    <s v="57"/>
    <s v="上海汉得信息技术股份有限公司"/>
  </r>
  <r>
    <s v="1000SP0620190111-Z01"/>
    <s v="中集-天津物流-MAS2019年运维项目-1"/>
    <x v="6"/>
    <s v="Ongoing"/>
    <s v="天津中集物流装备有限公司"/>
    <s v="服务-运维.汉得产品.缺省"/>
    <x v="3"/>
    <s v="赵鹤"/>
    <s v="汉得信息/交付事业中心/共享中台事业部/运维中心"/>
    <s v="2019-02-28 00:00:00.0"/>
    <x v="0"/>
    <s v="2019-01-01 00:00:00.0"/>
    <s v="2019-12-31 00:00:00.0"/>
    <s v="1000SP0620190111"/>
    <s v="中集-天津物流-MAS2019年运维项目"/>
    <s v="赵鹤"/>
    <s v="Ongoing"/>
    <s v="汉得信息/经营事业中心/华南制造事业部/31业务组"/>
    <n v="21049.71"/>
    <s v="CNY"/>
    <n v="10"/>
    <n v="21049.71"/>
    <n v="19858.22"/>
    <s v="6%"/>
    <m/>
    <s v="12596"/>
    <s v="黄飞"/>
    <s v="销售部.南方大区"/>
    <x v="0"/>
    <s v="S201901011040-2"/>
    <s v="2019-02-28 00:00:00.0"/>
    <m/>
    <m/>
    <s v="57"/>
    <s v="上海汉得信息技术股份有限公司"/>
  </r>
  <r>
    <s v="1000SP0620190118-Z01"/>
    <s v="中集安瑞科投资控股（深圳）有限公司-运维项目-1"/>
    <x v="1"/>
    <s v="Ongoing"/>
    <s v="中集安瑞科投资控股（深圳）有限公司"/>
    <s v="服务-运维.汉得产品.缺省"/>
    <x v="3"/>
    <s v="许修祥"/>
    <s v="汉得信息/交付事业中心/共享中台事业部/共享中台交付中心/南区"/>
    <s v="2019-03-02 00:00:00.0"/>
    <x v="2"/>
    <s v="2019-01-01 00:00:00.0"/>
    <s v="2019-12-31 00:00:00.0"/>
    <s v="1000SP0620190118"/>
    <s v="中集安瑞科投资控股（深圳）有限公司-运维项目"/>
    <s v="许修祥"/>
    <s v="Ongoing"/>
    <s v="汉得信息/经营事业中心/华南制造事业部/31业务组"/>
    <m/>
    <s v="CNY"/>
    <m/>
    <m/>
    <m/>
    <s v="6%"/>
    <m/>
    <s v="12596"/>
    <s v="黄飞"/>
    <s v="销售部.战略客户部"/>
    <x v="1"/>
    <s v="S201811009464-1"/>
    <s v="2019-03-02 00:00:00.0"/>
    <m/>
    <m/>
    <s v="12"/>
    <s v="上海汉得信息技术股份有限公司"/>
  </r>
  <r>
    <s v="1000SP0520190068-Z01"/>
    <s v="中色奥博特铜铝业有限公司-ERP优化项目-1"/>
    <x v="3"/>
    <s v="Ongoing"/>
    <s v="中色奥博特铜铝业有限公司"/>
    <s v="服务-咨询实施.Oracle.EBS ERP"/>
    <x v="2"/>
    <s v="孙慧"/>
    <s v="汉得信息/交付事业中心/共享中台事业部/共享中台交付中心/北区"/>
    <s v="2019-04-06 00:00:00.0"/>
    <x v="3"/>
    <s v="2019-04-01 00:00:00.0"/>
    <s v="2019-07-31 00:00:00.0"/>
    <s v="1000SP0520190068"/>
    <s v="中色奥博特铜铝业有限公司-ERP优化项目"/>
    <s v="郭信"/>
    <s v="Ongoing"/>
    <s v="汉得信息/经营事业中心/华北制造事业部/98业务组"/>
    <n v="370000"/>
    <s v="CNY"/>
    <n v="120"/>
    <n v="370000"/>
    <n v="349056.6"/>
    <s v="6%"/>
    <m/>
    <s v="13135"/>
    <s v="许兆一"/>
    <s v="销售部.北方大区"/>
    <x v="0"/>
    <s v="S201903011944-1"/>
    <s v="2019-04-06 00:00:00.0"/>
    <m/>
    <m/>
    <s v="3"/>
    <s v="上海汉得信息技术股份有限公司"/>
  </r>
  <r>
    <s v="1000SP0220190031-Z01"/>
    <s v="遨游酒店信息技术（深圳）有限责任公司-HEC费控实施项目-1"/>
    <x v="0"/>
    <s v="Ongoing"/>
    <s v="遨游酒店信息技术（深圳）有限责任公司"/>
    <s v="服务-咨询实施.汉得产品.HEC费控系统"/>
    <x v="0"/>
    <s v="陈维"/>
    <s v="汉得信息/交付事业中心/共享中台事业部/共享中台交付中心/东区"/>
    <s v="2019-01-15 00:00:00.0"/>
    <x v="1"/>
    <s v="2019-01-14 00:00:00.0"/>
    <s v="2019-05-31 00:00:00.0"/>
    <s v="1000SP0220190031"/>
    <s v="遨游酒店信息技术（深圳）有限责任公司-HEC费控实施项目"/>
    <s v="陈维"/>
    <s v="Ongoing"/>
    <s v="汉得信息/经营事业中心/互联网与服务业事业部/行业经营华东区"/>
    <m/>
    <s v="CNY"/>
    <m/>
    <m/>
    <m/>
    <s v="6%"/>
    <m/>
    <s v="7500"/>
    <s v="戴敏梦"/>
    <s v="销售部.南方大区"/>
    <x v="1"/>
    <s v="S201812010122-1"/>
    <s v="2019-01-15 00:00:00.0"/>
    <m/>
    <m/>
    <s v="0"/>
    <s v="上海汉得信息技术股份有限公司"/>
  </r>
  <r>
    <s v="1000PS0120190036-Z01"/>
    <s v="鑫车投资-2019HEC、汇联易销售项目-1"/>
    <x v="0"/>
    <s v="Ongoing"/>
    <s v="鑫车投资（上海）有限公司"/>
    <s v="产品销售-软件.汉得产品.HEC费控系统"/>
    <x v="1"/>
    <s v="吴木水"/>
    <s v="汉得信息/交付事业中心/共享中台事业部/共享中台交付中心/东区"/>
    <s v="2019-04-03 00:00:00.0"/>
    <x v="3"/>
    <s v="2019-03-11 00:00:00.0"/>
    <s v="2019-07-31 00:00:00.0"/>
    <s v="1000PS0120190036"/>
    <s v="鑫车投资-2019HEC、汇联易销售项目"/>
    <s v="吴木水"/>
    <s v="Ongoing"/>
    <s v="汉得信息/经营事业中心/互联网与服务业事业部"/>
    <n v="250000"/>
    <s v="CNY"/>
    <m/>
    <n v="250000"/>
    <n v="215517.24"/>
    <s v="16%"/>
    <m/>
    <s v="18632"/>
    <s v="完颜裕鑫"/>
    <s v="销售部.南方大区"/>
    <x v="0"/>
    <s v="S201903011610-1;S201903011610-2"/>
    <s v="2019-04-03 00:00:00.0"/>
    <m/>
    <m/>
    <s v="24"/>
    <s v="上海汉得信息技术股份有限公司"/>
  </r>
  <r>
    <s v="1000SP0220190155-Z01"/>
    <s v="鑫车投资（上海）有限公司-预算与费用报销实施项目-1"/>
    <x v="0"/>
    <s v="Ongoing"/>
    <s v="鑫车投资（上海）有限公司"/>
    <s v="服务-咨询实施.汉得产品.HEC费控系统"/>
    <x v="0"/>
    <s v="吴木水"/>
    <s v="汉得信息/交付事业中心/共享中台事业部/共享中台交付中心/东区"/>
    <s v="2019-03-23 00:00:00.0"/>
    <x v="2"/>
    <s v="2019-03-11 00:00:00.0"/>
    <s v="2019-07-31 00:00:00.0"/>
    <s v="1000SP0220190155"/>
    <s v="鑫车投资（上海）有限公司-预算与费用报销实施项目"/>
    <s v="吴木水"/>
    <s v="Ongoing"/>
    <s v="汉得信息/经营事业中心/互联网与服务业事业部"/>
    <n v="770000"/>
    <s v="CNY"/>
    <n v="370"/>
    <n v="770000"/>
    <n v="726415.09"/>
    <s v="6%"/>
    <m/>
    <s v="18632"/>
    <s v="完颜裕鑫"/>
    <s v="销售部.南方大区"/>
    <x v="0"/>
    <s v="S201903011610-3"/>
    <s v="2019-03-23 00:00:00.0"/>
    <m/>
    <m/>
    <s v="13"/>
    <s v="上海汉得信息技术股份有限公司"/>
  </r>
  <r>
    <m/>
    <m/>
    <x v="10"/>
    <m/>
    <m/>
    <m/>
    <x v="7"/>
    <m/>
    <m/>
    <m/>
    <x v="4"/>
    <m/>
    <m/>
    <m/>
    <m/>
    <m/>
    <m/>
    <m/>
    <m/>
    <m/>
    <m/>
    <m/>
    <m/>
    <m/>
    <m/>
    <m/>
    <m/>
    <m/>
    <x v="2"/>
    <m/>
    <m/>
    <m/>
    <m/>
    <m/>
    <m/>
  </r>
  <r>
    <m/>
    <m/>
    <x v="10"/>
    <m/>
    <m/>
    <m/>
    <x v="7"/>
    <m/>
    <m/>
    <m/>
    <x v="4"/>
    <m/>
    <m/>
    <m/>
    <m/>
    <m/>
    <m/>
    <m/>
    <m/>
    <m/>
    <m/>
    <m/>
    <m/>
    <m/>
    <m/>
    <m/>
    <m/>
    <m/>
    <x v="2"/>
    <m/>
    <m/>
    <m/>
    <m/>
    <m/>
    <m/>
  </r>
  <r>
    <m/>
    <m/>
    <x v="10"/>
    <m/>
    <m/>
    <m/>
    <x v="7"/>
    <m/>
    <m/>
    <m/>
    <x v="4"/>
    <m/>
    <m/>
    <m/>
    <m/>
    <m/>
    <m/>
    <m/>
    <m/>
    <m/>
    <m/>
    <m/>
    <m/>
    <m/>
    <m/>
    <m/>
    <m/>
    <m/>
    <x v="2"/>
    <m/>
    <m/>
    <m/>
    <m/>
    <m/>
    <m/>
  </r>
  <r>
    <m/>
    <m/>
    <x v="10"/>
    <m/>
    <m/>
    <m/>
    <x v="7"/>
    <m/>
    <m/>
    <m/>
    <x v="4"/>
    <m/>
    <m/>
    <m/>
    <m/>
    <m/>
    <m/>
    <m/>
    <m/>
    <m/>
    <m/>
    <m/>
    <m/>
    <m/>
    <m/>
    <m/>
    <m/>
    <m/>
    <x v="2"/>
    <m/>
    <m/>
    <m/>
    <m/>
    <m/>
    <m/>
  </r>
  <r>
    <m/>
    <m/>
    <x v="10"/>
    <m/>
    <m/>
    <m/>
    <x v="7"/>
    <m/>
    <m/>
    <m/>
    <x v="4"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谈刘霞"/>
    <s v="3276"/>
    <s v="共享中台事业部"/>
    <x v="0"/>
    <s v="预销售"/>
    <s v="项目实施"/>
    <s v="项目补贴"/>
    <s v="2019-01-10"/>
    <m/>
    <m/>
    <m/>
    <m/>
    <n v="4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王高波"/>
    <s v="3113"/>
    <s v="共享中台事业部"/>
    <x v="0"/>
    <s v="预销售"/>
    <s v="报销费用"/>
    <s v="餐费"/>
    <s v="2019-01-17"/>
    <s v="IR01370640"/>
    <n v="3"/>
    <n v="53"/>
    <n v="1"/>
    <n v="53"/>
    <s v="西安771所预销售费用/航班晚点，机场餐食费用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王高波"/>
    <s v="3113"/>
    <s v="共享中台事业部"/>
    <x v="0"/>
    <s v="预销售"/>
    <s v="报销费用"/>
    <s v="酒店住宿费"/>
    <s v="2019-01-17"/>
    <s v="IR01370640"/>
    <n v="2"/>
    <n v="418"/>
    <n v="1"/>
    <n v="418"/>
    <s v="西安771所预销售费用/酒店住宿费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王高波"/>
    <s v="3113"/>
    <s v="共享中台事业部"/>
    <x v="0"/>
    <s v="预销售"/>
    <s v="报销费用"/>
    <s v="驻地交通费"/>
    <s v="2019-01-17"/>
    <s v="IR01370640"/>
    <n v="1"/>
    <n v="150"/>
    <n v="1"/>
    <n v="150"/>
    <s v="西安771所预销售费用/机场往返市区大巴及打车费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陈子琪"/>
    <s v="11151"/>
    <s v="共享中台事业部"/>
    <x v="1"/>
    <s v="预销售"/>
    <s v="机票费用"/>
    <s v="机票费用"/>
    <s v="2019-01-08"/>
    <m/>
    <m/>
    <m/>
    <m/>
    <n v="1410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陈子琪"/>
    <s v="11151"/>
    <s v="共享中台事业部"/>
    <x v="1"/>
    <s v="预销售"/>
    <s v="机票费用"/>
    <s v="机票费用"/>
    <s v="2019-01-03"/>
    <m/>
    <m/>
    <m/>
    <m/>
    <n v="15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陈子琪"/>
    <s v="11151"/>
    <s v="共享中台事业部"/>
    <x v="1"/>
    <s v="预销售"/>
    <s v="机票费用"/>
    <s v="机票费用"/>
    <s v="2019-01-05"/>
    <m/>
    <m/>
    <m/>
    <m/>
    <n v="15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陈子琪"/>
    <s v="11151"/>
    <s v="共享中台事业部"/>
    <x v="1"/>
    <s v="预销售"/>
    <s v="机票费用"/>
    <s v="机票费用"/>
    <s v="2019-01-07"/>
    <m/>
    <m/>
    <m/>
    <m/>
    <n v="1410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餐费"/>
    <s v="2019-01-30"/>
    <s v="IR01400966"/>
    <n v="3"/>
    <n v="149"/>
    <n v="1"/>
    <n v="149"/>
    <s v="11月12月预销售费用/与胡总餐饮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酒店住宿费"/>
    <s v="2019-01-30"/>
    <s v="IR01400966"/>
    <n v="1"/>
    <n v="237"/>
    <n v="1"/>
    <n v="237"/>
    <s v="11月12月预销售费用/杭州新华三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酒店住宿费"/>
    <s v="2019-01-30"/>
    <s v="IR01400966"/>
    <n v="7"/>
    <n v="186"/>
    <n v="1"/>
    <n v="186"/>
    <s v="11月12月预销售费用/南京中新赛克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酒店住宿费"/>
    <s v="2019-01-30"/>
    <s v="IR01400966"/>
    <n v="9"/>
    <n v="183"/>
    <n v="1"/>
    <n v="183"/>
    <s v="11月12月预销售费用/南京中新赛克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酒店住宿费"/>
    <s v="2019-01-30"/>
    <s v="IR01400966"/>
    <n v="13"/>
    <n v="254"/>
    <n v="1"/>
    <n v="254"/>
    <s v="11月12月预销售费用/杭州新华三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酒店住宿费"/>
    <s v="2019-01-30"/>
    <s v="IR01400966"/>
    <n v="14"/>
    <n v="186"/>
    <n v="1"/>
    <n v="186"/>
    <s v="11月12月预销售费用/石药集团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酒店住宿费"/>
    <s v="2019-01-30"/>
    <s v="IR01400966"/>
    <n v="15"/>
    <n v="280"/>
    <n v="1"/>
    <n v="280"/>
    <s v="11月12月预销售费用/杭州新华三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酒店住宿费"/>
    <s v="2019-01-30"/>
    <s v="IR01400966"/>
    <n v="18"/>
    <n v="186"/>
    <n v="1"/>
    <n v="186"/>
    <s v="11月12月预销售费用/从石药回项目地，未赶上末班车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酒店住宿费"/>
    <s v="2019-01-30"/>
    <s v="IR01400966"/>
    <n v="23"/>
    <n v="254"/>
    <n v="1"/>
    <n v="254"/>
    <s v="11月12月预销售费用/旭辉地产预销售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30"/>
    <s v="IR01400966"/>
    <n v="2"/>
    <n v="44"/>
    <n v="1"/>
    <n v="44"/>
    <s v="11月12月预销售费用/从泰州至常州北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30"/>
    <s v="IR01400966"/>
    <n v="5"/>
    <n v="42"/>
    <n v="1"/>
    <n v="42"/>
    <s v="11月12月预销售费用/从常州回泰州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30"/>
    <s v="IR01400966"/>
    <n v="8"/>
    <n v="60"/>
    <n v="1"/>
    <n v="60"/>
    <s v="11月12月预销售费用/南京中新赛克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30"/>
    <s v="IR01400966"/>
    <n v="11"/>
    <n v="130"/>
    <n v="1"/>
    <n v="130"/>
    <s v="11月12月预销售费用/从家至泰州转车前往新华三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30"/>
    <s v="IR01400966"/>
    <n v="12"/>
    <n v="46"/>
    <n v="1"/>
    <n v="46"/>
    <s v="11月12月预销售费用/泰州至常州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30"/>
    <s v="IR01400966"/>
    <n v="17"/>
    <n v="20"/>
    <n v="1"/>
    <n v="20"/>
    <s v="11月12月预销售费用/石药预销售市内交通费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30"/>
    <s v="IR01400966"/>
    <n v="19"/>
    <n v="42"/>
    <n v="1"/>
    <n v="42"/>
    <s v="11月12月预销售费用/从常州回项目地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30"/>
    <s v="IR01400966"/>
    <n v="21"/>
    <n v="44"/>
    <n v="1"/>
    <n v="44"/>
    <s v="11月12月预销售费用/前往杭州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1"/>
    <n v="56.4"/>
    <n v="1"/>
    <n v="56.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2"/>
    <n v="48.04"/>
    <n v="1"/>
    <n v="48.04"/>
    <s v="☆☆☆ 滴滴费用报销单，请勿打印☆☆☆/杭州新华三售前，晚上在高铁站无高铁票回泰州项目，入住酒店交通费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3"/>
    <n v="14.22"/>
    <n v="1"/>
    <n v="14.2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4"/>
    <n v="18.75"/>
    <n v="1"/>
    <n v="18.7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5"/>
    <n v="14"/>
    <n v="1"/>
    <n v="1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6"/>
    <n v="15.7"/>
    <n v="1"/>
    <n v="15.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7"/>
    <n v="15.43"/>
    <n v="1"/>
    <n v="15.4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8"/>
    <n v="10.8"/>
    <n v="1"/>
    <n v="10.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9"/>
    <n v="13.5"/>
    <n v="1"/>
    <n v="13.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10"/>
    <n v="8.9"/>
    <n v="1"/>
    <n v="8.9"/>
    <s v="☆☆☆ 滴滴费用报销单，请勿打印☆☆☆/丽水艾莱依预销售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11"/>
    <n v="11.9"/>
    <n v="1"/>
    <n v="11.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12"/>
    <n v="12.21"/>
    <n v="1"/>
    <n v="12.2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13"/>
    <n v="16"/>
    <n v="1"/>
    <n v="1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14"/>
    <n v="12.5"/>
    <n v="1"/>
    <n v="12.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15"/>
    <n v="8.9"/>
    <n v="1"/>
    <n v="8.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16"/>
    <n v="19"/>
    <n v="1"/>
    <n v="1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17"/>
    <n v="14"/>
    <n v="1"/>
    <n v="1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18"/>
    <n v="19.739999999999998"/>
    <n v="1"/>
    <n v="19.73999999999999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19"/>
    <n v="11"/>
    <n v="1"/>
    <n v="1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20"/>
    <n v="150.46"/>
    <n v="1"/>
    <n v="150.4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21"/>
    <n v="53.78"/>
    <n v="1"/>
    <n v="53.7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报销费用"/>
    <s v="驻地交通费"/>
    <s v="2019-01-14"/>
    <s v="IR01425859"/>
    <n v="22"/>
    <n v="91.4"/>
    <n v="1"/>
    <n v="91.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机票费用"/>
    <s v="机票费用"/>
    <s v="2019-01-30"/>
    <s v="IR01400966"/>
    <n v="4"/>
    <n v="149"/>
    <n v="1"/>
    <n v="149"/>
    <s v="/前往杭州新华三预销售火车票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机票费用"/>
    <s v="机票费用"/>
    <s v="2019-01-30"/>
    <s v="IR01400966"/>
    <n v="6"/>
    <n v="157"/>
    <n v="1"/>
    <n v="157"/>
    <s v="/从新华三回项目地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机票费用"/>
    <s v="机票费用"/>
    <s v="2019-01-30"/>
    <s v="IR01400966"/>
    <n v="10"/>
    <n v="147.5"/>
    <n v="1"/>
    <n v="147.5"/>
    <s v="/新华三预销售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机票费用"/>
    <s v="机票费用"/>
    <s v="2019-01-30"/>
    <s v="IR01400966"/>
    <n v="16"/>
    <n v="441.5"/>
    <n v="1"/>
    <n v="441.5"/>
    <s v="/从石药回项目地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机票费用"/>
    <s v="机票费用"/>
    <s v="2019-01-30"/>
    <s v="IR01400966"/>
    <n v="20"/>
    <n v="152"/>
    <n v="1"/>
    <n v="152"/>
    <s v="/前往杭州新华三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机票费用"/>
    <s v="机票费用"/>
    <s v="2019-01-30"/>
    <s v="IR01400966"/>
    <n v="22"/>
    <n v="150.5"/>
    <n v="1"/>
    <n v="150.5"/>
    <s v="/旭辉地产预销售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机票费用"/>
    <s v="机票费用"/>
    <s v="2019-01-30"/>
    <s v="IR01400966"/>
    <n v="24"/>
    <n v="104.5"/>
    <n v="1"/>
    <n v="104.5"/>
    <s v="/艾莱依预销售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机票费用"/>
    <s v="机票费用"/>
    <s v="2019-01-30"/>
    <s v="IR01400966"/>
    <n v="25"/>
    <n v="150.5"/>
    <n v="1"/>
    <n v="150.5"/>
    <s v="/前往上海预销售往返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机票费用"/>
    <s v="机票费用"/>
    <s v="2019-01-30"/>
    <s v="IR01400966"/>
    <n v="26"/>
    <n v="104.5"/>
    <n v="1"/>
    <n v="104.5"/>
    <s v="/回项目地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机票费用"/>
    <s v="机票费用"/>
    <s v="2019-01-15"/>
    <m/>
    <m/>
    <m/>
    <m/>
    <n v="3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机票费用"/>
    <s v="机票费用"/>
    <s v="2019-01-14"/>
    <m/>
    <m/>
    <m/>
    <m/>
    <n v="3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机票费用"/>
    <s v="机票费用"/>
    <s v="2019-01-14"/>
    <m/>
    <m/>
    <m/>
    <m/>
    <n v="940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唐宝"/>
    <s v="6012"/>
    <s v="共享中台事业部"/>
    <x v="1"/>
    <s v="预销售"/>
    <s v="机票费用"/>
    <s v="机票费用"/>
    <s v="2019-01-13"/>
    <m/>
    <m/>
    <m/>
    <m/>
    <n v="940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1"/>
    <s v="预销售"/>
    <s v="机票费用"/>
    <s v="机票费用"/>
    <s v="2018-12-28"/>
    <m/>
    <m/>
    <m/>
    <m/>
    <n v="72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1"/>
    <s v="预销售"/>
    <s v="机票费用"/>
    <s v="机票费用"/>
    <s v="2018-12-30"/>
    <m/>
    <m/>
    <m/>
    <m/>
    <n v="114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1"/>
    <s v="预销售"/>
    <s v="机票费用"/>
    <s v="机票费用"/>
    <s v="2018-12-26"/>
    <m/>
    <m/>
    <m/>
    <m/>
    <n v="102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1"/>
    <s v="预销售"/>
    <s v="机票费用"/>
    <s v="机票费用"/>
    <s v="2018-12-27"/>
    <m/>
    <m/>
    <m/>
    <m/>
    <n v="72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1"/>
    <s v="预销售"/>
    <s v="项目实施"/>
    <s v="项目补贴"/>
    <s v="2018-12-29"/>
    <m/>
    <m/>
    <m/>
    <m/>
    <n v="24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杨敏"/>
    <s v="9438"/>
    <s v="共享中台事业部"/>
    <x v="1"/>
    <s v="预销售"/>
    <s v="机票费用"/>
    <s v="机票费用"/>
    <s v="2019-01-01"/>
    <s v="IR01383409"/>
    <n v="1"/>
    <n v="422"/>
    <n v="1"/>
    <n v="422"/>
    <s v="/温州肯恩大学交流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杨小万"/>
    <s v="8302"/>
    <s v="共享中台事业部"/>
    <x v="1"/>
    <s v="预销售"/>
    <s v="报销费用"/>
    <s v="酒店住宿费"/>
    <s v="2019-01-21"/>
    <s v="IR01391846"/>
    <n v="1"/>
    <n v="245"/>
    <n v="1"/>
    <n v="245"/>
    <s v="西安预销售报销/西安预销售住宿西安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杨小万"/>
    <s v="8302"/>
    <s v="共享中台事业部"/>
    <x v="1"/>
    <s v="预销售"/>
    <s v="报销费用"/>
    <s v="酒店住宿费"/>
    <s v="2019-01-21"/>
    <s v="IR01391846"/>
    <n v="3"/>
    <n v="380"/>
    <n v="1"/>
    <n v="380"/>
    <s v="西安预销售报销/西安预销售返回项目地，住宿广州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杨小万"/>
    <s v="8302"/>
    <s v="共享中台事业部"/>
    <x v="1"/>
    <s v="预销售"/>
    <s v="报销费用"/>
    <s v="驻地交通费"/>
    <s v="2019-01-21"/>
    <s v="IR01391846"/>
    <n v="2"/>
    <n v="136.6"/>
    <n v="1"/>
    <n v="136.6"/>
    <s v="西安预销售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杨小万"/>
    <s v="8302"/>
    <s v="共享中台事业部"/>
    <x v="1"/>
    <s v="预销售"/>
    <s v="报销费用"/>
    <s v="驻地交通费"/>
    <s v="2019-01-21"/>
    <s v="IR01391846"/>
    <n v="4"/>
    <n v="134.74"/>
    <n v="1"/>
    <n v="134.74"/>
    <s v="西安预销售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杨小万"/>
    <s v="8302"/>
    <s v="共享中台事业部"/>
    <x v="1"/>
    <s v="预销售"/>
    <s v="报销费用"/>
    <s v="驻地交通费"/>
    <s v="2019-01-21"/>
    <s v="IR01391846"/>
    <n v="5"/>
    <n v="15.55"/>
    <n v="1"/>
    <n v="15.55"/>
    <s v="西安预销售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杨小万"/>
    <s v="8302"/>
    <s v="共享中台事业部"/>
    <x v="1"/>
    <s v="预销售"/>
    <s v="项目实施"/>
    <s v="项目补贴"/>
    <s v="2019-01-08"/>
    <m/>
    <m/>
    <m/>
    <m/>
    <n v="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餐费"/>
    <s v="2019-01-02"/>
    <s v="IR01338679"/>
    <n v="14"/>
    <n v="383"/>
    <n v="1"/>
    <n v="383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餐费"/>
    <s v="2019-01-02"/>
    <s v="IR01338679"/>
    <n v="15"/>
    <n v="157"/>
    <n v="1"/>
    <n v="157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酒店住宿费"/>
    <s v="2019-01-02"/>
    <s v="IR01338679"/>
    <n v="6"/>
    <n v="305"/>
    <n v="1"/>
    <n v="305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酒店住宿费"/>
    <s v="2019-01-02"/>
    <s v="IR01338679"/>
    <n v="7"/>
    <n v="221"/>
    <n v="1"/>
    <n v="221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酒店住宿费"/>
    <s v="2019-01-02"/>
    <s v="IR01338679"/>
    <n v="9"/>
    <n v="271"/>
    <n v="1"/>
    <n v="271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酒店住宿费"/>
    <s v="2019-01-02"/>
    <s v="IR01338679"/>
    <n v="10"/>
    <n v="295"/>
    <n v="1"/>
    <n v="295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酒店住宿费"/>
    <s v="2019-01-02"/>
    <s v="IR01338679"/>
    <n v="11"/>
    <n v="237"/>
    <n v="1"/>
    <n v="237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驻地交通费"/>
    <s v="2019-01-02"/>
    <s v="IR01338679"/>
    <n v="1"/>
    <n v="60"/>
    <n v="1"/>
    <n v="60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驻地交通费"/>
    <s v="2019-01-02"/>
    <s v="IR01338679"/>
    <n v="2"/>
    <n v="60"/>
    <n v="1"/>
    <n v="60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驻地交通费"/>
    <s v="2019-01-02"/>
    <s v="IR01338679"/>
    <n v="3"/>
    <n v="40.68"/>
    <n v="1"/>
    <n v="40.68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驻地交通费"/>
    <s v="2019-01-02"/>
    <s v="IR01338679"/>
    <n v="4"/>
    <n v="60"/>
    <n v="1"/>
    <n v="60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驻地交通费"/>
    <s v="2019-01-02"/>
    <s v="IR01338679"/>
    <n v="5"/>
    <n v="50"/>
    <n v="1"/>
    <n v="50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驻地交通费"/>
    <s v="2019-01-02"/>
    <s v="IR01338679"/>
    <n v="8"/>
    <n v="220.5"/>
    <n v="1"/>
    <n v="220.5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驻地交通费"/>
    <s v="2019-01-02"/>
    <s v="IR01338679"/>
    <n v="13"/>
    <n v="71"/>
    <n v="1"/>
    <n v="71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驻地交通费"/>
    <s v="2019-01-02"/>
    <s v="IR01338679"/>
    <n v="16"/>
    <n v="117"/>
    <n v="1"/>
    <n v="117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报销费用"/>
    <s v="驻地交通费"/>
    <s v="2019-01-02"/>
    <s v="IR01338679"/>
    <n v="17"/>
    <n v="110"/>
    <n v="1"/>
    <n v="110"/>
    <s v="预销售出差往来交通费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机票费用"/>
    <s v="机票费用"/>
    <s v="2019-01-02"/>
    <s v="IR01338679"/>
    <n v="12"/>
    <n v="129"/>
    <n v="1"/>
    <n v="129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机票费用"/>
    <s v="机票费用"/>
    <s v="2019-01-13"/>
    <m/>
    <m/>
    <m/>
    <m/>
    <n v="1104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机票费用"/>
    <s v="机票费用"/>
    <s v="2019-01-15"/>
    <m/>
    <m/>
    <m/>
    <m/>
    <n v="11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机票费用"/>
    <s v="机票费用"/>
    <s v="2019-01-08"/>
    <m/>
    <m/>
    <m/>
    <m/>
    <n v="48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机票费用"/>
    <s v="机票费用"/>
    <s v="2019-01-05"/>
    <m/>
    <m/>
    <m/>
    <m/>
    <n v="340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机票费用"/>
    <s v="机票费用"/>
    <s v="2019-01-05"/>
    <m/>
    <m/>
    <m/>
    <m/>
    <n v="340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机票费用"/>
    <s v="机票费用"/>
    <s v="2019-01-09"/>
    <m/>
    <m/>
    <m/>
    <m/>
    <n v="48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机票费用"/>
    <s v="机票费用"/>
    <s v="2019-01-05"/>
    <m/>
    <m/>
    <m/>
    <m/>
    <n v="76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机票费用"/>
    <s v="机票费用"/>
    <s v="2019-01-03"/>
    <m/>
    <m/>
    <m/>
    <m/>
    <n v="76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机票费用"/>
    <s v="机票费用"/>
    <s v="2019-01-05"/>
    <m/>
    <m/>
    <m/>
    <m/>
    <n v="128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魏晓康"/>
    <s v="788"/>
    <s v="共享中台事业部"/>
    <x v="2"/>
    <s v="预销售"/>
    <s v="机票费用"/>
    <s v="机票费用"/>
    <s v="2019-01-05"/>
    <m/>
    <m/>
    <m/>
    <m/>
    <n v="128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胡刚"/>
    <s v="1504"/>
    <s v="共享中台事业部"/>
    <x v="3"/>
    <s v="预销售"/>
    <s v="报销费用"/>
    <s v="酒店住宿费"/>
    <s v="2019-01-28"/>
    <s v="IR01418854"/>
    <n v="3"/>
    <n v="472"/>
    <n v="1"/>
    <n v="472"/>
    <s v="维达19年平台优化与合同规划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胡刚"/>
    <s v="1504"/>
    <s v="共享中台事业部"/>
    <x v="3"/>
    <s v="预销售"/>
    <s v="报销费用"/>
    <s v="驻地交通费"/>
    <s v="2019-01-28"/>
    <s v="IR01418854"/>
    <n v="1"/>
    <n v="400"/>
    <n v="1"/>
    <n v="400"/>
    <s v="维达19年平台优化与合同规划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胡刚"/>
    <s v="1504"/>
    <s v="共享中台事业部"/>
    <x v="3"/>
    <s v="预销售"/>
    <s v="报销费用"/>
    <s v="驻地交通费"/>
    <s v="2019-01-28"/>
    <s v="IR01418854"/>
    <n v="2"/>
    <n v="110"/>
    <n v="1"/>
    <n v="110"/>
    <s v="维达19年平台优化与合同规划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胡刚"/>
    <s v="1504"/>
    <s v="共享中台事业部"/>
    <x v="3"/>
    <s v="预销售"/>
    <s v="报销费用"/>
    <s v="驻地交通费"/>
    <s v="2019-01-28"/>
    <s v="IR01418854"/>
    <n v="4"/>
    <n v="400"/>
    <n v="1"/>
    <n v="400"/>
    <s v="维达19年平台优化与合同规划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胡刚"/>
    <s v="1504"/>
    <s v="共享中台事业部"/>
    <x v="3"/>
    <s v="预销售"/>
    <s v="项目实施"/>
    <s v="项目补贴"/>
    <s v="2019-01-07"/>
    <m/>
    <m/>
    <m/>
    <m/>
    <n v="24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餐费"/>
    <s v="2019-01-04"/>
    <s v="IR01399652"/>
    <n v="1"/>
    <n v="196"/>
    <n v="1"/>
    <n v="196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餐费"/>
    <s v="2019-01-04"/>
    <s v="IR01399652"/>
    <n v="2"/>
    <n v="314"/>
    <n v="1"/>
    <n v="314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餐费"/>
    <s v="2019-01-04"/>
    <s v="IR01399652"/>
    <n v="3"/>
    <n v="144"/>
    <n v="1"/>
    <n v="144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餐费"/>
    <s v="2019-01-04"/>
    <s v="IR01399652"/>
    <n v="4"/>
    <n v="118"/>
    <n v="1"/>
    <n v="118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餐费"/>
    <s v="2019-01-04"/>
    <s v="IR01399652"/>
    <n v="5"/>
    <n v="558"/>
    <n v="1"/>
    <n v="558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餐费"/>
    <s v="2019-01-04"/>
    <s v="IR01399652"/>
    <n v="10"/>
    <n v="32"/>
    <n v="1"/>
    <n v="32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餐费"/>
    <s v="2019-01-04"/>
    <s v="IR01399652"/>
    <n v="13"/>
    <n v="81"/>
    <n v="1"/>
    <n v="81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餐费"/>
    <s v="2019-01-03"/>
    <s v="IR01401531"/>
    <n v="5"/>
    <n v="500"/>
    <n v="1"/>
    <n v="500"/>
    <s v="深圳宝能项目前期支持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餐费"/>
    <s v="2019-01-17"/>
    <s v="IR01409969"/>
    <n v="4"/>
    <n v="208"/>
    <n v="1"/>
    <n v="208"/>
    <s v="广州、深圳、上海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餐费"/>
    <s v="2019-01-17"/>
    <s v="IR01409969"/>
    <n v="6"/>
    <n v="500"/>
    <n v="1"/>
    <n v="500"/>
    <s v="广州、深圳、上海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餐费"/>
    <s v="2019-01-17"/>
    <s v="IR01409969"/>
    <n v="10"/>
    <n v="915"/>
    <n v="1"/>
    <n v="915"/>
    <s v="广州、深圳、上海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酒店住宿费"/>
    <s v="2019-01-04"/>
    <s v="IR01399652"/>
    <n v="11"/>
    <n v="917"/>
    <n v="1"/>
    <n v="917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酒店住宿费"/>
    <s v="2019-01-04"/>
    <s v="IR01399652"/>
    <n v="15"/>
    <n v="374"/>
    <n v="1"/>
    <n v="374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酒店住宿费"/>
    <s v="2019-01-03"/>
    <s v="IR01401531"/>
    <n v="7"/>
    <n v="450"/>
    <n v="1"/>
    <n v="450"/>
    <s v="深圳宝能项目前期支持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酒店住宿费"/>
    <s v="2019-01-17"/>
    <s v="IR01409969"/>
    <n v="8"/>
    <n v="430"/>
    <n v="1"/>
    <n v="430"/>
    <s v="广州、深圳、上海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酒店住宿费"/>
    <s v="2019-01-17"/>
    <s v="IR01409969"/>
    <n v="13"/>
    <n v="388"/>
    <n v="1"/>
    <n v="388"/>
    <s v="广州、深圳、上海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酒店住宿费"/>
    <s v="2019-01-17"/>
    <s v="IR01409969"/>
    <n v="14"/>
    <n v="713"/>
    <n v="1"/>
    <n v="713"/>
    <s v="广州、深圳、上海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04"/>
    <s v="IR01399652"/>
    <n v="6"/>
    <n v="84"/>
    <n v="1"/>
    <n v="84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04"/>
    <s v="IR01399652"/>
    <n v="7"/>
    <n v="100"/>
    <n v="1"/>
    <n v="100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04"/>
    <s v="IR01399652"/>
    <n v="8"/>
    <n v="100"/>
    <n v="1"/>
    <n v="100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04"/>
    <s v="IR01399652"/>
    <n v="9"/>
    <n v="300"/>
    <n v="1"/>
    <n v="300"/>
    <s v="12月美的项目支持、深圳、上海、维达等费用报销/航班错过末班机场快巴，叫黑车回家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04"/>
    <s v="IR01399652"/>
    <n v="12"/>
    <n v="40"/>
    <n v="1"/>
    <n v="40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04"/>
    <s v="IR01399652"/>
    <n v="14"/>
    <n v="77"/>
    <n v="1"/>
    <n v="77"/>
    <s v="12月美的项目支持、深圳、上海、维达等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03"/>
    <s v="IR01401531"/>
    <n v="3"/>
    <n v="41.5"/>
    <n v="1"/>
    <n v="41.5"/>
    <s v="深圳宝能项目前期支持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03"/>
    <s v="IR01401531"/>
    <n v="6"/>
    <n v="300"/>
    <n v="1"/>
    <n v="300"/>
    <s v="深圳宝能项目前期支持/从江门自驾车往返美的项目地，一周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17"/>
    <s v="IR01409969"/>
    <n v="1"/>
    <n v="19"/>
    <n v="1"/>
    <n v="19"/>
    <s v="广州、深圳、上海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17"/>
    <s v="IR01409969"/>
    <n v="2"/>
    <n v="49"/>
    <n v="1"/>
    <n v="49"/>
    <s v="广州、深圳、上海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17"/>
    <s v="IR01409969"/>
    <n v="5"/>
    <n v="10"/>
    <n v="1"/>
    <n v="10"/>
    <s v="广州、深圳、上海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17"/>
    <s v="IR01409969"/>
    <n v="7"/>
    <n v="15"/>
    <n v="1"/>
    <n v="15"/>
    <s v="广州、深圳、上海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17"/>
    <s v="IR01409969"/>
    <n v="9"/>
    <n v="15"/>
    <n v="1"/>
    <n v="15"/>
    <s v="广州、深圳、上海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17"/>
    <s v="IR01409969"/>
    <n v="11"/>
    <n v="82"/>
    <n v="1"/>
    <n v="82"/>
    <s v="广州、深圳、上海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17"/>
    <s v="IR01409969"/>
    <n v="12"/>
    <n v="62"/>
    <n v="1"/>
    <n v="62"/>
    <s v="广州、深圳、上海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30"/>
    <s v="IR01440299"/>
    <n v="1"/>
    <n v="196.48"/>
    <n v="1"/>
    <n v="196.4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报销费用"/>
    <s v="驻地交通费"/>
    <s v="2019-01-30"/>
    <s v="IR01440299"/>
    <n v="2"/>
    <n v="181.15"/>
    <n v="1"/>
    <n v="181.1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03"/>
    <s v="IR01401531"/>
    <n v="1"/>
    <n v="99.5"/>
    <n v="1"/>
    <n v="99.5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03"/>
    <s v="IR01401531"/>
    <n v="2"/>
    <n v="40"/>
    <n v="1"/>
    <n v="4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03"/>
    <s v="IR01401531"/>
    <n v="4"/>
    <n v="40"/>
    <n v="1"/>
    <n v="4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03"/>
    <s v="IR01401531"/>
    <n v="8"/>
    <n v="99.5"/>
    <n v="1"/>
    <n v="99.5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17"/>
    <s v="IR01409969"/>
    <n v="3"/>
    <n v="199.5"/>
    <n v="1"/>
    <n v="199.5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01"/>
    <m/>
    <m/>
    <m/>
    <m/>
    <n v="150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05"/>
    <m/>
    <m/>
    <m/>
    <m/>
    <n v="99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06"/>
    <m/>
    <m/>
    <m/>
    <m/>
    <n v="99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08"/>
    <m/>
    <m/>
    <m/>
    <m/>
    <n v="207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08"/>
    <m/>
    <m/>
    <m/>
    <m/>
    <n v="207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09"/>
    <m/>
    <m/>
    <m/>
    <m/>
    <n v="207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08"/>
    <m/>
    <m/>
    <m/>
    <m/>
    <n v="69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09"/>
    <m/>
    <m/>
    <m/>
    <m/>
    <n v="69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14"/>
    <m/>
    <m/>
    <m/>
    <m/>
    <n v="61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13"/>
    <m/>
    <m/>
    <m/>
    <m/>
    <n v="61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16"/>
    <m/>
    <m/>
    <m/>
    <m/>
    <n v="1534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18"/>
    <m/>
    <m/>
    <m/>
    <m/>
    <n v="165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18"/>
    <m/>
    <m/>
    <m/>
    <m/>
    <n v="154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8-12-27"/>
    <m/>
    <m/>
    <m/>
    <m/>
    <n v="1340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8-12-28"/>
    <m/>
    <m/>
    <m/>
    <m/>
    <n v="147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曾子均"/>
    <s v="1537"/>
    <s v="共享中台事业部"/>
    <x v="3"/>
    <s v="预销售"/>
    <s v="机票费用"/>
    <s v="机票费用"/>
    <s v="2019-01-02"/>
    <m/>
    <m/>
    <m/>
    <m/>
    <n v="150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周皓"/>
    <s v="3067"/>
    <s v="共享中台事业部"/>
    <x v="3"/>
    <s v="预销售"/>
    <s v="机票费用"/>
    <s v="机票费用"/>
    <s v="2019-01-24"/>
    <m/>
    <m/>
    <m/>
    <m/>
    <n v="12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周皓"/>
    <s v="3067"/>
    <s v="共享中台事业部"/>
    <x v="3"/>
    <s v="预销售"/>
    <s v="机票费用"/>
    <s v="机票费用"/>
    <s v="2019-01-25"/>
    <m/>
    <m/>
    <m/>
    <m/>
    <n v="15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黄秀枝"/>
    <s v="8320"/>
    <s v="共享中台事业部"/>
    <x v="4"/>
    <s v="预销售"/>
    <s v="报销费用"/>
    <s v="驻地交通费"/>
    <s v="2019-01-02"/>
    <s v="IR01378208"/>
    <n v="1"/>
    <n v="21"/>
    <n v="1"/>
    <n v="21"/>
    <s v="未填写/交流渤海人寿合同业务需求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黄秀枝"/>
    <s v="8320"/>
    <s v="共享中台事业部"/>
    <x v="4"/>
    <s v="预销售"/>
    <s v="报销费用"/>
    <s v="驻地交通费"/>
    <s v="2019-01-02"/>
    <s v="IR01378208"/>
    <n v="2"/>
    <n v="73"/>
    <n v="1"/>
    <n v="73"/>
    <s v="未填写/神威预销售交流，打车去高铁站交通费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黄秀枝"/>
    <s v="8320"/>
    <s v="共享中台事业部"/>
    <x v="4"/>
    <s v="预销售"/>
    <s v="机票费用"/>
    <s v="机票费用"/>
    <s v="2019-01-02"/>
    <s v="IR01378208"/>
    <n v="3"/>
    <n v="128.5"/>
    <n v="1"/>
    <n v="128.5"/>
    <s v="/神威预销售交流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吴磊"/>
    <s v="5035"/>
    <s v="共享中台事业部"/>
    <x v="4"/>
    <s v="预销售"/>
    <s v="机票费用"/>
    <s v="机票费用"/>
    <s v="2019-01-24"/>
    <m/>
    <m/>
    <m/>
    <m/>
    <n v="1060"/>
    <s v="F20140830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黄文强"/>
    <s v="20909"/>
    <s v="共享中台事业部"/>
    <x v="5"/>
    <s v="预销售"/>
    <s v="机票费用"/>
    <s v="机票费用"/>
    <s v="2019-01-24"/>
    <s v="IR01428736"/>
    <n v="1"/>
    <n v="672"/>
    <n v="1"/>
    <n v="672"/>
    <s v="/上海变速器费控预销售火车费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莫荣业"/>
    <s v="7343"/>
    <s v="共享中台事业部"/>
    <x v="6"/>
    <s v="预销售"/>
    <s v="机票费用"/>
    <s v="机票费用"/>
    <s v="2019-01-01"/>
    <s v="IR01349731"/>
    <n v="1"/>
    <n v="74.5"/>
    <n v="1"/>
    <n v="74.5"/>
    <s v="/去程车票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莫荣业"/>
    <s v="7343"/>
    <s v="共享中台事业部"/>
    <x v="6"/>
    <s v="预销售"/>
    <s v="机票费用"/>
    <s v="机票费用"/>
    <s v="2019-01-01"/>
    <s v="IR01349731"/>
    <n v="2"/>
    <n v="74.5"/>
    <n v="1"/>
    <n v="74.5"/>
    <s v="/返程车票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夏小波"/>
    <s v="4007"/>
    <s v="共享中台事业部"/>
    <x v="6"/>
    <s v="预销售"/>
    <s v="项目实施"/>
    <s v="项目补贴"/>
    <s v="2019-01-05"/>
    <m/>
    <m/>
    <m/>
    <m/>
    <n v="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高赛"/>
    <s v="5530"/>
    <s v="共享中台事业部"/>
    <x v="7"/>
    <s v="预销售"/>
    <s v="报销费用"/>
    <s v="酒店住宿费"/>
    <s v="2019-01-29"/>
    <s v="IR01428519"/>
    <n v="1"/>
    <n v="234"/>
    <n v="1"/>
    <n v="234"/>
    <s v="铂涛资产实物管理系统二次交流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高赛"/>
    <s v="5530"/>
    <s v="共享中台事业部"/>
    <x v="7"/>
    <s v="预销售"/>
    <s v="报销费用"/>
    <s v="驻地交通费"/>
    <s v="2019-01-29"/>
    <s v="IR01428519"/>
    <n v="2"/>
    <n v="160.5"/>
    <n v="1"/>
    <n v="160.5"/>
    <s v="铂涛资产实物管理系统二次交流/开回高铁站及客户公司打车费用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高赛"/>
    <s v="5530"/>
    <s v="共享中台事业部"/>
    <x v="7"/>
    <s v="预销售"/>
    <s v="机票费用"/>
    <s v="机票费用"/>
    <s v="2019-01-29"/>
    <s v="IR01428519"/>
    <n v="3"/>
    <n v="744"/>
    <n v="1"/>
    <n v="744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高天"/>
    <s v="16795"/>
    <s v="共享中台事业部"/>
    <x v="7"/>
    <s v="预销售"/>
    <s v="项目实施"/>
    <s v="项目补贴"/>
    <s v="2019-01-10"/>
    <m/>
    <m/>
    <m/>
    <m/>
    <n v="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张东阳"/>
    <s v="8301"/>
    <s v="共享中台事业部"/>
    <x v="7"/>
    <s v="预销售"/>
    <s v="机票费用"/>
    <s v="机票费用"/>
    <s v="2019-01-21"/>
    <s v="IR01378857"/>
    <n v="1"/>
    <n v="82"/>
    <n v="1"/>
    <n v="82"/>
    <s v="/铁汉项目售前交流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张东阳"/>
    <s v="8301"/>
    <s v="共享中台事业部"/>
    <x v="7"/>
    <s v="预销售"/>
    <s v="机票费用"/>
    <s v="机票费用"/>
    <s v="2019-01-21"/>
    <s v="IR01378857"/>
    <n v="2"/>
    <n v="82"/>
    <n v="1"/>
    <n v="82"/>
    <s v="/铁汉售前交流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张东阳"/>
    <s v="8301"/>
    <s v="共享中台事业部"/>
    <x v="7"/>
    <s v="预销售"/>
    <s v="机票费用"/>
    <s v="机票费用"/>
    <s v="2019-01-21"/>
    <s v="IR01378866"/>
    <n v="1"/>
    <n v="82"/>
    <n v="1"/>
    <n v="82"/>
    <s v="/宝能讲标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张东阳"/>
    <s v="8301"/>
    <s v="共享中台事业部"/>
    <x v="7"/>
    <s v="预销售"/>
    <s v="机票费用"/>
    <s v="机票费用"/>
    <s v="2019-01-21"/>
    <s v="IR01378866"/>
    <n v="2"/>
    <n v="82"/>
    <n v="1"/>
    <n v="82"/>
    <s v="/宝能讲标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陈子琪"/>
    <s v="11151"/>
    <s v="共享中台事业部"/>
    <x v="8"/>
    <s v="预销售"/>
    <s v="机票费用"/>
    <s v="机票费用"/>
    <s v="2018-12-26"/>
    <m/>
    <m/>
    <m/>
    <m/>
    <n v="70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陈子琪"/>
    <s v="11151"/>
    <s v="共享中台事业部"/>
    <x v="8"/>
    <s v="预销售"/>
    <s v="机票费用"/>
    <s v="机票费用"/>
    <s v="2018-12-30"/>
    <m/>
    <m/>
    <m/>
    <m/>
    <n v="81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陈子琪"/>
    <s v="11151"/>
    <s v="共享中台事业部"/>
    <x v="8"/>
    <s v="预销售"/>
    <s v="机票费用"/>
    <s v="机票费用"/>
    <s v="2018-12-27"/>
    <m/>
    <m/>
    <m/>
    <m/>
    <n v="70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陈子琪"/>
    <s v="11151"/>
    <s v="共享中台事业部"/>
    <x v="8"/>
    <s v="预销售"/>
    <s v="机票费用"/>
    <s v="机票费用"/>
    <s v="2018-12-29"/>
    <m/>
    <m/>
    <m/>
    <m/>
    <n v="81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餐费"/>
    <s v="2019-01-29"/>
    <s v="IR01394673"/>
    <n v="6"/>
    <n v="596"/>
    <n v="1"/>
    <n v="596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酒店住宿费"/>
    <s v="2019-01-29"/>
    <s v="IR01394673"/>
    <n v="9"/>
    <n v="213"/>
    <n v="1"/>
    <n v="213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1"/>
    <n v="122"/>
    <n v="1"/>
    <n v="122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2"/>
    <n v="240"/>
    <n v="1"/>
    <n v="240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3"/>
    <n v="46.22"/>
    <n v="1"/>
    <n v="46.22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4"/>
    <n v="73.97"/>
    <n v="1"/>
    <n v="73.97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5"/>
    <n v="229.25"/>
    <n v="1"/>
    <n v="229.25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7"/>
    <n v="120"/>
    <n v="1"/>
    <n v="120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8"/>
    <n v="160"/>
    <n v="1"/>
    <n v="160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10"/>
    <n v="21"/>
    <n v="1"/>
    <n v="21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11"/>
    <n v="20"/>
    <n v="1"/>
    <n v="20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12"/>
    <n v="134.93"/>
    <n v="1"/>
    <n v="134.93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13"/>
    <n v="23.74"/>
    <n v="1"/>
    <n v="23.74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15"/>
    <n v="65"/>
    <n v="1"/>
    <n v="65"/>
    <s v="未填写/沈阳出租车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16"/>
    <n v="50"/>
    <n v="1"/>
    <n v="50"/>
    <s v="未填写/洛阳出租车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报销费用"/>
    <s v="驻地交通费"/>
    <s v="2019-01-29"/>
    <s v="IR01394673"/>
    <n v="17"/>
    <n v="24.8"/>
    <n v="1"/>
    <n v="24.8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机票费用"/>
    <s v="机票费用"/>
    <s v="2019-01-29"/>
    <s v="IR01394673"/>
    <n v="14"/>
    <n v="136.5"/>
    <n v="1"/>
    <n v="136.5"/>
    <s v="/沈阳搭飞机中转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机票费用"/>
    <s v="机票费用"/>
    <s v="2019-01-29"/>
    <s v="IR01394673"/>
    <n v="18"/>
    <n v="300"/>
    <n v="1"/>
    <n v="300"/>
    <s v="/洛阳高铁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机票费用"/>
    <s v="机票费用"/>
    <s v="2019-01-05"/>
    <m/>
    <m/>
    <m/>
    <m/>
    <n v="630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机票费用"/>
    <s v="机票费用"/>
    <s v="2019-01-04"/>
    <m/>
    <m/>
    <m/>
    <m/>
    <n v="630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1"/>
    <s v="赵小磊"/>
    <s v="1686"/>
    <s v="共享中台事业部"/>
    <x v="8"/>
    <s v="预销售"/>
    <s v="项目实施"/>
    <s v="项目补贴"/>
    <s v="2019-01-05"/>
    <m/>
    <m/>
    <m/>
    <m/>
    <n v="56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谈刘霞"/>
    <s v="3276"/>
    <s v="共享中台事业部"/>
    <x v="0"/>
    <s v="预销售"/>
    <s v="项目实施"/>
    <s v="项目补贴"/>
    <s v="2019-02-14"/>
    <m/>
    <m/>
    <m/>
    <m/>
    <n v="32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陈子琪"/>
    <s v="11151"/>
    <s v="共享中台事业部"/>
    <x v="1"/>
    <s v="预销售"/>
    <s v="项目实施"/>
    <s v="项目补贴"/>
    <s v="2019-02-15"/>
    <m/>
    <m/>
    <m/>
    <m/>
    <n v="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陈子琪"/>
    <s v="11151"/>
    <s v="共享中台事业部"/>
    <x v="1"/>
    <s v="预销售"/>
    <s v="项目实施"/>
    <s v="项目补贴"/>
    <s v="2019-01-24"/>
    <m/>
    <m/>
    <m/>
    <m/>
    <n v="16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1"/>
    <n v="11"/>
    <n v="1"/>
    <n v="1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2"/>
    <n v="56.65"/>
    <n v="1"/>
    <n v="56.6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3"/>
    <n v="30.31"/>
    <n v="1"/>
    <n v="30.3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4"/>
    <n v="12.06"/>
    <n v="1"/>
    <n v="12.0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5"/>
    <n v="11"/>
    <n v="1"/>
    <n v="1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6"/>
    <n v="14"/>
    <n v="1"/>
    <n v="1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7"/>
    <n v="15.01"/>
    <n v="1"/>
    <n v="15.0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8"/>
    <n v="9"/>
    <n v="1"/>
    <n v="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9"/>
    <n v="8"/>
    <n v="1"/>
    <n v="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10"/>
    <n v="17.64"/>
    <n v="1"/>
    <n v="17.6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11"/>
    <n v="10.73"/>
    <n v="1"/>
    <n v="10.7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12"/>
    <n v="17.53"/>
    <n v="1"/>
    <n v="17.5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13"/>
    <n v="9"/>
    <n v="1"/>
    <n v="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14"/>
    <n v="18.45"/>
    <n v="1"/>
    <n v="18.4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15"/>
    <n v="59.75"/>
    <n v="1"/>
    <n v="59.7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报销费用"/>
    <s v="驻地交通费"/>
    <s v="2019-02-01"/>
    <s v="IR01440634"/>
    <n v="16"/>
    <n v="58.7"/>
    <n v="1"/>
    <n v="58.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唐宝"/>
    <s v="6012"/>
    <s v="共享中台事业部"/>
    <x v="1"/>
    <s v="预销售"/>
    <s v="项目实施"/>
    <s v="项目补贴"/>
    <s v="2019-01-28"/>
    <m/>
    <m/>
    <m/>
    <m/>
    <n v="16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魏晓康"/>
    <s v="788"/>
    <s v="共享中台事业部"/>
    <x v="2"/>
    <s v="预销售"/>
    <s v="机票费用"/>
    <s v="机票费用"/>
    <s v="2019-02-16"/>
    <m/>
    <m/>
    <m/>
    <m/>
    <n v="112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魏晓康"/>
    <s v="788"/>
    <s v="共享中台事业部"/>
    <x v="2"/>
    <s v="预销售"/>
    <s v="机票费用"/>
    <s v="机票费用"/>
    <s v="2019-02-25"/>
    <m/>
    <m/>
    <m/>
    <m/>
    <n v="74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魏晓康"/>
    <s v="788"/>
    <s v="共享中台事业部"/>
    <x v="2"/>
    <s v="预销售"/>
    <s v="机票费用"/>
    <s v="机票费用"/>
    <s v="2019-02-13"/>
    <m/>
    <m/>
    <m/>
    <m/>
    <n v="39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魏晓康"/>
    <s v="788"/>
    <s v="共享中台事业部"/>
    <x v="2"/>
    <s v="预销售"/>
    <s v="机票费用"/>
    <s v="机票费用"/>
    <s v="2019-02-16"/>
    <m/>
    <m/>
    <m/>
    <m/>
    <n v="13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魏晓康"/>
    <s v="788"/>
    <s v="共享中台事业部"/>
    <x v="2"/>
    <s v="预销售"/>
    <s v="项目实施"/>
    <s v="项目补贴"/>
    <s v="2019-01-24"/>
    <m/>
    <m/>
    <m/>
    <m/>
    <n v="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餐费"/>
    <s v="2019-02-15"/>
    <s v="IR01432066"/>
    <n v="3"/>
    <n v="181"/>
    <n v="1"/>
    <n v="181"/>
    <s v="武汉、深圳宝能启动会，上海团队交流、年会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餐费"/>
    <s v="2019-02-15"/>
    <s v="IR01432066"/>
    <n v="6"/>
    <n v="82"/>
    <n v="1"/>
    <n v="82"/>
    <s v="武汉、深圳宝能启动会，上海团队交流、年会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餐费"/>
    <s v="2019-02-15"/>
    <s v="IR01432066"/>
    <n v="10"/>
    <n v="489"/>
    <n v="1"/>
    <n v="489"/>
    <s v="武汉、深圳宝能启动会，上海团队交流、年会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餐费"/>
    <s v="2019-02-15"/>
    <s v="IR01432066"/>
    <n v="11"/>
    <n v="468"/>
    <n v="1"/>
    <n v="468"/>
    <s v="武汉、深圳宝能启动会，上海团队交流、年会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酒店住宿费"/>
    <s v="2019-02-15"/>
    <s v="IR01432066"/>
    <n v="7"/>
    <n v="1426"/>
    <n v="1"/>
    <n v="1426"/>
    <s v="武汉、深圳宝能启动会，上海团队交流、年会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酒店住宿费"/>
    <s v="2019-02-15"/>
    <s v="IR01432066"/>
    <n v="9"/>
    <n v="1434"/>
    <n v="1"/>
    <n v="1434"/>
    <s v="武汉、深圳宝能启动会，上海团队交流、年会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酒店住宿费"/>
    <s v="2019-02-15"/>
    <s v="IR01432066"/>
    <n v="12"/>
    <n v="358"/>
    <n v="1"/>
    <n v="358"/>
    <s v="武汉、深圳宝能启动会，上海团队交流、年会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酒店住宿费"/>
    <s v="2019-02-15"/>
    <s v="IR01432066"/>
    <n v="13"/>
    <n v="1695"/>
    <n v="1"/>
    <n v="1695"/>
    <s v="武汉、深圳宝能启动会，上海团队交流、年会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5"/>
    <s v="IR01432066"/>
    <n v="1"/>
    <n v="29"/>
    <n v="1"/>
    <n v="29"/>
    <s v="武汉、深圳宝能启动会，上海团队交流、年会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5"/>
    <s v="IR01432066"/>
    <n v="2"/>
    <n v="27"/>
    <n v="1"/>
    <n v="27"/>
    <s v="武汉、深圳宝能启动会，上海团队交流、年会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5"/>
    <s v="IR01432066"/>
    <n v="4"/>
    <n v="77"/>
    <n v="1"/>
    <n v="77"/>
    <s v="武汉、深圳宝能启动会，上海团队交流、年会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5"/>
    <s v="IR01432066"/>
    <n v="5"/>
    <n v="10"/>
    <n v="1"/>
    <n v="10"/>
    <s v="武汉、深圳宝能启动会，上海团队交流、年会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5"/>
    <s v="IR01432066"/>
    <n v="8"/>
    <n v="82"/>
    <n v="1"/>
    <n v="82"/>
    <s v="武汉、深圳宝能启动会，上海团队交流、年会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7"/>
    <s v="IR01448831"/>
    <n v="1"/>
    <n v="15"/>
    <n v="1"/>
    <n v="1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7"/>
    <s v="IR01448831"/>
    <n v="2"/>
    <n v="14.55"/>
    <n v="1"/>
    <n v="14.5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7"/>
    <s v="IR01448831"/>
    <n v="3"/>
    <n v="34.97"/>
    <n v="1"/>
    <n v="34.9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7"/>
    <s v="IR01448831"/>
    <n v="4"/>
    <n v="13.39"/>
    <n v="1"/>
    <n v="13.3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7"/>
    <s v="IR01448831"/>
    <n v="5"/>
    <n v="35.479999999999997"/>
    <n v="1"/>
    <n v="35.47999999999999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7"/>
    <s v="IR01448831"/>
    <n v="6"/>
    <n v="11"/>
    <n v="1"/>
    <n v="1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7"/>
    <s v="IR01448831"/>
    <n v="7"/>
    <n v="11.56"/>
    <n v="1"/>
    <n v="11.5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7"/>
    <s v="IR01448831"/>
    <n v="8"/>
    <n v="74.47"/>
    <n v="1"/>
    <n v="74.4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7"/>
    <s v="IR01448831"/>
    <n v="9"/>
    <n v="82.48"/>
    <n v="1"/>
    <n v="82.4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7"/>
    <s v="IR01448831"/>
    <n v="10"/>
    <n v="81.78"/>
    <n v="1"/>
    <n v="81.7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报销费用"/>
    <s v="驻地交通费"/>
    <s v="2019-02-17"/>
    <s v="IR01448831"/>
    <n v="11"/>
    <n v="18.64"/>
    <n v="1"/>
    <n v="18.6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机票费用"/>
    <s v="机票费用"/>
    <s v="2019-02-20"/>
    <m/>
    <m/>
    <m/>
    <m/>
    <n v="205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机票费用"/>
    <s v="机票费用"/>
    <s v="2019-02-14"/>
    <m/>
    <m/>
    <m/>
    <m/>
    <n v="200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机票费用"/>
    <s v="机票费用"/>
    <s v="2019-02-13"/>
    <m/>
    <m/>
    <m/>
    <m/>
    <n v="92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机票费用"/>
    <s v="机票费用"/>
    <s v="2019-02-11"/>
    <m/>
    <m/>
    <m/>
    <m/>
    <n v="95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机票费用"/>
    <s v="机票费用"/>
    <s v="2019-02-21"/>
    <m/>
    <m/>
    <m/>
    <m/>
    <n v="147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项目实施"/>
    <s v="项目补贴"/>
    <s v="2019-01-24"/>
    <m/>
    <m/>
    <m/>
    <m/>
    <n v="144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曾子均"/>
    <s v="1537"/>
    <s v="共享中台事业部"/>
    <x v="3"/>
    <s v="预销售"/>
    <s v="项目实施"/>
    <s v="项目补贴"/>
    <s v="2019-02-09"/>
    <m/>
    <m/>
    <m/>
    <m/>
    <n v="32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秦健"/>
    <s v="6675"/>
    <s v="共享中台事业部"/>
    <x v="4"/>
    <s v="预销售"/>
    <s v="项目实施"/>
    <s v="项目补贴"/>
    <s v="2019-01-29"/>
    <m/>
    <m/>
    <m/>
    <m/>
    <n v="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吴磊"/>
    <s v="5035"/>
    <s v="共享中台事业部"/>
    <x v="4"/>
    <s v="预销售"/>
    <s v="机票费用"/>
    <s v="机票费用"/>
    <s v="2019-02-24"/>
    <m/>
    <m/>
    <m/>
    <m/>
    <n v="86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吴磊"/>
    <s v="5035"/>
    <s v="共享中台事业部"/>
    <x v="4"/>
    <s v="预销售"/>
    <s v="机票费用"/>
    <s v="机票费用"/>
    <s v="2019-01-26"/>
    <m/>
    <m/>
    <m/>
    <m/>
    <n v="57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吴磊"/>
    <s v="5035"/>
    <s v="共享中台事业部"/>
    <x v="4"/>
    <s v="预销售"/>
    <s v="机票费用"/>
    <s v="机票费用"/>
    <s v="2019-02-23"/>
    <m/>
    <m/>
    <m/>
    <m/>
    <n v="148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姚冉"/>
    <s v="13104"/>
    <s v="共享中台事业部"/>
    <x v="5"/>
    <s v="预销售"/>
    <s v="项目实施"/>
    <s v="项目补贴"/>
    <s v="2019-02-20"/>
    <m/>
    <m/>
    <m/>
    <m/>
    <n v="16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张晶晶"/>
    <s v="11169"/>
    <s v="共享中台事业部"/>
    <x v="6"/>
    <s v="预销售"/>
    <s v="项目实施"/>
    <s v="项目补贴"/>
    <s v="2019-02-10"/>
    <m/>
    <m/>
    <m/>
    <m/>
    <n v="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高天"/>
    <s v="16795"/>
    <s v="共享中台事业部"/>
    <x v="7"/>
    <s v="预销售"/>
    <s v="项目实施"/>
    <s v="项目补贴"/>
    <s v="2019-02-14"/>
    <m/>
    <m/>
    <m/>
    <m/>
    <n v="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何文盟"/>
    <s v="9735"/>
    <s v="共享中台事业部"/>
    <x v="7"/>
    <s v="预销售"/>
    <s v="项目实施"/>
    <s v="项目补贴"/>
    <s v="2019-02-10"/>
    <m/>
    <m/>
    <m/>
    <m/>
    <n v="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赵珑"/>
    <s v="3193"/>
    <s v="共享中台事业部"/>
    <x v="7"/>
    <s v="预销售"/>
    <s v="项目实施"/>
    <s v="项目补贴"/>
    <s v="2019-01-31"/>
    <m/>
    <m/>
    <m/>
    <m/>
    <n v="16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2"/>
    <s v="赵小磊"/>
    <s v="1686"/>
    <s v="共享中台事业部"/>
    <x v="8"/>
    <s v="预销售"/>
    <s v="项目实施"/>
    <s v="项目补贴"/>
    <s v="2019-02-10"/>
    <m/>
    <m/>
    <m/>
    <m/>
    <n v="56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王高波"/>
    <s v="3113"/>
    <s v="共享中台事业部"/>
    <x v="0"/>
    <s v="预销售"/>
    <s v="项目实施"/>
    <s v="项目补贴"/>
    <s v="2019-03-05"/>
    <m/>
    <m/>
    <m/>
    <m/>
    <n v="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银莉"/>
    <s v="10408"/>
    <s v="共享中台事业部"/>
    <x v="0"/>
    <s v="预销售"/>
    <s v="报销费用"/>
    <s v="驻地交通费"/>
    <s v="2019-03-30"/>
    <s v="IR01484750"/>
    <n v="1"/>
    <n v="63.95"/>
    <n v="1"/>
    <n v="63.9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银莉"/>
    <s v="10408"/>
    <s v="共享中台事业部"/>
    <x v="0"/>
    <s v="预销售"/>
    <s v="报销费用"/>
    <s v="驻地交通费"/>
    <s v="2019-03-30"/>
    <s v="IR01484750"/>
    <n v="2"/>
    <n v="73.11"/>
    <n v="1"/>
    <n v="73.1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银莉"/>
    <s v="10408"/>
    <s v="共享中台事业部"/>
    <x v="0"/>
    <s v="预销售"/>
    <s v="报销费用"/>
    <s v="驻地交通费"/>
    <s v="2019-03-30"/>
    <s v="IR01484750"/>
    <n v="3"/>
    <n v="102.44"/>
    <n v="1"/>
    <n v="102.4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银莉"/>
    <s v="10408"/>
    <s v="共享中台事业部"/>
    <x v="0"/>
    <s v="预销售"/>
    <s v="报销费用"/>
    <s v="驻地交通费"/>
    <s v="2019-03-30"/>
    <s v="IR01484750"/>
    <n v="4"/>
    <n v="79.709999999999994"/>
    <n v="1"/>
    <n v="79.70999999999999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银莉"/>
    <s v="10408"/>
    <s v="共享中台事业部"/>
    <x v="0"/>
    <s v="预销售"/>
    <s v="报销费用"/>
    <s v="驻地交通费"/>
    <s v="2019-03-30"/>
    <s v="IR01484750"/>
    <n v="5"/>
    <n v="96.57"/>
    <n v="1"/>
    <n v="96.5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银莉"/>
    <s v="10408"/>
    <s v="共享中台事业部"/>
    <x v="0"/>
    <s v="预销售"/>
    <s v="报销费用"/>
    <s v="驻地交通费"/>
    <s v="2019-03-30"/>
    <s v="IR01484750"/>
    <n v="6"/>
    <n v="64.94"/>
    <n v="1"/>
    <n v="64.9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安莎莎"/>
    <s v="4947"/>
    <s v="共享中台事业部"/>
    <x v="1"/>
    <s v="预销售"/>
    <s v="报销费用"/>
    <s v="酒店住宿费"/>
    <s v="2019-03-22"/>
    <s v="IR01467280"/>
    <n v="4"/>
    <n v="379"/>
    <n v="1"/>
    <n v="379"/>
    <s v="北京三一重工共享投标交流/北京住宿一晚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安莎莎"/>
    <s v="4947"/>
    <s v="共享中台事业部"/>
    <x v="1"/>
    <s v="预销售"/>
    <s v="报销费用"/>
    <s v="驻地交通费"/>
    <s v="2019-03-22"/>
    <s v="IR01467280"/>
    <n v="3"/>
    <n v="116"/>
    <n v="1"/>
    <n v="116"/>
    <s v="北京三一重工共享投标交流/酒店到北京南站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安莎莎"/>
    <s v="4947"/>
    <s v="共享中台事业部"/>
    <x v="1"/>
    <s v="预销售"/>
    <s v="报销费用"/>
    <s v="驻地交通费"/>
    <s v="2019-03-22"/>
    <s v="IR01467292"/>
    <n v="3"/>
    <n v="2"/>
    <n v="1"/>
    <n v="2"/>
    <s v="南京苏交科共享交流/地铁到客户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安莎莎"/>
    <s v="4947"/>
    <s v="共享中台事业部"/>
    <x v="1"/>
    <s v="预销售"/>
    <s v="报销费用"/>
    <s v="驻地交通费"/>
    <s v="2019-03-22"/>
    <s v="IR01467292"/>
    <n v="4"/>
    <n v="32"/>
    <n v="1"/>
    <n v="32"/>
    <s v="南京苏交科共享交流/客户到南京站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安莎莎"/>
    <s v="4947"/>
    <s v="共享中台事业部"/>
    <x v="1"/>
    <s v="预销售"/>
    <s v="机票费用"/>
    <s v="机票费用"/>
    <s v="2019-03-22"/>
    <s v="IR01467280"/>
    <n v="1"/>
    <n v="553"/>
    <n v="1"/>
    <n v="553"/>
    <s v="/上海虹桥到北京南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安莎莎"/>
    <s v="4947"/>
    <s v="共享中台事业部"/>
    <x v="1"/>
    <s v="预销售"/>
    <s v="机票费用"/>
    <s v="机票费用"/>
    <s v="2019-03-22"/>
    <s v="IR01467280"/>
    <n v="2"/>
    <n v="553"/>
    <n v="1"/>
    <n v="553"/>
    <s v="/北京南到上海虹桥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安莎莎"/>
    <s v="4947"/>
    <s v="共享中台事业部"/>
    <x v="1"/>
    <s v="预销售"/>
    <s v="机票费用"/>
    <s v="机票费用"/>
    <s v="2019-03-22"/>
    <s v="IR01467292"/>
    <n v="1"/>
    <n v="134.5"/>
    <n v="1"/>
    <n v="134.5"/>
    <s v="/上海到南京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安莎莎"/>
    <s v="4947"/>
    <s v="共享中台事业部"/>
    <x v="1"/>
    <s v="预销售"/>
    <s v="机票费用"/>
    <s v="机票费用"/>
    <s v="2019-03-22"/>
    <s v="IR01467292"/>
    <n v="2"/>
    <n v="134.5"/>
    <n v="1"/>
    <n v="134.5"/>
    <s v="/南京到上海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安莎莎"/>
    <s v="4947"/>
    <s v="共享中台事业部"/>
    <x v="1"/>
    <s v="预销售"/>
    <s v="机票费用"/>
    <s v="机票费用"/>
    <s v="2019-03-22"/>
    <s v="IR01467292"/>
    <n v="5"/>
    <n v="33.5"/>
    <n v="1"/>
    <n v="33.5"/>
    <s v="/交流日期临时变化，退票费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孙财"/>
    <s v="14934"/>
    <s v="共享中台事业部"/>
    <x v="1"/>
    <s v="预销售"/>
    <s v="机票费用"/>
    <s v="机票费用"/>
    <s v="2019-03-14"/>
    <s v="IR01462285"/>
    <n v="1"/>
    <n v="177.5"/>
    <n v="1"/>
    <n v="177.5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孙财"/>
    <s v="14934"/>
    <s v="共享中台事业部"/>
    <x v="1"/>
    <s v="预销售"/>
    <s v="机票费用"/>
    <s v="机票费用"/>
    <s v="2019-03-14"/>
    <s v="IR01462285"/>
    <n v="2"/>
    <n v="177.5"/>
    <n v="1"/>
    <n v="177.5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1"/>
    <n v="103.73"/>
    <n v="1"/>
    <n v="103.7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2"/>
    <n v="14"/>
    <n v="1"/>
    <n v="1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3"/>
    <n v="14.74"/>
    <n v="1"/>
    <n v="14.7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4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5"/>
    <n v="14"/>
    <n v="1"/>
    <n v="1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6"/>
    <n v="14"/>
    <n v="1"/>
    <n v="1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7"/>
    <n v="19.05"/>
    <n v="1"/>
    <n v="19.0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8"/>
    <n v="12.72"/>
    <n v="1"/>
    <n v="12.7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9"/>
    <n v="17.14"/>
    <n v="1"/>
    <n v="17.1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10"/>
    <n v="20.04"/>
    <n v="1"/>
    <n v="20.0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11"/>
    <n v="66.69"/>
    <n v="1"/>
    <n v="66.6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12"/>
    <n v="11"/>
    <n v="1"/>
    <n v="1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13"/>
    <n v="11"/>
    <n v="1"/>
    <n v="1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14"/>
    <n v="20.37"/>
    <n v="1"/>
    <n v="20.3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15"/>
    <n v="15.99"/>
    <n v="1"/>
    <n v="15.9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16"/>
    <n v="56.61"/>
    <n v="1"/>
    <n v="56.6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17"/>
    <n v="10.62"/>
    <n v="1"/>
    <n v="10.6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18"/>
    <n v="8"/>
    <n v="1"/>
    <n v="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19"/>
    <n v="26.72"/>
    <n v="1"/>
    <n v="26.7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20"/>
    <n v="10.9"/>
    <n v="1"/>
    <n v="10.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21"/>
    <n v="11.66"/>
    <n v="1"/>
    <n v="11.6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22"/>
    <n v="49.96"/>
    <n v="1"/>
    <n v="49.9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23"/>
    <n v="9"/>
    <n v="1"/>
    <n v="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24"/>
    <n v="17"/>
    <n v="1"/>
    <n v="1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25"/>
    <n v="39.770000000000003"/>
    <n v="1"/>
    <n v="39.77000000000000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26"/>
    <n v="27.3"/>
    <n v="1"/>
    <n v="27.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报销费用"/>
    <s v="驻地交通费"/>
    <s v="2019-03-10"/>
    <s v="IR01469816"/>
    <n v="27"/>
    <n v="123.22"/>
    <n v="1"/>
    <n v="123.2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项目实施"/>
    <s v="项目补贴"/>
    <s v="2019-02-21"/>
    <m/>
    <m/>
    <m/>
    <m/>
    <n v="40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唐宝"/>
    <s v="6012"/>
    <s v="共享中台事业部"/>
    <x v="1"/>
    <s v="预销售"/>
    <s v="项目实施"/>
    <s v="项目补贴"/>
    <s v="2019-03-08"/>
    <m/>
    <m/>
    <m/>
    <m/>
    <n v="56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王亚斌"/>
    <s v="5859"/>
    <s v="共享中台事业部"/>
    <x v="1"/>
    <s v="预销售"/>
    <s v="报销费用"/>
    <s v="酒店住宿费"/>
    <s v="2019-03-08"/>
    <s v="IR01461231"/>
    <n v="5"/>
    <n v="198"/>
    <n v="1"/>
    <n v="198"/>
    <s v="养生堂调研，往返杭州火车票、住宿费、打车票/养生堂调研住宿费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王亚斌"/>
    <s v="5859"/>
    <s v="共享中台事业部"/>
    <x v="1"/>
    <s v="预销售"/>
    <s v="报销费用"/>
    <s v="驻地交通费"/>
    <s v="2019-03-08"/>
    <s v="IR01461231"/>
    <n v="1"/>
    <n v="64.989999999999995"/>
    <n v="1"/>
    <n v="64.989999999999995"/>
    <s v="养生堂调研，往返杭州火车票、住宿费、打车票/养生堂调研早上5:30打车到火车站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王亚斌"/>
    <s v="5859"/>
    <s v="共享中台事业部"/>
    <x v="1"/>
    <s v="预销售"/>
    <s v="报销费用"/>
    <s v="驻地交通费"/>
    <s v="2019-03-08"/>
    <s v="IR01461231"/>
    <n v="2"/>
    <n v="99.38"/>
    <n v="1"/>
    <n v="99.38"/>
    <s v="养生堂调研，往返杭州火车票、住宿费、打车票/养生堂调研火车站打车到农夫山泉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王亚斌"/>
    <s v="5859"/>
    <s v="共享中台事业部"/>
    <x v="1"/>
    <s v="预销售"/>
    <s v="报销费用"/>
    <s v="驻地交通费"/>
    <s v="2019-03-08"/>
    <s v="IR01461231"/>
    <n v="3"/>
    <n v="80.95"/>
    <n v="1"/>
    <n v="80.95"/>
    <s v="养生堂调研，往返杭州火车票、住宿费、打车票/养生堂调研结束农夫山泉打车到火车站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王亚斌"/>
    <s v="5859"/>
    <s v="共享中台事业部"/>
    <x v="1"/>
    <s v="预销售"/>
    <s v="机票费用"/>
    <s v="机票费用"/>
    <s v="2019-03-08"/>
    <s v="IR01461231"/>
    <n v="4"/>
    <n v="500"/>
    <n v="1"/>
    <n v="500"/>
    <s v="/养生堂调研，乘火车从天津到杭州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王亚斌"/>
    <s v="5859"/>
    <s v="共享中台事业部"/>
    <x v="1"/>
    <s v="预销售"/>
    <s v="机票费用"/>
    <s v="机票费用"/>
    <s v="2019-03-08"/>
    <s v="IR01461231"/>
    <n v="6"/>
    <n v="431"/>
    <n v="1"/>
    <n v="431"/>
    <s v="/养生堂调研，杭州到郑州火车票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王亚斌"/>
    <s v="5859"/>
    <s v="共享中台事业部"/>
    <x v="1"/>
    <s v="预销售"/>
    <s v="机票费用"/>
    <s v="机票费用"/>
    <s v="2019-03-20"/>
    <m/>
    <m/>
    <m/>
    <m/>
    <n v="58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王亚斌"/>
    <s v="5859"/>
    <s v="共享中台事业部"/>
    <x v="1"/>
    <s v="预销售"/>
    <s v="机票费用"/>
    <s v="机票费用"/>
    <s v="2019-03-17"/>
    <m/>
    <m/>
    <m/>
    <m/>
    <n v="69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吴木水"/>
    <s v="14903"/>
    <s v="共享中台事业部"/>
    <x v="1"/>
    <s v="预销售"/>
    <s v="机票费用"/>
    <s v="机票费用"/>
    <s v="2019-03-14"/>
    <s v="IR01459994"/>
    <n v="1"/>
    <n v="177.5"/>
    <n v="1"/>
    <n v="177.5"/>
    <s v="/艾莱依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吴木水"/>
    <s v="14903"/>
    <s v="共享中台事业部"/>
    <x v="1"/>
    <s v="预销售"/>
    <s v="机票费用"/>
    <s v="机票费用"/>
    <s v="2019-03-14"/>
    <s v="IR01459994"/>
    <n v="2"/>
    <n v="177.5"/>
    <n v="1"/>
    <n v="177.5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敏"/>
    <s v="9438"/>
    <s v="共享中台事业部"/>
    <x v="1"/>
    <s v="预销售"/>
    <s v="报销费用"/>
    <s v="驻地交通费"/>
    <s v="2019-03-05"/>
    <s v="IR01464186"/>
    <n v="1"/>
    <n v="195.17"/>
    <n v="1"/>
    <n v="195.1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敏"/>
    <s v="9438"/>
    <s v="共享中台事业部"/>
    <x v="1"/>
    <s v="预销售"/>
    <s v="报销费用"/>
    <s v="驻地交通费"/>
    <s v="2019-03-05"/>
    <s v="IR01464186"/>
    <n v="2"/>
    <n v="160.81"/>
    <n v="1"/>
    <n v="160.8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敏"/>
    <s v="9438"/>
    <s v="共享中台事业部"/>
    <x v="1"/>
    <s v="预销售"/>
    <s v="报销费用"/>
    <s v="驻地交通费"/>
    <s v="2019-03-20"/>
    <s v="IR01477677"/>
    <n v="1"/>
    <n v="84.02"/>
    <n v="1"/>
    <n v="84.0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敏"/>
    <s v="9438"/>
    <s v="共享中台事业部"/>
    <x v="1"/>
    <s v="预销售"/>
    <s v="报销费用"/>
    <s v="驻地交通费"/>
    <s v="2019-03-20"/>
    <s v="IR01477677"/>
    <n v="2"/>
    <n v="102.27"/>
    <n v="1"/>
    <n v="102.2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报销费用"/>
    <s v="酒店住宿费"/>
    <s v="2019-03-22"/>
    <s v="IR01459803"/>
    <n v="13"/>
    <n v="474"/>
    <n v="1"/>
    <n v="474"/>
    <s v="2月至今预销售发生交通费及住宿费报销/北京预销售住宿费报销，发票晚一天开具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报销费用"/>
    <s v="驻地交通费"/>
    <s v="2019-03-22"/>
    <s v="IR01459803"/>
    <n v="1"/>
    <n v="13.39"/>
    <n v="1"/>
    <n v="13.39"/>
    <s v="2月至今预销售发生交通费及住宿费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报销费用"/>
    <s v="驻地交通费"/>
    <s v="2019-03-22"/>
    <s v="IR01459803"/>
    <n v="2"/>
    <n v="103.6"/>
    <n v="1"/>
    <n v="103.6"/>
    <s v="2月至今预销售发生交通费及住宿费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报销费用"/>
    <s v="驻地交通费"/>
    <s v="2019-03-22"/>
    <s v="IR01459803"/>
    <n v="3"/>
    <n v="82.31"/>
    <n v="1"/>
    <n v="82.31"/>
    <s v="2月至今预销售发生交通费及住宿费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报销费用"/>
    <s v="驻地交通费"/>
    <s v="2019-03-22"/>
    <s v="IR01459803"/>
    <n v="4"/>
    <n v="48.4"/>
    <n v="1"/>
    <n v="48.4"/>
    <s v="2月至今预销售发生交通费及住宿费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报销费用"/>
    <s v="驻地交通费"/>
    <s v="2019-03-22"/>
    <s v="IR01459803"/>
    <n v="5"/>
    <n v="185.8"/>
    <n v="1"/>
    <n v="185.8"/>
    <s v="2月至今预销售发生交通费及住宿费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报销费用"/>
    <s v="驻地交通费"/>
    <s v="2019-03-22"/>
    <s v="IR01459803"/>
    <n v="6"/>
    <n v="61.85"/>
    <n v="1"/>
    <n v="61.85"/>
    <s v="2月至今预销售发生交通费及住宿费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报销费用"/>
    <s v="驻地交通费"/>
    <s v="2019-03-22"/>
    <s v="IR01459803"/>
    <n v="7"/>
    <n v="46.45"/>
    <n v="1"/>
    <n v="46.45"/>
    <s v="2月至今预销售发生交通费及住宿费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报销费用"/>
    <s v="驻地交通费"/>
    <s v="2019-03-22"/>
    <s v="IR01459803"/>
    <n v="8"/>
    <n v="160.72999999999999"/>
    <n v="1"/>
    <n v="160.72999999999999"/>
    <s v="2月至今预销售发生交通费及住宿费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报销费用"/>
    <s v="驻地交通费"/>
    <s v="2019-03-22"/>
    <s v="IR01459803"/>
    <n v="9"/>
    <n v="134.13999999999999"/>
    <n v="1"/>
    <n v="134.13999999999999"/>
    <s v="2月至今预销售发生交通费及住宿费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报销费用"/>
    <s v="驻地交通费"/>
    <s v="2019-03-22"/>
    <s v="IR01459803"/>
    <n v="10"/>
    <n v="81.319999999999993"/>
    <n v="1"/>
    <n v="81.319999999999993"/>
    <s v="2月至今预销售发生交通费及住宿费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报销费用"/>
    <s v="驻地交通费"/>
    <s v="2019-03-22"/>
    <s v="IR01459803"/>
    <n v="11"/>
    <n v="75.64"/>
    <n v="1"/>
    <n v="75.64"/>
    <s v="2月至今预销售发生交通费及住宿费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报销费用"/>
    <s v="驻地交通费"/>
    <s v="2019-03-22"/>
    <s v="IR01459803"/>
    <n v="12"/>
    <n v="149.19999999999999"/>
    <n v="1"/>
    <n v="149.19999999999999"/>
    <s v="2月至今预销售发生交通费及住宿费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机票费用"/>
    <s v="机票费用"/>
    <s v="2019-03-05"/>
    <m/>
    <m/>
    <m/>
    <m/>
    <n v="46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机票费用"/>
    <s v="机票费用"/>
    <s v="2019-03-07"/>
    <m/>
    <m/>
    <m/>
    <m/>
    <n v="720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杨小万"/>
    <s v="8302"/>
    <s v="共享中台事业部"/>
    <x v="1"/>
    <s v="预销售"/>
    <s v="机票费用"/>
    <s v="机票费用"/>
    <s v="2019-03-07"/>
    <m/>
    <m/>
    <m/>
    <m/>
    <n v="102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1"/>
    <n v="84"/>
    <n v="1"/>
    <n v="8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2"/>
    <n v="51.34"/>
    <n v="1"/>
    <n v="51.3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3"/>
    <n v="68.92"/>
    <n v="1"/>
    <n v="68.9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4"/>
    <n v="115"/>
    <n v="1"/>
    <n v="11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5"/>
    <n v="86.1"/>
    <n v="1"/>
    <n v="86.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6"/>
    <n v="38.729999999999997"/>
    <n v="1"/>
    <n v="38.72999999999999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7"/>
    <n v="215.49"/>
    <n v="1"/>
    <n v="215.4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8"/>
    <n v="55.7"/>
    <n v="1"/>
    <n v="55.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9"/>
    <n v="95.01"/>
    <n v="1"/>
    <n v="95.0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10"/>
    <n v="71.89"/>
    <n v="1"/>
    <n v="71.8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11"/>
    <n v="85.28"/>
    <n v="1"/>
    <n v="85.2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12"/>
    <n v="25.8"/>
    <n v="1"/>
    <n v="25.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13"/>
    <n v="145.09"/>
    <n v="1"/>
    <n v="145.0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14"/>
    <n v="23.13"/>
    <n v="1"/>
    <n v="23.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15"/>
    <n v="71.290000000000006"/>
    <n v="1"/>
    <n v="71.29000000000000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16"/>
    <n v="52"/>
    <n v="1"/>
    <n v="5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17"/>
    <n v="70.92"/>
    <n v="1"/>
    <n v="70.9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18"/>
    <n v="129.85"/>
    <n v="1"/>
    <n v="129.8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19"/>
    <n v="131.16"/>
    <n v="1"/>
    <n v="131.1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20"/>
    <n v="132.46"/>
    <n v="1"/>
    <n v="132.4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21"/>
    <n v="73.69"/>
    <n v="1"/>
    <n v="73.6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22"/>
    <n v="60.07"/>
    <n v="1"/>
    <n v="60.0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23"/>
    <n v="76.31"/>
    <n v="1"/>
    <n v="76.3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24"/>
    <n v="290.2"/>
    <n v="1"/>
    <n v="290.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25"/>
    <n v="19.07"/>
    <n v="1"/>
    <n v="19.0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26"/>
    <n v="114.33"/>
    <n v="1"/>
    <n v="114.3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27"/>
    <n v="111.03"/>
    <n v="1"/>
    <n v="111.0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28"/>
    <n v="111.92"/>
    <n v="1"/>
    <n v="111.9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29"/>
    <n v="68.459999999999994"/>
    <n v="1"/>
    <n v="68.45999999999999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30"/>
    <n v="67.510000000000005"/>
    <n v="1"/>
    <n v="67.51000000000000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31"/>
    <n v="74.59"/>
    <n v="1"/>
    <n v="74.5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32"/>
    <n v="54.56"/>
    <n v="1"/>
    <n v="54.5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33"/>
    <n v="52.65"/>
    <n v="1"/>
    <n v="52.6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34"/>
    <n v="72.599999999999994"/>
    <n v="1"/>
    <n v="72.59999999999999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35"/>
    <n v="72.489999999999995"/>
    <n v="1"/>
    <n v="72.48999999999999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36"/>
    <n v="65.599999999999994"/>
    <n v="1"/>
    <n v="65.59999999999999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37"/>
    <n v="32.979999999999997"/>
    <n v="1"/>
    <n v="32.97999999999999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38"/>
    <n v="22.2"/>
    <n v="1"/>
    <n v="22.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39"/>
    <n v="43.56"/>
    <n v="1"/>
    <n v="43.5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40"/>
    <n v="15.28"/>
    <n v="1"/>
    <n v="15.2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41"/>
    <n v="119.98"/>
    <n v="1"/>
    <n v="119.9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42"/>
    <n v="72.2"/>
    <n v="1"/>
    <n v="72.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43"/>
    <n v="75.64"/>
    <n v="1"/>
    <n v="75.6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44"/>
    <n v="12.02"/>
    <n v="1"/>
    <n v="12.0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45"/>
    <n v="61.14"/>
    <n v="1"/>
    <n v="61.1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46"/>
    <n v="88.4"/>
    <n v="1"/>
    <n v="88.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47"/>
    <n v="70.69"/>
    <n v="1"/>
    <n v="70.6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48"/>
    <n v="77.040000000000006"/>
    <n v="1"/>
    <n v="77.04000000000000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49"/>
    <n v="9"/>
    <n v="1"/>
    <n v="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报销费用"/>
    <s v="驻地交通费"/>
    <s v="2019-03-07"/>
    <s v="IR01466870"/>
    <n v="50"/>
    <n v="9"/>
    <n v="1"/>
    <n v="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机票费用"/>
    <s v="机票费用"/>
    <s v="2019-02-27"/>
    <m/>
    <m/>
    <m/>
    <m/>
    <n v="8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机票费用"/>
    <s v="机票费用"/>
    <s v="2019-03-02"/>
    <m/>
    <m/>
    <m/>
    <m/>
    <n v="8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机票费用"/>
    <s v="机票费用"/>
    <s v="2019-03-07"/>
    <m/>
    <m/>
    <m/>
    <m/>
    <n v="104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机票费用"/>
    <s v="机票费用"/>
    <s v="2019-03-14"/>
    <m/>
    <m/>
    <m/>
    <m/>
    <n v="128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机票费用"/>
    <s v="机票费用"/>
    <s v="2019-03-21"/>
    <m/>
    <m/>
    <m/>
    <m/>
    <n v="9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机票费用"/>
    <s v="机票费用"/>
    <s v="2019-03-21"/>
    <m/>
    <m/>
    <m/>
    <m/>
    <n v="9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项目实施"/>
    <s v="项目补贴"/>
    <s v="2019-02-28"/>
    <m/>
    <m/>
    <m/>
    <m/>
    <n v="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魏晓康"/>
    <s v="788"/>
    <s v="共享中台事业部"/>
    <x v="2"/>
    <s v="预销售"/>
    <s v="项目实施"/>
    <s v="项目补贴"/>
    <s v="2019-03-13"/>
    <m/>
    <m/>
    <m/>
    <m/>
    <n v="24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餐费"/>
    <s v="2019-03-01"/>
    <s v="IR01448832"/>
    <n v="1"/>
    <n v="2413"/>
    <n v="1"/>
    <n v="2413"/>
    <s v="未填写/与维达关键用户年饭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餐费"/>
    <s v="2019-03-01"/>
    <s v="IR01448832"/>
    <n v="2"/>
    <n v="140"/>
    <n v="1"/>
    <n v="140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餐费"/>
    <s v="2019-03-01"/>
    <s v="IR01448832"/>
    <n v="3"/>
    <n v="57"/>
    <n v="1"/>
    <n v="57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餐费"/>
    <s v="2019-03-01"/>
    <s v="IR01448832"/>
    <n v="4"/>
    <n v="540"/>
    <n v="1"/>
    <n v="540"/>
    <s v="未填写/茶馆开会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餐费"/>
    <s v="2019-03-15"/>
    <s v="IR01461459"/>
    <n v="7"/>
    <n v="249"/>
    <n v="1"/>
    <n v="249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餐费"/>
    <s v="2019-03-15"/>
    <s v="IR01461459"/>
    <n v="9"/>
    <n v="32"/>
    <n v="1"/>
    <n v="32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餐费"/>
    <s v="2019-03-15"/>
    <s v="IR01461459"/>
    <n v="12"/>
    <n v="264"/>
    <n v="1"/>
    <n v="264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餐费"/>
    <s v="2019-03-15"/>
    <s v="IR01461459"/>
    <n v="21"/>
    <n v="485"/>
    <n v="1"/>
    <n v="485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酒店住宿费"/>
    <s v="2019-03-01"/>
    <s v="IR01448832"/>
    <n v="5"/>
    <n v="480"/>
    <n v="1"/>
    <n v="480"/>
    <s v="未填写/公司销售与经营开工会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酒店住宿费"/>
    <s v="2019-03-01"/>
    <s v="IR01448832"/>
    <n v="6"/>
    <n v="290"/>
    <n v="1"/>
    <n v="290"/>
    <s v="未填写/华西经营团队交流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酒店住宿费"/>
    <s v="2019-03-15"/>
    <s v="IR01461459"/>
    <n v="5"/>
    <n v="416"/>
    <n v="1"/>
    <n v="416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酒店住宿费"/>
    <s v="2019-03-15"/>
    <s v="IR01461459"/>
    <n v="10"/>
    <n v="1222"/>
    <n v="1"/>
    <n v="1222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酒店住宿费"/>
    <s v="2019-03-15"/>
    <s v="IR01461459"/>
    <n v="14"/>
    <n v="1491"/>
    <n v="1"/>
    <n v="1491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酒店住宿费"/>
    <s v="2019-03-15"/>
    <s v="IR01461459"/>
    <n v="17"/>
    <n v="414"/>
    <n v="1"/>
    <n v="414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酒店住宿费"/>
    <s v="2019-03-15"/>
    <s v="IR01461459"/>
    <n v="18"/>
    <n v="414"/>
    <n v="1"/>
    <n v="414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酒店住宿费"/>
    <s v="2019-03-15"/>
    <s v="IR01461459"/>
    <n v="19"/>
    <n v="331"/>
    <n v="1"/>
    <n v="331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酒店住宿费"/>
    <s v="2019-03-15"/>
    <s v="IR01461459"/>
    <n v="20"/>
    <n v="679"/>
    <n v="1"/>
    <n v="679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酒店住宿费"/>
    <s v="2019-03-15"/>
    <s v="IR01461459"/>
    <n v="22"/>
    <n v="844"/>
    <n v="1"/>
    <n v="844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1"/>
    <s v="IR01448832"/>
    <n v="7"/>
    <n v="85"/>
    <n v="1"/>
    <n v="85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1"/>
    <s v="IR01448832"/>
    <n v="8"/>
    <n v="15"/>
    <n v="1"/>
    <n v="15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1"/>
    <s v="IR01448832"/>
    <n v="9"/>
    <n v="85"/>
    <n v="1"/>
    <n v="85"/>
    <s v="未填写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1"/>
    <n v="8"/>
    <n v="1"/>
    <n v="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2"/>
    <n v="152.91999999999999"/>
    <n v="1"/>
    <n v="152.9199999999999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3"/>
    <n v="65.400000000000006"/>
    <n v="1"/>
    <n v="65.40000000000000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4"/>
    <n v="66.180000000000007"/>
    <n v="1"/>
    <n v="66.18000000000000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5"/>
    <n v="71.599999999999994"/>
    <n v="1"/>
    <n v="71.59999999999999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6"/>
    <n v="55.99"/>
    <n v="1"/>
    <n v="55.9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7"/>
    <n v="39.56"/>
    <n v="1"/>
    <n v="39.5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8"/>
    <n v="147.05000000000001"/>
    <n v="1"/>
    <n v="147.0500000000000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9"/>
    <n v="133.15"/>
    <n v="1"/>
    <n v="133.1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10"/>
    <n v="40.15"/>
    <n v="1"/>
    <n v="40.1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11"/>
    <n v="180.03"/>
    <n v="1"/>
    <n v="180.0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12"/>
    <n v="93.88"/>
    <n v="1"/>
    <n v="93.8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13"/>
    <n v="119.8"/>
    <n v="1"/>
    <n v="119.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14"/>
    <n v="62.38"/>
    <n v="1"/>
    <n v="62.3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15"/>
    <n v="15"/>
    <n v="1"/>
    <n v="1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02"/>
    <s v="IR01461458"/>
    <n v="16"/>
    <n v="107.2"/>
    <n v="1"/>
    <n v="107.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5"/>
    <s v="IR01461459"/>
    <n v="1"/>
    <n v="5"/>
    <n v="1"/>
    <n v="5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5"/>
    <s v="IR01461459"/>
    <n v="2"/>
    <n v="21"/>
    <n v="1"/>
    <n v="21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5"/>
    <s v="IR01461459"/>
    <n v="3"/>
    <n v="100"/>
    <n v="1"/>
    <n v="100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5"/>
    <s v="IR01461459"/>
    <n v="4"/>
    <n v="10"/>
    <n v="1"/>
    <n v="10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5"/>
    <s v="IR01461459"/>
    <n v="6"/>
    <n v="7"/>
    <n v="1"/>
    <n v="7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5"/>
    <s v="IR01461459"/>
    <n v="8"/>
    <n v="78"/>
    <n v="1"/>
    <n v="78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5"/>
    <s v="IR01461459"/>
    <n v="11"/>
    <n v="26"/>
    <n v="1"/>
    <n v="26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5"/>
    <s v="IR01461459"/>
    <n v="13"/>
    <n v="25"/>
    <n v="1"/>
    <n v="25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5"/>
    <s v="IR01461459"/>
    <n v="15"/>
    <n v="74"/>
    <n v="1"/>
    <n v="74"/>
    <s v="成都、广州、深圳、北京费用报销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1"/>
    <n v="181.66"/>
    <n v="1"/>
    <n v="181.6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2"/>
    <n v="47.95"/>
    <n v="1"/>
    <n v="47.9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3"/>
    <n v="114.97"/>
    <n v="1"/>
    <n v="114.9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4"/>
    <n v="63.17"/>
    <n v="1"/>
    <n v="63.1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5"/>
    <n v="10.3"/>
    <n v="1"/>
    <n v="10.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6"/>
    <n v="10.3"/>
    <n v="1"/>
    <n v="10.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7"/>
    <n v="33.200000000000003"/>
    <n v="1"/>
    <n v="33.20000000000000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8"/>
    <n v="60.96"/>
    <n v="1"/>
    <n v="60.9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9"/>
    <n v="152.58000000000001"/>
    <n v="1"/>
    <n v="152.5800000000000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10"/>
    <n v="47.67"/>
    <n v="1"/>
    <n v="47.6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11"/>
    <n v="134.35"/>
    <n v="1"/>
    <n v="134.3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12"/>
    <n v="22.33"/>
    <n v="1"/>
    <n v="22.3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13"/>
    <n v="229.35"/>
    <n v="1"/>
    <n v="229.3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14"/>
    <n v="246.96"/>
    <n v="1"/>
    <n v="246.9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15"/>
    <n v="10.5"/>
    <n v="1"/>
    <n v="10.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报销费用"/>
    <s v="驻地交通费"/>
    <s v="2019-03-14"/>
    <s v="IR01473758"/>
    <n v="16"/>
    <n v="13.29"/>
    <n v="1"/>
    <n v="13.2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机票费用"/>
    <s v="机票费用"/>
    <s v="2019-03-15"/>
    <s v="IR01461459"/>
    <n v="16"/>
    <n v="82"/>
    <n v="1"/>
    <n v="82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机票费用"/>
    <s v="机票费用"/>
    <s v="2019-03-01"/>
    <m/>
    <m/>
    <m/>
    <m/>
    <n v="228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机票费用"/>
    <s v="机票费用"/>
    <s v="2019-03-04"/>
    <m/>
    <m/>
    <m/>
    <m/>
    <n v="142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机票费用"/>
    <s v="机票费用"/>
    <s v="2019-03-07"/>
    <m/>
    <m/>
    <m/>
    <m/>
    <n v="100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机票费用"/>
    <s v="机票费用"/>
    <s v="2019-03-06"/>
    <m/>
    <m/>
    <m/>
    <m/>
    <n v="11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机票费用"/>
    <s v="机票费用"/>
    <s v="2019-02-26"/>
    <m/>
    <m/>
    <m/>
    <m/>
    <n v="142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机票费用"/>
    <s v="机票费用"/>
    <s v="2019-03-09"/>
    <m/>
    <m/>
    <m/>
    <m/>
    <n v="90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机票费用"/>
    <s v="机票费用"/>
    <s v="2019-02-28"/>
    <m/>
    <m/>
    <m/>
    <m/>
    <n v="210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机票费用"/>
    <s v="机票费用"/>
    <s v="2019-03-11"/>
    <m/>
    <m/>
    <m/>
    <m/>
    <n v="125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曾子均"/>
    <s v="1537"/>
    <s v="共享中台事业部"/>
    <x v="3"/>
    <s v="预销售"/>
    <s v="机票费用"/>
    <s v="机票费用"/>
    <s v="2019-03-14"/>
    <m/>
    <m/>
    <m/>
    <m/>
    <n v="118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黄秀枝"/>
    <s v="8320"/>
    <s v="共享中台事业部"/>
    <x v="4"/>
    <s v="预销售"/>
    <s v="报销费用"/>
    <s v="驻地交通费"/>
    <s v="2019-03-10"/>
    <s v="IR01468683"/>
    <n v="1"/>
    <n v="48.9"/>
    <n v="1"/>
    <n v="48.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黄秀枝"/>
    <s v="8320"/>
    <s v="共享中台事业部"/>
    <x v="4"/>
    <s v="预销售"/>
    <s v="报销费用"/>
    <s v="驻地交通费"/>
    <s v="2019-03-10"/>
    <s v="IR01468683"/>
    <n v="2"/>
    <n v="50.38"/>
    <n v="1"/>
    <n v="50.3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吴磊"/>
    <s v="5035"/>
    <s v="共享中台事业部"/>
    <x v="4"/>
    <s v="预销售"/>
    <s v="机票费用"/>
    <s v="机票费用"/>
    <s v="2019-03-19"/>
    <m/>
    <m/>
    <m/>
    <m/>
    <n v="66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吴磊"/>
    <s v="5035"/>
    <s v="共享中台事业部"/>
    <x v="4"/>
    <s v="预销售"/>
    <s v="机票费用"/>
    <s v="机票费用"/>
    <s v="2019-03-18"/>
    <m/>
    <m/>
    <m/>
    <m/>
    <n v="133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吴磊"/>
    <s v="5035"/>
    <s v="共享中台事业部"/>
    <x v="4"/>
    <s v="预销售"/>
    <s v="机票费用"/>
    <s v="机票费用"/>
    <s v="2019-03-22"/>
    <m/>
    <m/>
    <m/>
    <m/>
    <n v="129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吴磊"/>
    <s v="5035"/>
    <s v="共享中台事业部"/>
    <x v="4"/>
    <s v="预销售"/>
    <s v="机票费用"/>
    <s v="机票费用"/>
    <s v="2019-03-25"/>
    <m/>
    <m/>
    <m/>
    <m/>
    <n v="1130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张杨"/>
    <s v="15268"/>
    <s v="共享中台事业部"/>
    <x v="4"/>
    <s v="预销售"/>
    <s v="项目实施"/>
    <s v="项目补贴"/>
    <s v="2019-03-05"/>
    <m/>
    <m/>
    <m/>
    <m/>
    <n v="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姚冉"/>
    <s v="13104"/>
    <s v="共享中台事业部"/>
    <x v="5"/>
    <s v="预销售"/>
    <s v="报销费用"/>
    <s v="餐费"/>
    <s v="2019-03-14"/>
    <s v="IR01428926"/>
    <n v="6"/>
    <n v="104"/>
    <n v="1"/>
    <n v="104"/>
    <s v="上汽变速器移动报销预销售/和黄文强晚饭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姚冉"/>
    <s v="13104"/>
    <s v="共享中台事业部"/>
    <x v="5"/>
    <s v="预销售"/>
    <s v="报销费用"/>
    <s v="餐费"/>
    <s v="2019-03-14"/>
    <s v="IR01428926"/>
    <n v="8"/>
    <n v="80"/>
    <n v="1"/>
    <n v="80"/>
    <s v="上汽变速器移动报销预销售/和黄文强火车餐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姚冉"/>
    <s v="13104"/>
    <s v="共享中台事业部"/>
    <x v="5"/>
    <s v="预销售"/>
    <s v="报销费用"/>
    <s v="酒店住宿费"/>
    <s v="2019-03-14"/>
    <s v="IR01428926"/>
    <n v="7"/>
    <n v="176"/>
    <n v="1"/>
    <n v="176"/>
    <s v="上汽变速器移动报销预销售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姚冉"/>
    <s v="13104"/>
    <s v="共享中台事业部"/>
    <x v="5"/>
    <s v="预销售"/>
    <s v="报销费用"/>
    <s v="驻地交通费"/>
    <s v="2019-03-14"/>
    <s v="IR01428926"/>
    <n v="1"/>
    <n v="56.65"/>
    <n v="1"/>
    <n v="56.65"/>
    <s v="上汽变速器移动报销预销售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姚冉"/>
    <s v="13104"/>
    <s v="共享中台事业部"/>
    <x v="5"/>
    <s v="预销售"/>
    <s v="报销费用"/>
    <s v="驻地交通费"/>
    <s v="2019-03-14"/>
    <s v="IR01428926"/>
    <n v="2"/>
    <n v="21.12"/>
    <n v="1"/>
    <n v="21.12"/>
    <s v="上汽变速器移动报销预销售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姚冉"/>
    <s v="13104"/>
    <s v="共享中台事业部"/>
    <x v="5"/>
    <s v="预销售"/>
    <s v="报销费用"/>
    <s v="驻地交通费"/>
    <s v="2019-03-14"/>
    <s v="IR01428926"/>
    <n v="3"/>
    <n v="58.7"/>
    <n v="1"/>
    <n v="58.7"/>
    <s v="上汽变速器移动报销预销售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姚冉"/>
    <s v="13104"/>
    <s v="共享中台事业部"/>
    <x v="5"/>
    <s v="预销售"/>
    <s v="报销费用"/>
    <s v="驻地交通费"/>
    <s v="2019-03-14"/>
    <s v="IR01428926"/>
    <n v="5"/>
    <n v="10"/>
    <n v="1"/>
    <n v="10"/>
    <s v="上汽变速器移动报销预销售/虹桥至嘉定西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姚冉"/>
    <s v="13104"/>
    <s v="共享中台事业部"/>
    <x v="5"/>
    <s v="预销售"/>
    <s v="机票费用"/>
    <s v="机票费用"/>
    <s v="2019-03-14"/>
    <s v="IR01428926"/>
    <n v="4"/>
    <n v="672"/>
    <n v="1"/>
    <n v="672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张晶晶"/>
    <s v="11169"/>
    <s v="共享中台事业部"/>
    <x v="6"/>
    <s v="预销售"/>
    <s v="项目实施"/>
    <s v="项目补贴"/>
    <s v="2019-03-08"/>
    <m/>
    <m/>
    <m/>
    <m/>
    <n v="8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赵辉"/>
    <s v="7492"/>
    <s v="共享中台事业部"/>
    <x v="6"/>
    <s v="预销售"/>
    <s v="机票费用"/>
    <s v="机票费用"/>
    <s v="2019-03-15"/>
    <m/>
    <m/>
    <m/>
    <m/>
    <n v="1208"/>
    <s v="G20130217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高天"/>
    <s v="16795"/>
    <s v="共享中台事业部"/>
    <x v="7"/>
    <s v="预销售"/>
    <s v="报销费用"/>
    <s v="驻地交通费"/>
    <s v="2019-03-01"/>
    <s v="IR01437265"/>
    <n v="1"/>
    <n v="17.16"/>
    <n v="1"/>
    <n v="17.16"/>
    <s v="2019年1月份广汽财务公司售前交流（2019.1.15销售黄妍），参与恒大地产讲标（2019.1.24销售summer）交通费报销。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高天"/>
    <s v="16795"/>
    <s v="共享中台事业部"/>
    <x v="7"/>
    <s v="预销售"/>
    <s v="报销费用"/>
    <s v="驻地交通费"/>
    <s v="2019-03-01"/>
    <s v="IR01437265"/>
    <n v="4"/>
    <n v="18.21"/>
    <n v="1"/>
    <n v="18.21"/>
    <s v="2019年1月份广汽财务公司售前交流（2019.1.15销售黄妍），参与恒大地产讲标（2019.1.24销售summer）交通费报销。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高天"/>
    <s v="16795"/>
    <s v="共享中台事业部"/>
    <x v="7"/>
    <s v="预销售"/>
    <s v="报销费用"/>
    <s v="驻地交通费"/>
    <s v="2019-03-01"/>
    <s v="IR01437265"/>
    <n v="7"/>
    <n v="16.02"/>
    <n v="1"/>
    <n v="16.02"/>
    <s v="2019年1月份广汽财务公司售前交流（2019.1.15销售黄妍），参与恒大地产讲标（2019.1.24销售summer）交通费报销。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高天"/>
    <s v="16795"/>
    <s v="共享中台事业部"/>
    <x v="7"/>
    <s v="预销售"/>
    <s v="报销费用"/>
    <s v="驻地交通费"/>
    <s v="2019-03-01"/>
    <s v="IR01437265"/>
    <n v="10"/>
    <n v="13"/>
    <n v="1"/>
    <n v="13"/>
    <s v="2019年1月份广汽财务公司售前交流（2019.1.15销售黄妍），参与恒大地产讲标（2019.1.24销售summer）交通费报销。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高天"/>
    <s v="16795"/>
    <s v="共享中台事业部"/>
    <x v="7"/>
    <s v="预销售"/>
    <s v="机票费用"/>
    <s v="机票费用"/>
    <s v="2019-03-01"/>
    <s v="IR01437265"/>
    <n v="2"/>
    <n v="45"/>
    <n v="1"/>
    <n v="45"/>
    <s v="/新会至广州南火车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高天"/>
    <s v="16795"/>
    <s v="共享中台事业部"/>
    <x v="7"/>
    <s v="预销售"/>
    <s v="机票费用"/>
    <s v="机票费用"/>
    <s v="2019-03-01"/>
    <s v="IR01437265"/>
    <n v="3"/>
    <n v="45"/>
    <n v="1"/>
    <n v="45"/>
    <s v="/广州南至新会火车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高天"/>
    <s v="16795"/>
    <s v="共享中台事业部"/>
    <x v="7"/>
    <s v="预销售"/>
    <s v="机票费用"/>
    <s v="机票费用"/>
    <s v="2019-03-01"/>
    <s v="IR01437265"/>
    <n v="5"/>
    <n v="45"/>
    <n v="1"/>
    <n v="45"/>
    <s v="/新会至广州南火车票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高天"/>
    <s v="16795"/>
    <s v="共享中台事业部"/>
    <x v="7"/>
    <s v="预销售"/>
    <s v="机票费用"/>
    <s v="机票费用"/>
    <s v="2019-03-01"/>
    <s v="IR01437265"/>
    <n v="6"/>
    <n v="82"/>
    <n v="1"/>
    <n v="82"/>
    <s v="/广州南至福田火车票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高天"/>
    <s v="16795"/>
    <s v="共享中台事业部"/>
    <x v="7"/>
    <s v="预销售"/>
    <s v="机票费用"/>
    <s v="机票费用"/>
    <s v="2019-03-01"/>
    <s v="IR01437265"/>
    <n v="8"/>
    <n v="82"/>
    <n v="1"/>
    <n v="82"/>
    <s v="/福田至广州南火车票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高天"/>
    <s v="16795"/>
    <s v="共享中台事业部"/>
    <x v="7"/>
    <s v="预销售"/>
    <s v="机票费用"/>
    <s v="机票费用"/>
    <s v="2019-03-01"/>
    <s v="IR01437265"/>
    <n v="9"/>
    <n v="45"/>
    <n v="1"/>
    <n v="45"/>
    <s v="/广州南至新会火车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高天"/>
    <s v="16795"/>
    <s v="共享中台事业部"/>
    <x v="7"/>
    <s v="预销售"/>
    <s v="项目实施"/>
    <s v="项目补贴"/>
    <s v="2019-03-05"/>
    <m/>
    <m/>
    <m/>
    <m/>
    <n v="240"/>
    <s v="/"/>
  </r>
  <r>
    <s v="交付事业中心.共享中台事业部"/>
    <s v="113178"/>
    <s v="共享中台事业部"/>
    <s v="113178"/>
    <s v="交付事业中心.共享中台事业部"/>
    <s v="SH0002-69-Z01"/>
    <s v="预销售-HEC事业部"/>
    <s v="项目部门"/>
    <s v="曾子均"/>
    <n v="2019"/>
    <s v="03"/>
    <s v="邓阳"/>
    <s v="5358"/>
    <s v="共享中台事业部"/>
    <x v="9"/>
    <s v="预销售"/>
    <s v="机票费用"/>
    <s v="机票费用"/>
    <s v="2019-03-21"/>
    <m/>
    <m/>
    <m/>
    <m/>
    <n v="1088"/>
    <s v="G20130217/"/>
  </r>
  <r>
    <m/>
    <m/>
    <m/>
    <m/>
    <m/>
    <m/>
    <m/>
    <m/>
    <m/>
    <m/>
    <m/>
    <m/>
    <m/>
    <m/>
    <x v="10"/>
    <m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4">
  <r>
    <s v="财务部"/>
    <s v="100683"/>
    <s v="财务部"/>
    <s v="100683"/>
    <s v="财务部"/>
    <s v="RH0001-44"/>
    <x v="0"/>
    <s v="人员部门"/>
    <s v="徐金妹"/>
    <n v="2019"/>
    <s v="01"/>
    <s v="魏晓康"/>
    <s v="788"/>
    <s v="共享中台事业部"/>
    <s v="共享中台交付中心"/>
    <x v="0"/>
    <x v="0"/>
    <x v="0"/>
    <s v="2019-01-02"/>
    <s v="IR01338670"/>
    <n v="1"/>
    <n v="3000"/>
    <n v="1"/>
    <n v="3000"/>
    <s v="6、7月加油费/6、7月份加油补贴"/>
  </r>
  <r>
    <s v="财务部"/>
    <s v="100683"/>
    <s v="财务部"/>
    <s v="100683"/>
    <s v="财务部"/>
    <s v="RH0001-44"/>
    <x v="0"/>
    <s v="人员部门"/>
    <s v="徐金妹"/>
    <n v="2019"/>
    <s v="01"/>
    <s v="高斯"/>
    <s v="1684"/>
    <s v="共享中台事业部"/>
    <s v="共享中台事业部"/>
    <x v="0"/>
    <x v="0"/>
    <x v="0"/>
    <s v="2019-01-28"/>
    <s v="IR01416860"/>
    <n v="1"/>
    <n v="7500"/>
    <n v="1"/>
    <n v="7500"/>
    <s v="2018年8月-12月车补/8-12月车补"/>
  </r>
  <r>
    <s v="财务部"/>
    <s v="100683"/>
    <s v="财务部"/>
    <s v="100683"/>
    <s v="财务部"/>
    <s v="RH0001-44"/>
    <x v="0"/>
    <s v="人员部门"/>
    <s v="徐金妹"/>
    <n v="2019"/>
    <s v="01"/>
    <s v="胡刚"/>
    <s v="1504"/>
    <s v="共享中台事业部"/>
    <s v="共享中台事业部"/>
    <x v="0"/>
    <x v="0"/>
    <x v="0"/>
    <s v="2019-01-28"/>
    <s v="IR01418863"/>
    <n v="1"/>
    <n v="1500"/>
    <n v="1"/>
    <n v="1500"/>
    <s v="2019-01/"/>
  </r>
  <r>
    <s v="财务部"/>
    <s v="100683"/>
    <s v="财务部"/>
    <s v="100683"/>
    <s v="财务部"/>
    <s v="RH0001-44"/>
    <x v="0"/>
    <s v="人员部门"/>
    <s v="徐金妹"/>
    <n v="2019"/>
    <s v="01"/>
    <s v="陶三红"/>
    <s v="173"/>
    <s v="共享中台事业部"/>
    <s v="共享中台事业部"/>
    <x v="0"/>
    <x v="0"/>
    <x v="0"/>
    <s v="2019-01-07"/>
    <s v="IR01394655"/>
    <n v="1"/>
    <n v="2000"/>
    <n v="1"/>
    <n v="2000"/>
    <s v="2018-11/"/>
  </r>
  <r>
    <s v="财务部"/>
    <s v="100683"/>
    <s v="财务部"/>
    <s v="100683"/>
    <s v="财务部"/>
    <s v="RH0001-44"/>
    <x v="0"/>
    <s v="人员部门"/>
    <s v="徐金妹"/>
    <n v="2019"/>
    <s v="01"/>
    <s v="陶三红"/>
    <s v="173"/>
    <s v="共享中台事业部"/>
    <s v="共享中台事业部"/>
    <x v="0"/>
    <x v="0"/>
    <x v="0"/>
    <s v="2019-01-18"/>
    <s v="IR01418510"/>
    <n v="1"/>
    <n v="2000"/>
    <n v="1"/>
    <n v="2000"/>
    <s v="2018-12/"/>
  </r>
  <r>
    <s v="财务部"/>
    <s v="100683"/>
    <s v="财务部"/>
    <s v="100683"/>
    <s v="财务部"/>
    <s v="RH0001-44"/>
    <x v="0"/>
    <s v="人员部门"/>
    <s v="徐金妹"/>
    <n v="2019"/>
    <s v="01"/>
    <s v="王玉勇"/>
    <s v="131"/>
    <s v="共享中台事业部"/>
    <s v="共享中台事业部"/>
    <x v="0"/>
    <x v="0"/>
    <x v="0"/>
    <s v="2019-01-02"/>
    <s v="IR01351590"/>
    <n v="1"/>
    <n v="2000"/>
    <n v="1"/>
    <n v="2000"/>
    <s v="11月汽车使用/"/>
  </r>
  <r>
    <s v="财务部"/>
    <s v="100683"/>
    <s v="财务部"/>
    <s v="100683"/>
    <s v="财务部"/>
    <s v="RH0001-44"/>
    <x v="0"/>
    <s v="人员部门"/>
    <s v="徐金妹"/>
    <n v="2019"/>
    <s v="01"/>
    <s v="王玉勇"/>
    <s v="131"/>
    <s v="共享中台事业部"/>
    <s v="共享中台事业部"/>
    <x v="0"/>
    <x v="0"/>
    <x v="0"/>
    <s v="2019-01-02"/>
    <s v="IR01383121"/>
    <n v="1"/>
    <n v="2000"/>
    <n v="1"/>
    <n v="2000"/>
    <s v="12月汽车使用/"/>
  </r>
  <r>
    <s v="财务部"/>
    <s v="100683"/>
    <s v="财务部"/>
    <s v="100683"/>
    <s v="财务部"/>
    <s v="RH0001-44"/>
    <x v="0"/>
    <s v="人员部门"/>
    <s v="徐金妹"/>
    <n v="2019"/>
    <s v="01"/>
    <s v="王玉勇"/>
    <s v="131"/>
    <s v="共享中台事业部"/>
    <s v="共享中台事业部"/>
    <x v="0"/>
    <x v="0"/>
    <x v="0"/>
    <s v="2019-01-29"/>
    <s v="IR01425411"/>
    <n v="1"/>
    <n v="2000"/>
    <n v="1"/>
    <n v="2000"/>
    <s v="1月汽车使用/"/>
  </r>
  <r>
    <s v="财务部"/>
    <s v="100683"/>
    <s v="财务部"/>
    <s v="100683"/>
    <s v="财务部"/>
    <s v="RH0001-44"/>
    <x v="0"/>
    <s v="人员部门"/>
    <s v="徐金妹"/>
    <n v="2019"/>
    <s v="01"/>
    <s v="曾子均"/>
    <s v="1537"/>
    <s v="共享中台事业部"/>
    <s v="共享中台事业部"/>
    <x v="0"/>
    <x v="0"/>
    <x v="0"/>
    <s v="2019-01-04"/>
    <s v="IR01391671"/>
    <n v="1"/>
    <n v="2000"/>
    <n v="1"/>
    <n v="2000"/>
    <s v="第四季度汽油费/10月份汽油费"/>
  </r>
  <r>
    <s v="财务部"/>
    <s v="100683"/>
    <s v="财务部"/>
    <s v="100683"/>
    <s v="财务部"/>
    <s v="RH0001-44"/>
    <x v="0"/>
    <s v="人员部门"/>
    <s v="徐金妹"/>
    <n v="2019"/>
    <s v="01"/>
    <s v="曾子均"/>
    <s v="1537"/>
    <s v="共享中台事业部"/>
    <s v="共享中台事业部"/>
    <x v="0"/>
    <x v="0"/>
    <x v="0"/>
    <s v="2019-01-04"/>
    <s v="IR01391671"/>
    <n v="2"/>
    <n v="2000"/>
    <n v="1"/>
    <n v="2000"/>
    <s v="第四季度汽油费/11月份汽油费"/>
  </r>
  <r>
    <s v="财务部"/>
    <s v="100683"/>
    <s v="财务部"/>
    <s v="100683"/>
    <s v="财务部"/>
    <s v="RH0001-44"/>
    <x v="0"/>
    <s v="人员部门"/>
    <s v="徐金妹"/>
    <n v="2019"/>
    <s v="01"/>
    <s v="曾子均"/>
    <s v="1537"/>
    <s v="共享中台事业部"/>
    <s v="共享中台事业部"/>
    <x v="0"/>
    <x v="0"/>
    <x v="0"/>
    <s v="2019-01-04"/>
    <s v="IR01391671"/>
    <n v="3"/>
    <n v="2000"/>
    <n v="1"/>
    <n v="2000"/>
    <s v="第四季度汽油费/12月份汽油费"/>
  </r>
  <r>
    <s v="财务部"/>
    <s v="100683"/>
    <s v="财务部"/>
    <s v="100683"/>
    <s v="财务部"/>
    <s v="RH0001-44"/>
    <x v="0"/>
    <s v="人员部门"/>
    <s v="徐金妹"/>
    <n v="2019"/>
    <s v="02"/>
    <s v="李少连"/>
    <s v="369"/>
    <s v="共享中台事业部"/>
    <s v="共享中台事业部"/>
    <x v="0"/>
    <x v="0"/>
    <x v="0"/>
    <s v="2019-02-25"/>
    <s v="IR01398873"/>
    <n v="1"/>
    <n v="8000"/>
    <n v="1"/>
    <n v="8000"/>
    <s v="9-12月汽油费/汽油费9-12月"/>
  </r>
  <r>
    <s v="财务部"/>
    <s v="100683"/>
    <s v="财务部"/>
    <s v="100683"/>
    <s v="财务部"/>
    <s v="RH0001-44"/>
    <x v="0"/>
    <s v="人员部门"/>
    <s v="徐金妹"/>
    <n v="2019"/>
    <s v="02"/>
    <s v="李红新"/>
    <s v="218"/>
    <s v="共享中台事业部"/>
    <s v="运营中心"/>
    <x v="0"/>
    <x v="0"/>
    <x v="0"/>
    <s v="2019-02-25"/>
    <s v="IR01437282"/>
    <n v="1"/>
    <n v="2000"/>
    <n v="1"/>
    <n v="2000"/>
    <s v="9-11月汽车使用费/"/>
  </r>
  <r>
    <s v="财务部"/>
    <s v="100683"/>
    <s v="财务部"/>
    <s v="100683"/>
    <s v="财务部"/>
    <s v="RH0001-44"/>
    <x v="0"/>
    <s v="人员部门"/>
    <s v="徐金妹"/>
    <n v="2019"/>
    <s v="02"/>
    <s v="李红新"/>
    <s v="218"/>
    <s v="共享中台事业部"/>
    <s v="运营中心"/>
    <x v="0"/>
    <x v="0"/>
    <x v="0"/>
    <s v="2019-02-25"/>
    <s v="IR01437282"/>
    <n v="2"/>
    <n v="200"/>
    <n v="1"/>
    <n v="200"/>
    <s v="9-11月汽车使用费/"/>
  </r>
  <r>
    <s v="财务部"/>
    <s v="100683"/>
    <s v="财务部"/>
    <s v="100683"/>
    <s v="财务部"/>
    <s v="RH0001-44"/>
    <x v="0"/>
    <s v="人员部门"/>
    <s v="徐金妹"/>
    <n v="2019"/>
    <s v="02"/>
    <s v="李红新"/>
    <s v="218"/>
    <s v="共享中台事业部"/>
    <s v="运营中心"/>
    <x v="0"/>
    <x v="0"/>
    <x v="0"/>
    <s v="2019-02-25"/>
    <s v="IR01437282"/>
    <n v="3"/>
    <n v="410"/>
    <n v="1"/>
    <n v="410"/>
    <s v="9-11月汽车使用费/"/>
  </r>
  <r>
    <s v="财务部"/>
    <s v="100683"/>
    <s v="财务部"/>
    <s v="100683"/>
    <s v="财务部"/>
    <s v="RH0001-44"/>
    <x v="0"/>
    <s v="人员部门"/>
    <s v="徐金妹"/>
    <n v="2019"/>
    <s v="02"/>
    <s v="李红新"/>
    <s v="218"/>
    <s v="共享中台事业部"/>
    <s v="运营中心"/>
    <x v="0"/>
    <x v="0"/>
    <x v="0"/>
    <s v="2019-02-25"/>
    <s v="IR01437282"/>
    <n v="4"/>
    <n v="300"/>
    <n v="1"/>
    <n v="300"/>
    <s v="9-11月汽车使用费/"/>
  </r>
  <r>
    <s v="财务部"/>
    <s v="100683"/>
    <s v="财务部"/>
    <s v="100683"/>
    <s v="财务部"/>
    <s v="RH0001-44"/>
    <x v="0"/>
    <s v="人员部门"/>
    <s v="徐金妹"/>
    <n v="2019"/>
    <s v="02"/>
    <s v="李红新"/>
    <s v="218"/>
    <s v="共享中台事业部"/>
    <s v="运营中心"/>
    <x v="0"/>
    <x v="0"/>
    <x v="0"/>
    <s v="2019-02-25"/>
    <s v="IR01437282"/>
    <n v="5"/>
    <n v="380"/>
    <n v="1"/>
    <n v="380"/>
    <s v="9-11月汽车使用费/"/>
  </r>
  <r>
    <s v="财务部"/>
    <s v="100683"/>
    <s v="财务部"/>
    <s v="100683"/>
    <s v="财务部"/>
    <s v="RH0001-44"/>
    <x v="0"/>
    <s v="人员部门"/>
    <s v="徐金妹"/>
    <n v="2019"/>
    <s v="02"/>
    <s v="李红新"/>
    <s v="218"/>
    <s v="共享中台事业部"/>
    <s v="运营中心"/>
    <x v="0"/>
    <x v="0"/>
    <x v="0"/>
    <s v="2019-02-25"/>
    <s v="IR01437282"/>
    <n v="6"/>
    <n v="1242"/>
    <n v="1"/>
    <n v="1242"/>
    <s v="9-11月汽车使用费/"/>
  </r>
  <r>
    <s v="财务部"/>
    <s v="100683"/>
    <s v="财务部"/>
    <s v="100683"/>
    <s v="财务部"/>
    <s v="RH0001-44"/>
    <x v="0"/>
    <s v="人员部门"/>
    <s v="徐金妹"/>
    <n v="2019"/>
    <s v="03"/>
    <s v="胡刚"/>
    <s v="1504"/>
    <s v="共享中台事业部"/>
    <s v="共享中台事业部"/>
    <x v="0"/>
    <x v="0"/>
    <x v="0"/>
    <s v="2019-03-22"/>
    <s v="IR01472542"/>
    <n v="1"/>
    <n v="1500"/>
    <n v="1"/>
    <n v="1500"/>
    <s v="2019-02至2019-03/"/>
  </r>
  <r>
    <s v="财务部"/>
    <s v="100683"/>
    <s v="财务部"/>
    <s v="100683"/>
    <s v="财务部"/>
    <s v="RH0001-44"/>
    <x v="0"/>
    <s v="人员部门"/>
    <s v="徐金妹"/>
    <n v="2019"/>
    <s v="03"/>
    <s v="胡刚"/>
    <s v="1504"/>
    <s v="共享中台事业部"/>
    <s v="共享中台事业部"/>
    <x v="0"/>
    <x v="0"/>
    <x v="0"/>
    <s v="2019-03-22"/>
    <s v="IR01472542"/>
    <n v="2"/>
    <n v="1500"/>
    <n v="1"/>
    <n v="1500"/>
    <s v="2019-02至2019-03/"/>
  </r>
  <r>
    <s v="财务部"/>
    <s v="100683"/>
    <s v="财务部"/>
    <s v="100683"/>
    <s v="财务部"/>
    <s v="RH0001-44"/>
    <x v="0"/>
    <s v="人员部门"/>
    <s v="徐金妹"/>
    <n v="2019"/>
    <s v="03"/>
    <s v="陶三红"/>
    <s v="173"/>
    <s v="共享中台事业部"/>
    <s v="共享中台事业部"/>
    <x v="0"/>
    <x v="0"/>
    <x v="0"/>
    <s v="2019-03-01"/>
    <s v="IR01445563"/>
    <n v="1"/>
    <n v="2000"/>
    <n v="1"/>
    <n v="2000"/>
    <s v="2019-01/"/>
  </r>
  <r>
    <s v="财务部"/>
    <s v="100683"/>
    <s v="财务部"/>
    <s v="100683"/>
    <s v="财务部"/>
    <s v="RH0001-44"/>
    <x v="0"/>
    <s v="人员部门"/>
    <s v="徐金妹"/>
    <n v="2019"/>
    <s v="03"/>
    <s v="陶三红"/>
    <s v="173"/>
    <s v="共享中台事业部"/>
    <s v="共享中台事业部"/>
    <x v="0"/>
    <x v="0"/>
    <x v="0"/>
    <s v="2019-03-29"/>
    <s v="IR01463696"/>
    <n v="1"/>
    <n v="2000"/>
    <n v="1"/>
    <n v="2000"/>
    <s v="2019-02/2019-02"/>
  </r>
  <r>
    <s v="财务部"/>
    <s v="100683"/>
    <s v="财务部"/>
    <s v="100683"/>
    <s v="财务部"/>
    <s v="RH0001-44"/>
    <x v="0"/>
    <s v="人员部门"/>
    <s v="徐金妹"/>
    <n v="2019"/>
    <s v="03"/>
    <s v="王玉勇"/>
    <s v="131"/>
    <s v="共享中台事业部"/>
    <s v="共享中台事业部"/>
    <x v="0"/>
    <x v="0"/>
    <x v="0"/>
    <s v="2019-03-15"/>
    <s v="IR01469576"/>
    <n v="1"/>
    <n v="2000"/>
    <n v="1"/>
    <n v="2000"/>
    <s v="2月汽车使用/"/>
  </r>
  <r>
    <s v="财务部"/>
    <s v="100683"/>
    <s v="财务部"/>
    <s v="100683"/>
    <s v="财务部"/>
    <s v="RH0001-44"/>
    <x v="0"/>
    <s v="人员部门"/>
    <s v="徐金妹"/>
    <n v="2019"/>
    <s v="03"/>
    <s v="王玉勇"/>
    <s v="131"/>
    <s v="共享中台事业部"/>
    <s v="共享中台事业部"/>
    <x v="0"/>
    <x v="0"/>
    <x v="0"/>
    <s v="2019-03-15"/>
    <s v="IR01469579"/>
    <n v="1"/>
    <n v="2000"/>
    <n v="1"/>
    <n v="2000"/>
    <s v="3月汽车使用/"/>
  </r>
  <r>
    <s v="财务部"/>
    <s v="100683"/>
    <s v="财务部"/>
    <s v="100683"/>
    <s v="财务部"/>
    <s v="RH0001-44"/>
    <x v="0"/>
    <s v="人员部门"/>
    <s v="徐金妹"/>
    <n v="2019"/>
    <s v="03"/>
    <s v="曾子均"/>
    <s v="1537"/>
    <s v="共享中台事业部"/>
    <s v="共享中台事业部"/>
    <x v="0"/>
    <x v="0"/>
    <x v="0"/>
    <s v="2019-03-28"/>
    <s v="IR01475340"/>
    <n v="1"/>
    <n v="2000"/>
    <n v="1"/>
    <n v="2000"/>
    <s v="第一季度汽车使用费用报销/1月"/>
  </r>
  <r>
    <s v="财务部"/>
    <s v="100683"/>
    <s v="财务部"/>
    <s v="100683"/>
    <s v="财务部"/>
    <s v="RH0001-44"/>
    <x v="0"/>
    <s v="人员部门"/>
    <s v="徐金妹"/>
    <n v="2019"/>
    <s v="03"/>
    <s v="曾子均"/>
    <s v="1537"/>
    <s v="共享中台事业部"/>
    <s v="共享中台事业部"/>
    <x v="0"/>
    <x v="0"/>
    <x v="0"/>
    <s v="2019-03-28"/>
    <s v="IR01475340"/>
    <n v="2"/>
    <n v="2000"/>
    <n v="1"/>
    <n v="2000"/>
    <s v="第一季度汽车使用费用报销/2月"/>
  </r>
  <r>
    <s v="财务部"/>
    <s v="100683"/>
    <s v="财务部"/>
    <s v="100683"/>
    <s v="财务部"/>
    <s v="RH0001-44"/>
    <x v="0"/>
    <s v="人员部门"/>
    <s v="徐金妹"/>
    <n v="2019"/>
    <s v="03"/>
    <s v="曾子均"/>
    <s v="1537"/>
    <s v="共享中台事业部"/>
    <s v="共享中台事业部"/>
    <x v="0"/>
    <x v="0"/>
    <x v="0"/>
    <s v="2019-03-28"/>
    <s v="IR01475340"/>
    <n v="3"/>
    <n v="2000"/>
    <n v="1"/>
    <n v="2000"/>
    <s v="第一季度汽车使用费用报销/3月份"/>
  </r>
  <r>
    <s v="财务部"/>
    <s v="100683"/>
    <s v="财务部"/>
    <s v="100683"/>
    <s v="财务部"/>
    <s v="RH0001-44"/>
    <x v="0"/>
    <s v="人员部门"/>
    <s v="徐金妹"/>
    <n v="2019"/>
    <s v="03"/>
    <s v="赵鹤"/>
    <s v="1692"/>
    <s v="共享中台事业部"/>
    <s v="运维中心"/>
    <x v="0"/>
    <x v="0"/>
    <x v="0"/>
    <s v="2019-03-15"/>
    <s v="IR01394724"/>
    <n v="1"/>
    <n v="3000"/>
    <n v="1"/>
    <n v="3000"/>
    <s v="11、12月汽油补贴/11、12月汽油补贴"/>
  </r>
  <r>
    <s v="财务部"/>
    <s v="100683"/>
    <s v="财务部"/>
    <s v="100683"/>
    <s v="财务部"/>
    <s v="RH0001-44"/>
    <x v="0"/>
    <s v="人员部门"/>
    <s v="徐金妹"/>
    <n v="2019"/>
    <s v="03"/>
    <s v="赵鹤"/>
    <s v="1692"/>
    <s v="共享中台事业部"/>
    <s v="运维中心"/>
    <x v="0"/>
    <x v="0"/>
    <x v="0"/>
    <s v="2019-03-15"/>
    <s v="IR01458684"/>
    <n v="1"/>
    <n v="3000"/>
    <n v="1"/>
    <n v="3000"/>
    <s v="2019-01、2019-02汽油费/2019-01、2019-02油贴"/>
  </r>
  <r>
    <s v="汉得"/>
    <s v="100000"/>
    <s v="汉得"/>
    <s v="100000"/>
    <s v="汉得"/>
    <s v="RH0001-65"/>
    <x v="1"/>
    <m/>
    <s v="汉得信息"/>
    <n v="2019"/>
    <s v="01"/>
    <m/>
    <m/>
    <m/>
    <m/>
    <x v="1"/>
    <x v="1"/>
    <x v="1"/>
    <m/>
    <m/>
    <m/>
    <m/>
    <m/>
    <n v="2383.7800000000002"/>
    <s v="支付上海允惠2018.11.16-2018.12.15住宿费用"/>
  </r>
  <r>
    <s v="汉得"/>
    <s v="100000"/>
    <s v="汉得"/>
    <s v="100000"/>
    <s v="汉得"/>
    <s v="RH0001-65"/>
    <x v="1"/>
    <m/>
    <s v="汉得信息"/>
    <n v="2019"/>
    <s v="02"/>
    <m/>
    <m/>
    <m/>
    <m/>
    <x v="1"/>
    <x v="2"/>
    <x v="2"/>
    <m/>
    <m/>
    <m/>
    <m/>
    <m/>
    <n v="2513.0300000000002"/>
    <s v="支付上海允惠2018.12.16-2019.1.15住宿费用"/>
  </r>
  <r>
    <s v="汉得"/>
    <s v="100000"/>
    <s v="汉得"/>
    <s v="100000"/>
    <s v="汉得"/>
    <s v="RH0001-65"/>
    <x v="1"/>
    <m/>
    <s v="汉得信息"/>
    <n v="2019"/>
    <s v="03"/>
    <m/>
    <m/>
    <m/>
    <m/>
    <x v="1"/>
    <x v="1"/>
    <x v="1"/>
    <m/>
    <m/>
    <m/>
    <m/>
    <m/>
    <n v="2135.64"/>
    <s v="支付上海允惠2019.1.16-2019.2.15住宿费用"/>
  </r>
  <r>
    <s v="汉得"/>
    <s v="100000"/>
    <s v="汉得"/>
    <s v="100000"/>
    <s v="汉得"/>
    <s v="RH0001-09"/>
    <x v="2"/>
    <m/>
    <s v="汉得信息"/>
    <n v="2019"/>
    <s v="01"/>
    <m/>
    <m/>
    <m/>
    <m/>
    <x v="1"/>
    <x v="3"/>
    <x v="3"/>
    <m/>
    <m/>
    <m/>
    <m/>
    <m/>
    <n v="9523.4"/>
    <s v="计提2019-1月份员工餐费"/>
  </r>
  <r>
    <s v="汉得"/>
    <s v="100000"/>
    <s v="汉得"/>
    <s v="100000"/>
    <s v="汉得"/>
    <s v="RH0001-09"/>
    <x v="2"/>
    <m/>
    <s v="汉得信息"/>
    <n v="2019"/>
    <s v="03"/>
    <m/>
    <m/>
    <m/>
    <m/>
    <x v="1"/>
    <x v="3"/>
    <x v="3"/>
    <m/>
    <m/>
    <m/>
    <m/>
    <m/>
    <n v="18108.400000000001"/>
    <s v="计提2019-1月份员工餐费"/>
  </r>
  <r>
    <s v="汉得"/>
    <s v="100000"/>
    <s v="汉得"/>
    <s v="100000"/>
    <s v="汉得"/>
    <s v="RH0001-65"/>
    <x v="1"/>
    <m/>
    <s v="汉得信息"/>
    <n v="2019"/>
    <s v="01"/>
    <m/>
    <m/>
    <m/>
    <m/>
    <x v="1"/>
    <x v="1"/>
    <x v="1"/>
    <m/>
    <m/>
    <m/>
    <m/>
    <m/>
    <n v="1268.3599999999999"/>
    <s v="支付上海允惠2018.11.16-2018.12.15住宿费用"/>
  </r>
  <r>
    <s v="汉得"/>
    <s v="100000"/>
    <s v="汉得"/>
    <s v="100000"/>
    <s v="汉得"/>
    <s v="RH0001-68"/>
    <x v="3"/>
    <m/>
    <s v="汉得信息"/>
    <n v="2019"/>
    <s v="01"/>
    <m/>
    <m/>
    <m/>
    <m/>
    <x v="1"/>
    <x v="2"/>
    <x v="2"/>
    <m/>
    <m/>
    <m/>
    <m/>
    <m/>
    <n v="250"/>
    <s v="支付上海仟康健康管理园区培训生体检费"/>
  </r>
  <r>
    <s v="汉得"/>
    <s v="100000"/>
    <s v="汉得"/>
    <s v="100000"/>
    <s v="汉得"/>
    <s v="RH0001-65"/>
    <x v="1"/>
    <m/>
    <s v="汉得信息"/>
    <n v="2019"/>
    <s v="01"/>
    <m/>
    <m/>
    <m/>
    <m/>
    <x v="1"/>
    <x v="1"/>
    <x v="1"/>
    <m/>
    <m/>
    <m/>
    <m/>
    <m/>
    <n v="14379.15"/>
    <s v="支付上海允惠2018.11.16-2018.12.15住宿费用"/>
  </r>
  <r>
    <s v="汉得"/>
    <s v="100000"/>
    <s v="汉得"/>
    <s v="100000"/>
    <s v="汉得"/>
    <s v="RH0001-65"/>
    <x v="1"/>
    <m/>
    <s v="汉得信息"/>
    <n v="2019"/>
    <s v="02"/>
    <m/>
    <m/>
    <m/>
    <m/>
    <x v="1"/>
    <x v="2"/>
    <x v="2"/>
    <m/>
    <m/>
    <m/>
    <m/>
    <m/>
    <n v="1307.19"/>
    <s v="支付上海允惠2018.12.16-2019.1.15住宿费用"/>
  </r>
  <r>
    <s v="汉得"/>
    <s v="100000"/>
    <s v="汉得"/>
    <s v="100000"/>
    <s v="汉得"/>
    <s v="RH0001-68"/>
    <x v="3"/>
    <m/>
    <s v="汉得信息"/>
    <n v="2019"/>
    <s v="01"/>
    <m/>
    <m/>
    <m/>
    <m/>
    <x v="1"/>
    <x v="2"/>
    <x v="2"/>
    <m/>
    <m/>
    <m/>
    <m/>
    <m/>
    <n v="250"/>
    <s v="支付上海仟康健康管理园区培训生体检费"/>
  </r>
  <r>
    <s v="汉得"/>
    <s v="100000"/>
    <s v="汉得"/>
    <s v="100000"/>
    <s v="汉得"/>
    <s v="RH0001-65"/>
    <x v="1"/>
    <m/>
    <s v="汉得信息"/>
    <n v="2019"/>
    <s v="01"/>
    <m/>
    <m/>
    <m/>
    <m/>
    <x v="1"/>
    <x v="1"/>
    <x v="1"/>
    <m/>
    <m/>
    <m/>
    <m/>
    <m/>
    <n v="1268.3599999999999"/>
    <s v="支付上海允惠2018.11.16-2018.12.15住宿费用"/>
  </r>
  <r>
    <s v="汉得"/>
    <s v="100000"/>
    <s v="汉得"/>
    <s v="100000"/>
    <s v="汉得"/>
    <s v="RH0001-65"/>
    <x v="1"/>
    <m/>
    <s v="汉得信息"/>
    <n v="2019"/>
    <s v="02"/>
    <m/>
    <m/>
    <m/>
    <m/>
    <x v="1"/>
    <x v="2"/>
    <x v="2"/>
    <m/>
    <m/>
    <m/>
    <m/>
    <m/>
    <n v="1307.19"/>
    <s v="支付上海允惠2018.12.16-2019.1.15住宿费用"/>
  </r>
  <r>
    <s v="汉得"/>
    <s v="100000"/>
    <s v="汉得"/>
    <s v="100000"/>
    <s v="汉得"/>
    <s v="RH0001-65"/>
    <x v="1"/>
    <m/>
    <s v="汉得信息"/>
    <n v="2019"/>
    <s v="03"/>
    <m/>
    <m/>
    <m/>
    <m/>
    <x v="1"/>
    <x v="1"/>
    <x v="1"/>
    <m/>
    <m/>
    <m/>
    <m/>
    <m/>
    <n v="1016.32"/>
    <s v="支付上海允惠2019.1.16-2019.2.15住宿费用"/>
  </r>
  <r>
    <s v="汉得"/>
    <s v="100000"/>
    <s v="汉得"/>
    <s v="100000"/>
    <s v="汉得"/>
    <s v="RH0001-68"/>
    <x v="3"/>
    <m/>
    <s v="汉得信息"/>
    <n v="2019"/>
    <s v="01"/>
    <m/>
    <m/>
    <m/>
    <m/>
    <x v="1"/>
    <x v="2"/>
    <x v="2"/>
    <m/>
    <m/>
    <m/>
    <m/>
    <m/>
    <n v="250"/>
    <s v="支付上海仟康健康管理园区培训生体检费"/>
  </r>
  <r>
    <s v="交付事业中心.共享中台事业部"/>
    <s v="113178"/>
    <s v="共享中台事业部"/>
    <s v="113178"/>
    <s v="交付事业中心.共享中台事业部"/>
    <s v="1000IA0120180001-Z01"/>
    <x v="4"/>
    <s v="项目部门"/>
    <s v="王可"/>
    <n v="2019"/>
    <s v="01"/>
    <s v="王可"/>
    <s v="1811"/>
    <s v="共享中台事业部"/>
    <s v="集中交付"/>
    <x v="0"/>
    <x v="0"/>
    <x v="3"/>
    <s v="2019-01-15"/>
    <s v="IR01406949"/>
    <n v="1"/>
    <n v="645"/>
    <n v="1"/>
    <n v="645"/>
    <s v="11、12月餐补报销/11月22天，12月21天"/>
  </r>
  <r>
    <s v="交付事业中心.共享中台事业部"/>
    <s v="113178"/>
    <s v="共享中台事业部"/>
    <s v="113178"/>
    <s v="交付事业中心.共享中台事业部"/>
    <s v="1000IA0120180001-Z01"/>
    <x v="4"/>
    <s v="项目部门"/>
    <s v="王可"/>
    <n v="2019"/>
    <s v="01"/>
    <s v="王可"/>
    <s v="1811"/>
    <s v="共享中台事业部"/>
    <s v="集中交付"/>
    <x v="0"/>
    <x v="4"/>
    <x v="4"/>
    <s v="2019-01-17"/>
    <m/>
    <m/>
    <m/>
    <m/>
    <n v="120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唐晶晶"/>
    <s v="2196"/>
    <s v="共享中台事业部"/>
    <s v="产品中心"/>
    <x v="0"/>
    <x v="0"/>
    <x v="3"/>
    <s v="2019-01-01"/>
    <s v="IR01399384"/>
    <n v="1"/>
    <n v="1817.95"/>
    <n v="1"/>
    <n v="1817.95"/>
    <s v="青浦整个研发团队聚餐报销/青浦整个研发团队聚餐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唐晶晶"/>
    <s v="2196"/>
    <s v="共享中台事业部"/>
    <s v="产品中心"/>
    <x v="0"/>
    <x v="0"/>
    <x v="3"/>
    <s v="2019-01-11"/>
    <s v="IR01405272"/>
    <n v="1"/>
    <n v="462"/>
    <n v="1"/>
    <n v="462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唐晶晶"/>
    <s v="2196"/>
    <s v="共享中台事业部"/>
    <s v="产品中心"/>
    <x v="0"/>
    <x v="0"/>
    <x v="5"/>
    <s v="2019-01-01"/>
    <s v="IR01401128"/>
    <n v="1"/>
    <n v="2587"/>
    <n v="1"/>
    <n v="2587"/>
    <s v="未填写/金葫芦新村租房网络费用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0"/>
    <x v="6"/>
    <s v="2019-01-04"/>
    <s v="IR01406971"/>
    <n v="1"/>
    <n v="2948.97"/>
    <n v="1"/>
    <n v="2948.97"/>
    <s v="办公用投影仪。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0"/>
    <x v="3"/>
    <s v="2019-01-17"/>
    <s v="IR01418519"/>
    <n v="1"/>
    <n v="233"/>
    <n v="1"/>
    <n v="233"/>
    <s v="聚餐餐费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0"/>
    <x v="7"/>
    <s v="2019-01-25"/>
    <s v="IR01424787"/>
    <n v="1"/>
    <n v="490"/>
    <n v="1"/>
    <n v="490"/>
    <s v="武汉年会住宿+路费/年会住宿_x000a_（发票已上传至附件）_x000a_未添加发票原因：系统提示税局系统维护。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0"/>
    <x v="8"/>
    <s v="2019-01-24"/>
    <s v="IR01422271"/>
    <n v="1"/>
    <n v="740.99"/>
    <n v="1"/>
    <n v="740.99"/>
    <s v="12月-1月水电燃气费账单缴费。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0"/>
    <x v="9"/>
    <s v="2019-01-04"/>
    <s v="IR01401106"/>
    <n v="1"/>
    <n v="100.45"/>
    <n v="1"/>
    <n v="100.45"/>
    <s v="冬季保暖用品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0"/>
    <x v="9"/>
    <s v="2019-01-04"/>
    <s v="IR01401106"/>
    <n v="2"/>
    <n v="148.94999999999999"/>
    <n v="1"/>
    <n v="148.94999999999999"/>
    <s v="冬季保暖用品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0"/>
    <x v="9"/>
    <s v="2019-01-04"/>
    <s v="IR01401106"/>
    <n v="3"/>
    <n v="284.99"/>
    <n v="1"/>
    <n v="284.99"/>
    <s v="冬季保暖用品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0"/>
    <x v="9"/>
    <s v="2019-01-04"/>
    <s v="IR01407004"/>
    <n v="1"/>
    <n v="99"/>
    <n v="1"/>
    <n v="99"/>
    <s v="冬天物资采购纸质票补录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0"/>
    <x v="9"/>
    <s v="2019-01-17"/>
    <s v="IR01420682"/>
    <n v="1"/>
    <n v="23.8"/>
    <n v="1"/>
    <n v="23.8"/>
    <s v="宿舍生活用品采购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0"/>
    <x v="9"/>
    <s v="2019-01-17"/>
    <s v="IR01420682"/>
    <n v="2"/>
    <n v="108.97"/>
    <n v="1"/>
    <n v="108.97"/>
    <s v="宿舍生活用品采购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0"/>
    <x v="9"/>
    <s v="2019-01-17"/>
    <s v="IR01420682"/>
    <n v="3"/>
    <n v="12.9"/>
    <n v="1"/>
    <n v="12.9"/>
    <s v="宿舍生活用品采购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0"/>
    <x v="9"/>
    <s v="2019-01-17"/>
    <s v="IR01420682"/>
    <n v="4"/>
    <n v="198.97"/>
    <n v="1"/>
    <n v="198.97"/>
    <s v="宿舍生活用品采购/宿舍办网限流，购置路由器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5"/>
    <x v="10"/>
    <s v="2019-01-25"/>
    <s v="IR01424787"/>
    <n v="2"/>
    <n v="727"/>
    <n v="1"/>
    <n v="727"/>
    <s v="/武汉往返，报销凭证为火车票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智昊"/>
    <s v="11143"/>
    <s v="共享中台事业部"/>
    <s v="产品中心"/>
    <x v="0"/>
    <x v="4"/>
    <x v="4"/>
    <s v="2019-01-16"/>
    <m/>
    <m/>
    <m/>
    <m/>
    <n v="336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翟永涛"/>
    <s v="11342"/>
    <s v="共享中台事业部"/>
    <s v="共享中台事业部"/>
    <x v="0"/>
    <x v="5"/>
    <x v="10"/>
    <s v="2019-01-12"/>
    <m/>
    <m/>
    <m/>
    <m/>
    <n v="1198"/>
    <s v="G20130217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翟永涛"/>
    <s v="11342"/>
    <s v="共享中台事业部"/>
    <s v="共享中台事业部"/>
    <x v="0"/>
    <x v="5"/>
    <x v="10"/>
    <s v="2019-01-11"/>
    <m/>
    <m/>
    <m/>
    <m/>
    <n v="1198"/>
    <s v="G20130217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翟永涛"/>
    <s v="11342"/>
    <s v="共享中台事业部"/>
    <s v="共享中台事业部"/>
    <x v="0"/>
    <x v="4"/>
    <x v="4"/>
    <s v="2019-01-05"/>
    <m/>
    <m/>
    <m/>
    <m/>
    <n v="160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贵玉婷"/>
    <s v="12730"/>
    <s v="共享中台事业部"/>
    <s v="共享中台事业部"/>
    <x v="0"/>
    <x v="4"/>
    <x v="4"/>
    <s v="2019-01-05"/>
    <m/>
    <m/>
    <m/>
    <m/>
    <n v="192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胡刚"/>
    <s v="1504"/>
    <s v="共享中台事业部"/>
    <s v="共享中台事业部"/>
    <x v="0"/>
    <x v="4"/>
    <x v="4"/>
    <s v="2019-01-07"/>
    <m/>
    <m/>
    <m/>
    <m/>
    <n v="216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江许政"/>
    <s v="7487"/>
    <s v="共享中台事业部"/>
    <s v="共享中台事业部"/>
    <x v="0"/>
    <x v="0"/>
    <x v="9"/>
    <s v="2019-01-24"/>
    <s v="IR01381344"/>
    <n v="1"/>
    <n v="133.87"/>
    <n v="1"/>
    <n v="133.87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江许政"/>
    <s v="7487"/>
    <s v="共享中台事业部"/>
    <s v="共享中台事业部"/>
    <x v="0"/>
    <x v="0"/>
    <x v="9"/>
    <s v="2019-01-24"/>
    <s v="IR01381344"/>
    <n v="2"/>
    <n v="43.87"/>
    <n v="1"/>
    <n v="43.87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江许政"/>
    <s v="7487"/>
    <s v="共享中台事业部"/>
    <s v="共享中台事业部"/>
    <x v="0"/>
    <x v="0"/>
    <x v="9"/>
    <s v="2019-01-24"/>
    <s v="IR01381344"/>
    <n v="3"/>
    <n v="53.9"/>
    <n v="1"/>
    <n v="53.9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江许政"/>
    <s v="7487"/>
    <s v="共享中台事业部"/>
    <s v="共享中台事业部"/>
    <x v="0"/>
    <x v="0"/>
    <x v="9"/>
    <s v="2019-01-24"/>
    <s v="IR01381344"/>
    <n v="4"/>
    <n v="61.8"/>
    <n v="1"/>
    <n v="61.8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江许政"/>
    <s v="7487"/>
    <s v="共享中台事业部"/>
    <s v="共享中台事业部"/>
    <x v="0"/>
    <x v="4"/>
    <x v="4"/>
    <s v="2019-01-10"/>
    <m/>
    <m/>
    <m/>
    <m/>
    <n v="32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3"/>
    <s v="2019-01-24"/>
    <s v="IR01428433"/>
    <n v="1"/>
    <n v="465"/>
    <n v="1"/>
    <n v="465"/>
    <s v="武汉餐饮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7"/>
    <s v="2019-01-18"/>
    <s v="IR01426040"/>
    <n v="1"/>
    <n v="490"/>
    <n v="1"/>
    <n v="490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9"/>
    <s v="2019-01-04"/>
    <s v="IR01387414"/>
    <n v="1"/>
    <n v="48.9"/>
    <n v="1"/>
    <n v="48.9"/>
    <s v="未填写/一个炒锅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1"/>
    <n v="23.12"/>
    <n v="1"/>
    <n v="23.1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2"/>
    <n v="9"/>
    <n v="1"/>
    <n v="9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3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4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5"/>
    <n v="13.62"/>
    <n v="1"/>
    <n v="13.6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6"/>
    <n v="15.08"/>
    <n v="1"/>
    <n v="15.0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7"/>
    <n v="18.5"/>
    <n v="1"/>
    <n v="18.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8"/>
    <n v="17.420000000000002"/>
    <n v="1"/>
    <n v="17.42000000000000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9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10"/>
    <n v="18.940000000000001"/>
    <n v="1"/>
    <n v="18.94000000000000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11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12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13"/>
    <n v="14"/>
    <n v="1"/>
    <n v="1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01"/>
    <s v="IR01388650"/>
    <n v="14"/>
    <n v="164.4"/>
    <n v="1"/>
    <n v="164.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1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2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3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4"/>
    <n v="12.52"/>
    <n v="1"/>
    <n v="12.5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5"/>
    <n v="14.76"/>
    <n v="1"/>
    <n v="14.7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6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7"/>
    <n v="15.11"/>
    <n v="1"/>
    <n v="15.1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8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9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10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11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12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13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14"/>
    <n v="72.069999999999993"/>
    <n v="1"/>
    <n v="72.06999999999999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15"/>
    <n v="24.81"/>
    <n v="1"/>
    <n v="24.8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0"/>
    <x v="11"/>
    <s v="2019-01-30"/>
    <s v="IR01416946"/>
    <n v="16"/>
    <n v="191.02"/>
    <n v="1"/>
    <n v="191.0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5"/>
    <x v="10"/>
    <s v="2019-01-04"/>
    <s v="IR01387415"/>
    <n v="1"/>
    <n v="746"/>
    <n v="1"/>
    <n v="746"/>
    <s v="/前半年的train back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5"/>
    <x v="10"/>
    <s v="2019-01-18"/>
    <s v="IR01415181"/>
    <n v="1"/>
    <n v="998"/>
    <n v="1"/>
    <n v="998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5"/>
    <x v="10"/>
    <s v="2019-01-18"/>
    <s v="IR01424232"/>
    <n v="1"/>
    <n v="779"/>
    <n v="1"/>
    <n v="779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5"/>
    <x v="10"/>
    <s v="2019-01-19"/>
    <m/>
    <m/>
    <m/>
    <m/>
    <n v="1308"/>
    <s v="G20130217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李春红"/>
    <s v="11275"/>
    <s v="共享中台事业部"/>
    <s v="共享中台事业部"/>
    <x v="0"/>
    <x v="4"/>
    <x v="4"/>
    <s v="2019-01-05"/>
    <m/>
    <m/>
    <m/>
    <m/>
    <n v="248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0"/>
    <x v="6"/>
    <s v="2019-01-24"/>
    <s v="IR01426684"/>
    <n v="1"/>
    <n v="81.3"/>
    <n v="1"/>
    <n v="81.3"/>
    <s v="未填写/办公室书籍购买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0"/>
    <x v="7"/>
    <s v="2019-01-24"/>
    <s v="IR01426420"/>
    <n v="3"/>
    <n v="490"/>
    <n v="1"/>
    <n v="490"/>
    <s v="未填写/年会住宿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0"/>
    <x v="8"/>
    <s v="2019-01-11"/>
    <s v="IR01109354"/>
    <n v="1"/>
    <n v="90"/>
    <n v="1"/>
    <n v="90"/>
    <s v="未填写/交煤气费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0"/>
    <x v="9"/>
    <s v="2019-01-11"/>
    <s v="IR01109354"/>
    <n v="2"/>
    <n v="406.5"/>
    <n v="1"/>
    <n v="406.5"/>
    <s v="未填写/搬家到宜达时的一些住宿杂项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0"/>
    <x v="11"/>
    <s v="2019-01-15"/>
    <s v="IR01426816"/>
    <n v="1"/>
    <n v="25.34"/>
    <n v="1"/>
    <n v="25.34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0"/>
    <x v="11"/>
    <s v="2019-01-15"/>
    <s v="IR01426816"/>
    <n v="2"/>
    <n v="34.58"/>
    <n v="1"/>
    <n v="34.5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0"/>
    <x v="11"/>
    <s v="2019-01-15"/>
    <s v="IR01426816"/>
    <n v="3"/>
    <n v="13.96"/>
    <n v="1"/>
    <n v="13.9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0"/>
    <x v="11"/>
    <s v="2019-01-15"/>
    <s v="IR01426816"/>
    <n v="4"/>
    <n v="14.5"/>
    <n v="1"/>
    <n v="14.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0"/>
    <x v="11"/>
    <s v="2019-01-15"/>
    <s v="IR01426816"/>
    <n v="5"/>
    <n v="14.28"/>
    <n v="1"/>
    <n v="14.2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0"/>
    <x v="11"/>
    <s v="2019-01-15"/>
    <s v="IR01426816"/>
    <n v="6"/>
    <n v="9.92"/>
    <n v="1"/>
    <n v="9.92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0"/>
    <x v="11"/>
    <s v="2019-01-15"/>
    <s v="IR01426816"/>
    <n v="7"/>
    <n v="9.5"/>
    <n v="1"/>
    <n v="9.5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0"/>
    <x v="11"/>
    <s v="2019-01-15"/>
    <s v="IR01426816"/>
    <n v="8"/>
    <n v="10.220000000000001"/>
    <n v="1"/>
    <n v="10.22000000000000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5"/>
    <x v="10"/>
    <s v="2019-01-24"/>
    <s v="IR01426420"/>
    <n v="1"/>
    <n v="336"/>
    <n v="1"/>
    <n v="336"/>
    <s v="/年会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5"/>
    <x v="10"/>
    <s v="2019-01-24"/>
    <s v="IR01426420"/>
    <n v="2"/>
    <n v="336"/>
    <n v="1"/>
    <n v="336"/>
    <s v="/年会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石锐"/>
    <s v="15327"/>
    <s v="共享中台事业部"/>
    <s v="共享中台事业部"/>
    <x v="0"/>
    <x v="4"/>
    <x v="4"/>
    <s v="2019-01-06"/>
    <m/>
    <m/>
    <m/>
    <m/>
    <n v="232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王仲钰"/>
    <s v="17281"/>
    <s v="共享中台事业部"/>
    <s v="共享中台事业部"/>
    <x v="0"/>
    <x v="0"/>
    <x v="3"/>
    <s v="2019-01-17"/>
    <s v="IR01418037"/>
    <n v="2"/>
    <n v="17.399999999999999"/>
    <n v="1"/>
    <n v="17.399999999999999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王仲钰"/>
    <s v="17281"/>
    <s v="共享中台事业部"/>
    <s v="共享中台事业部"/>
    <x v="0"/>
    <x v="0"/>
    <x v="8"/>
    <s v="2019-01-11"/>
    <s v="IR01401108"/>
    <n v="1"/>
    <n v="300"/>
    <n v="1"/>
    <n v="300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王仲钰"/>
    <s v="17281"/>
    <s v="共享中台事业部"/>
    <s v="共享中台事业部"/>
    <x v="0"/>
    <x v="0"/>
    <x v="9"/>
    <s v="2019-01-11"/>
    <s v="IR01397291"/>
    <n v="1"/>
    <n v="108.7"/>
    <n v="1"/>
    <n v="108.7"/>
    <s v="生活用品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王仲钰"/>
    <s v="17281"/>
    <s v="共享中台事业部"/>
    <s v="共享中台事业部"/>
    <x v="0"/>
    <x v="0"/>
    <x v="9"/>
    <s v="2019-01-11"/>
    <s v="IR01397291"/>
    <n v="2"/>
    <n v="141.55000000000001"/>
    <n v="1"/>
    <n v="141.55000000000001"/>
    <s v="生活用品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王仲钰"/>
    <s v="17281"/>
    <s v="共享中台事业部"/>
    <s v="共享中台事业部"/>
    <x v="0"/>
    <x v="0"/>
    <x v="9"/>
    <s v="2019-01-11"/>
    <s v="IR01397291"/>
    <n v="3"/>
    <n v="115.4"/>
    <n v="1"/>
    <n v="115.4"/>
    <s v="生活用品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王仲钰"/>
    <s v="17281"/>
    <s v="共享中台事业部"/>
    <s v="共享中台事业部"/>
    <x v="0"/>
    <x v="0"/>
    <x v="9"/>
    <s v="2019-01-17"/>
    <s v="IR01418037"/>
    <n v="1"/>
    <n v="9.9"/>
    <n v="1"/>
    <n v="9.9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王仲钰"/>
    <s v="17281"/>
    <s v="共享中台事业部"/>
    <s v="共享中台事业部"/>
    <x v="0"/>
    <x v="0"/>
    <x v="9"/>
    <s v="2019-01-17"/>
    <s v="IR01418037"/>
    <n v="3"/>
    <n v="52.6"/>
    <n v="1"/>
    <n v="52.6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王仲钰"/>
    <s v="17281"/>
    <s v="共享中台事业部"/>
    <s v="共享中台事业部"/>
    <x v="0"/>
    <x v="0"/>
    <x v="9"/>
    <s v="2019-01-17"/>
    <s v="IR01418037"/>
    <n v="4"/>
    <n v="19.899999999999999"/>
    <n v="1"/>
    <n v="19.899999999999999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王仲钰"/>
    <s v="17281"/>
    <s v="共享中台事业部"/>
    <s v="共享中台事业部"/>
    <x v="0"/>
    <x v="4"/>
    <x v="4"/>
    <s v="2019-01-09"/>
    <m/>
    <m/>
    <m/>
    <m/>
    <n v="232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王子明"/>
    <s v="13002"/>
    <s v="共享中台事业部"/>
    <s v="共享中台事业部"/>
    <x v="0"/>
    <x v="4"/>
    <x v="4"/>
    <s v="2019-01-16"/>
    <m/>
    <m/>
    <m/>
    <m/>
    <n v="240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王子明"/>
    <s v="13002"/>
    <s v="共享中台事业部"/>
    <s v="共享中台事业部"/>
    <x v="0"/>
    <x v="4"/>
    <x v="4"/>
    <s v="2019-01-10"/>
    <m/>
    <m/>
    <m/>
    <m/>
    <n v="240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1"/>
    <n v="13.07"/>
    <n v="1"/>
    <n v="13.0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2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3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4"/>
    <n v="14.17"/>
    <n v="1"/>
    <n v="14.1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5"/>
    <n v="36.83"/>
    <n v="1"/>
    <n v="36.8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6"/>
    <n v="20.190000000000001"/>
    <n v="1"/>
    <n v="20.190000000000001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7"/>
    <n v="14.17"/>
    <n v="1"/>
    <n v="14.1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8"/>
    <n v="14.17"/>
    <n v="1"/>
    <n v="14.1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9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10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11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12"/>
    <n v="15.38"/>
    <n v="1"/>
    <n v="15.3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13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14"/>
    <n v="14.83"/>
    <n v="1"/>
    <n v="14.8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15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16"/>
    <n v="13.07"/>
    <n v="1"/>
    <n v="13.0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17"/>
    <n v="16.86"/>
    <n v="1"/>
    <n v="16.8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18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19"/>
    <n v="14.17"/>
    <n v="1"/>
    <n v="14.1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20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21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0"/>
    <x v="11"/>
    <s v="2019-01-02"/>
    <s v="IR01412195"/>
    <n v="22"/>
    <n v="20.07"/>
    <n v="1"/>
    <n v="20.0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5"/>
    <x v="10"/>
    <s v="2019-01-11"/>
    <s v="IR01412201"/>
    <n v="1"/>
    <n v="181"/>
    <n v="1"/>
    <n v="181"/>
    <s v="/回家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5"/>
    <x v="10"/>
    <s v="2019-01-11"/>
    <s v="IR01412201"/>
    <n v="2"/>
    <n v="181"/>
    <n v="1"/>
    <n v="181"/>
    <s v="/回家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向平"/>
    <s v="16514"/>
    <s v="共享中台事业部"/>
    <s v="共享中台事业部"/>
    <x v="0"/>
    <x v="4"/>
    <x v="4"/>
    <s v="2019-01-11"/>
    <m/>
    <m/>
    <m/>
    <m/>
    <n v="248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邢稼霖"/>
    <s v="15504"/>
    <s v="共享中台事业部"/>
    <s v="共享中台事业部"/>
    <x v="0"/>
    <x v="0"/>
    <x v="9"/>
    <s v="2019-01-04"/>
    <s v="IR01399719"/>
    <n v="3"/>
    <n v="109"/>
    <n v="1"/>
    <n v="109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邢稼霖"/>
    <s v="15504"/>
    <s v="共享中台事业部"/>
    <s v="共享中台事业部"/>
    <x v="0"/>
    <x v="0"/>
    <x v="9"/>
    <s v="2019-01-04"/>
    <s v="IR01399724"/>
    <n v="1"/>
    <n v="31"/>
    <n v="1"/>
    <n v="31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邢稼霖"/>
    <s v="15504"/>
    <s v="共享中台事业部"/>
    <s v="共享中台事业部"/>
    <x v="0"/>
    <x v="0"/>
    <x v="9"/>
    <s v="2019-01-04"/>
    <s v="IR01399724"/>
    <n v="2"/>
    <n v="35"/>
    <n v="1"/>
    <n v="35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邢稼霖"/>
    <s v="15504"/>
    <s v="共享中台事业部"/>
    <s v="共享中台事业部"/>
    <x v="0"/>
    <x v="0"/>
    <x v="9"/>
    <s v="2019-01-04"/>
    <s v="IR01399724"/>
    <n v="3"/>
    <n v="418"/>
    <n v="1"/>
    <n v="418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邢稼霖"/>
    <s v="15504"/>
    <s v="共享中台事业部"/>
    <s v="共享中台事业部"/>
    <x v="0"/>
    <x v="0"/>
    <x v="9"/>
    <s v="2019-01-04"/>
    <s v="IR01399724"/>
    <n v="4"/>
    <n v="92"/>
    <n v="1"/>
    <n v="92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邢稼霖"/>
    <s v="15504"/>
    <s v="共享中台事业部"/>
    <s v="共享中台事业部"/>
    <x v="0"/>
    <x v="5"/>
    <x v="10"/>
    <s v="2019-01-04"/>
    <s v="IR01399719"/>
    <n v="1"/>
    <n v="447"/>
    <n v="1"/>
    <n v="447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邢稼霖"/>
    <s v="15504"/>
    <s v="共享中台事业部"/>
    <s v="共享中台事业部"/>
    <x v="0"/>
    <x v="5"/>
    <x v="10"/>
    <s v="2019-01-04"/>
    <s v="IR01399719"/>
    <n v="2"/>
    <n v="39.5"/>
    <n v="1"/>
    <n v="39.5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邢稼霖"/>
    <s v="15504"/>
    <s v="共享中台事业部"/>
    <s v="共享中台事业部"/>
    <x v="0"/>
    <x v="5"/>
    <x v="10"/>
    <s v="2019-01-04"/>
    <s v="IR01399719"/>
    <n v="4"/>
    <n v="31"/>
    <n v="1"/>
    <n v="31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邢稼霖"/>
    <s v="15504"/>
    <s v="共享中台事业部"/>
    <s v="共享中台事业部"/>
    <x v="0"/>
    <x v="5"/>
    <x v="10"/>
    <s v="2019-01-04"/>
    <s v="IR01399719"/>
    <n v="5"/>
    <n v="447"/>
    <n v="1"/>
    <n v="447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邢稼霖"/>
    <s v="15504"/>
    <s v="共享中台事业部"/>
    <s v="共享中台事业部"/>
    <x v="0"/>
    <x v="4"/>
    <x v="4"/>
    <s v="2019-01-07"/>
    <m/>
    <m/>
    <m/>
    <m/>
    <n v="248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昭"/>
    <s v="13003"/>
    <s v="共享中台事业部"/>
    <s v="共享中台事业部"/>
    <x v="0"/>
    <x v="0"/>
    <x v="6"/>
    <s v="2019-01-03"/>
    <s v="IR01390317"/>
    <n v="3"/>
    <n v="19"/>
    <n v="1"/>
    <n v="19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昭"/>
    <s v="13003"/>
    <s v="共享中台事业部"/>
    <s v="共享中台事业部"/>
    <x v="0"/>
    <x v="0"/>
    <x v="6"/>
    <s v="2019-01-03"/>
    <s v="IR01390317"/>
    <n v="10"/>
    <n v="19.8"/>
    <n v="1"/>
    <n v="19.8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昭"/>
    <s v="13003"/>
    <s v="共享中台事业部"/>
    <s v="共享中台事业部"/>
    <x v="0"/>
    <x v="0"/>
    <x v="9"/>
    <s v="2019-01-03"/>
    <s v="IR01390317"/>
    <n v="1"/>
    <n v="59.9"/>
    <n v="1"/>
    <n v="59.9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昭"/>
    <s v="13003"/>
    <s v="共享中台事业部"/>
    <s v="共享中台事业部"/>
    <x v="0"/>
    <x v="0"/>
    <x v="9"/>
    <s v="2019-01-03"/>
    <s v="IR01390317"/>
    <n v="2"/>
    <n v="29.9"/>
    <n v="1"/>
    <n v="29.9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昭"/>
    <s v="13003"/>
    <s v="共享中台事业部"/>
    <s v="共享中台事业部"/>
    <x v="0"/>
    <x v="0"/>
    <x v="9"/>
    <s v="2019-01-03"/>
    <s v="IR01390317"/>
    <n v="4"/>
    <n v="27.78"/>
    <n v="1"/>
    <n v="27.78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昭"/>
    <s v="13003"/>
    <s v="共享中台事业部"/>
    <s v="共享中台事业部"/>
    <x v="0"/>
    <x v="0"/>
    <x v="9"/>
    <s v="2019-01-03"/>
    <s v="IR01390317"/>
    <n v="5"/>
    <n v="98.98"/>
    <n v="1"/>
    <n v="98.98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昭"/>
    <s v="13003"/>
    <s v="共享中台事业部"/>
    <s v="共享中台事业部"/>
    <x v="0"/>
    <x v="0"/>
    <x v="9"/>
    <s v="2019-01-03"/>
    <s v="IR01390317"/>
    <n v="6"/>
    <n v="176.7"/>
    <n v="1"/>
    <n v="176.7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昭"/>
    <s v="13003"/>
    <s v="共享中台事业部"/>
    <s v="共享中台事业部"/>
    <x v="0"/>
    <x v="0"/>
    <x v="9"/>
    <s v="2019-01-03"/>
    <s v="IR01390317"/>
    <n v="7"/>
    <n v="139"/>
    <n v="1"/>
    <n v="139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昭"/>
    <s v="13003"/>
    <s v="共享中台事业部"/>
    <s v="共享中台事业部"/>
    <x v="0"/>
    <x v="0"/>
    <x v="9"/>
    <s v="2019-01-03"/>
    <s v="IR01390317"/>
    <n v="8"/>
    <n v="298.98"/>
    <n v="1"/>
    <n v="298.98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昭"/>
    <s v="13003"/>
    <s v="共享中台事业部"/>
    <s v="共享中台事业部"/>
    <x v="0"/>
    <x v="0"/>
    <x v="9"/>
    <s v="2019-01-03"/>
    <s v="IR01390317"/>
    <n v="9"/>
    <n v="78.98"/>
    <n v="1"/>
    <n v="78.98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昭"/>
    <s v="13003"/>
    <s v="共享中台事业部"/>
    <s v="共享中台事业部"/>
    <x v="0"/>
    <x v="0"/>
    <x v="9"/>
    <s v="2019-01-03"/>
    <s v="IR01390317"/>
    <n v="11"/>
    <n v="139"/>
    <n v="1"/>
    <n v="139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徐昭"/>
    <s v="13003"/>
    <s v="共享中台事业部"/>
    <s v="共享中台事业部"/>
    <x v="0"/>
    <x v="4"/>
    <x v="4"/>
    <s v="2019-01-05"/>
    <m/>
    <m/>
    <m/>
    <m/>
    <n v="232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张适"/>
    <s v="16440"/>
    <s v="共享中台事业部"/>
    <s v="共享中台事业部"/>
    <x v="0"/>
    <x v="4"/>
    <x v="4"/>
    <s v="2019-01-08"/>
    <m/>
    <m/>
    <m/>
    <m/>
    <n v="248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3"/>
    <s v="2019-01-18"/>
    <s v="IR01419114"/>
    <n v="1"/>
    <n v="260"/>
    <n v="1"/>
    <n v="260"/>
    <s v="12月4日上海管理层聚餐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3"/>
    <s v="2019-01-17"/>
    <s v="IR01419131"/>
    <n v="1"/>
    <n v="518"/>
    <n v="1"/>
    <n v="518"/>
    <s v="12月28上海管理团队老关东聚餐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3"/>
    <s v="2019-01-18"/>
    <s v="IR01419133"/>
    <n v="1"/>
    <n v="1924"/>
    <n v="1"/>
    <n v="1924"/>
    <s v="1月3号上海管理团队聚餐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3"/>
    <s v="2019-01-18"/>
    <s v="IR01419176"/>
    <n v="2"/>
    <n v="257"/>
    <n v="1"/>
    <n v="257"/>
    <s v="q房项目支持/团队聚餐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3"/>
    <s v="2019-01-18"/>
    <s v="IR01419543"/>
    <n v="3"/>
    <n v="1000"/>
    <n v="1"/>
    <n v="1000"/>
    <s v="10 11 12月交通费，餐费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7"/>
    <s v="2019-01-18"/>
    <s v="IR01366783"/>
    <n v="1"/>
    <n v="500"/>
    <n v="1"/>
    <n v="500"/>
    <s v="武汉武德楼酒店住宿费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7"/>
    <s v="2019-01-18"/>
    <s v="IR01419108"/>
    <n v="1"/>
    <n v="870"/>
    <n v="1"/>
    <n v="870"/>
    <s v="11月18日苏州团建住宿费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7"/>
    <s v="2019-01-18"/>
    <s v="IR01419114"/>
    <n v="2"/>
    <n v="188"/>
    <n v="1"/>
    <n v="188"/>
    <s v="12月4日上海管理层聚餐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7"/>
    <s v="2019-01-18"/>
    <s v="IR01419117"/>
    <n v="1"/>
    <n v="810"/>
    <n v="1"/>
    <n v="810"/>
    <s v="12月北京活动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7"/>
    <s v="2019-01-18"/>
    <s v="IR01419117"/>
    <n v="2"/>
    <n v="872"/>
    <n v="1"/>
    <n v="872"/>
    <s v="12月北京活动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7"/>
    <s v="2019-01-18"/>
    <s v="IR01419176"/>
    <n v="1"/>
    <n v="431"/>
    <n v="1"/>
    <n v="431"/>
    <s v="q房项目支持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11"/>
    <s v="2019-01-18"/>
    <s v="IR01419133"/>
    <n v="2"/>
    <n v="120"/>
    <n v="1"/>
    <n v="120"/>
    <s v="1月3号上海管理团队聚餐/代驾费用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11"/>
    <s v="2019-01-18"/>
    <s v="IR01419543"/>
    <n v="1"/>
    <n v="1000"/>
    <n v="1"/>
    <n v="1000"/>
    <s v="10 11 12月交通费，餐费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11"/>
    <s v="2019-01-18"/>
    <s v="IR01419543"/>
    <n v="2"/>
    <n v="1000"/>
    <n v="1"/>
    <n v="1000"/>
    <s v="10 11 12月交通费，餐费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12"/>
    <s v="2019-01-17"/>
    <s v="IR01407645"/>
    <n v="1"/>
    <n v="11400"/>
    <n v="1"/>
    <n v="11400"/>
    <s v="中国大陆 上海市 上海市 青浦区 佳乐苑 197号202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12"/>
    <s v="2019-01-17"/>
    <s v="IR01407658"/>
    <n v="1"/>
    <n v="12000"/>
    <n v="1"/>
    <n v="12000"/>
    <s v="中国大陆 上海市 上海市 青浦区 盈港东路8000弄宜达新居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12"/>
    <s v="2019-01-17"/>
    <s v="IR01407670"/>
    <n v="1"/>
    <n v="24000"/>
    <n v="1"/>
    <n v="24000"/>
    <s v="中国大陆 上海市 上海市 青浦区 青浦区赵巷镇金葫芦12区1573号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0"/>
    <x v="12"/>
    <s v="2019-01-17"/>
    <s v="IR01407685"/>
    <n v="1"/>
    <n v="12900"/>
    <n v="1"/>
    <n v="12900"/>
    <s v="中国大陆 上海市 上海市 青浦区 松润路1028弄2号1102室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5"/>
    <x v="10"/>
    <s v="2019-01-18"/>
    <s v="IR01419117"/>
    <n v="3"/>
    <n v="1659"/>
    <n v="1"/>
    <n v="1659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5"/>
    <x v="10"/>
    <s v="2019-01-08"/>
    <m/>
    <m/>
    <m/>
    <m/>
    <n v="698"/>
    <s v="G20130217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5"/>
    <x v="10"/>
    <s v="2019-01-14"/>
    <m/>
    <m/>
    <m/>
    <m/>
    <n v="518"/>
    <s v="G20130217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5"/>
    <x v="10"/>
    <s v="2019-01-13"/>
    <m/>
    <m/>
    <m/>
    <m/>
    <n v="518"/>
    <s v="G20130217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周皓"/>
    <s v="3067"/>
    <s v="共享中台事业部"/>
    <s v="共享中台事业部"/>
    <x v="0"/>
    <x v="5"/>
    <x v="10"/>
    <s v="2019-01-09"/>
    <m/>
    <m/>
    <m/>
    <m/>
    <n v="698"/>
    <s v="G20130217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卢俊凯"/>
    <s v="19666"/>
    <s v="共享中台事业部"/>
    <s v="交付技术中心"/>
    <x v="0"/>
    <x v="4"/>
    <x v="13"/>
    <s v="2019-01-05"/>
    <m/>
    <m/>
    <m/>
    <m/>
    <n v="124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卢俊凯"/>
    <s v="19666"/>
    <s v="共享中台事业部"/>
    <s v="交付技术中心"/>
    <x v="0"/>
    <x v="4"/>
    <x v="13"/>
    <s v="2018-12-27"/>
    <m/>
    <m/>
    <m/>
    <m/>
    <n v="120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路辉"/>
    <s v="20764"/>
    <s v="共享中台事业部"/>
    <s v="交付技术中心"/>
    <x v="0"/>
    <x v="5"/>
    <x v="10"/>
    <s v="2019-01-08"/>
    <m/>
    <m/>
    <m/>
    <m/>
    <n v="1358"/>
    <s v="G20130217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路辉"/>
    <s v="20764"/>
    <s v="共享中台事业部"/>
    <s v="交付技术中心"/>
    <x v="0"/>
    <x v="5"/>
    <x v="10"/>
    <s v="2019-01-09"/>
    <m/>
    <m/>
    <m/>
    <m/>
    <n v="1358"/>
    <s v="G20130217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路辉"/>
    <s v="20764"/>
    <s v="共享中台事业部"/>
    <s v="交付技术中心"/>
    <x v="0"/>
    <x v="5"/>
    <x v="10"/>
    <s v="2019-01-08"/>
    <m/>
    <m/>
    <m/>
    <m/>
    <n v="1358"/>
    <s v="G20130217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路辉"/>
    <s v="20764"/>
    <s v="共享中台事业部"/>
    <s v="交付技术中心"/>
    <x v="0"/>
    <x v="5"/>
    <x v="10"/>
    <s v="2019-01-09"/>
    <m/>
    <m/>
    <m/>
    <m/>
    <n v="1358"/>
    <s v="G20130217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路辉"/>
    <s v="20764"/>
    <s v="共享中台事业部"/>
    <s v="交付技术中心"/>
    <x v="0"/>
    <x v="4"/>
    <x v="13"/>
    <s v="2019-01-05"/>
    <m/>
    <m/>
    <m/>
    <m/>
    <n v="124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马定伟"/>
    <s v="8325"/>
    <s v="共享中台事业部"/>
    <s v="交付技术中心"/>
    <x v="0"/>
    <x v="0"/>
    <x v="3"/>
    <s v="2019-01-11"/>
    <s v="IR01355578"/>
    <n v="2"/>
    <n v="40"/>
    <n v="1"/>
    <n v="40"/>
    <s v="被子和2次打球买水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马定伟"/>
    <s v="8325"/>
    <s v="共享中台事业部"/>
    <s v="交付技术中心"/>
    <x v="0"/>
    <x v="0"/>
    <x v="9"/>
    <s v="2019-01-11"/>
    <s v="IR01355578"/>
    <n v="1"/>
    <n v="308.99"/>
    <n v="1"/>
    <n v="308.99"/>
    <s v="被子和2次打球买水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马定伟"/>
    <s v="8325"/>
    <s v="共享中台事业部"/>
    <s v="交付技术中心"/>
    <x v="0"/>
    <x v="4"/>
    <x v="4"/>
    <s v="2019-01-05"/>
    <m/>
    <m/>
    <m/>
    <m/>
    <n v="8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王新诚"/>
    <s v="17233"/>
    <s v="共享中台事业部"/>
    <s v="交付技术中心"/>
    <x v="0"/>
    <x v="4"/>
    <x v="4"/>
    <s v="2019-01-13"/>
    <m/>
    <m/>
    <m/>
    <m/>
    <n v="176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1"/>
    <s v="赵辉"/>
    <s v="7492"/>
    <s v="共享中台事业部"/>
    <s v="交付技术中心"/>
    <x v="0"/>
    <x v="4"/>
    <x v="4"/>
    <s v="2019-01-07"/>
    <m/>
    <m/>
    <m/>
    <m/>
    <n v="48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2"/>
    <s v="徐智昊"/>
    <s v="11143"/>
    <s v="共享中台事业部"/>
    <s v="产品中心"/>
    <x v="0"/>
    <x v="0"/>
    <x v="11"/>
    <s v="2019-02-21"/>
    <s v="IR01427424"/>
    <n v="1"/>
    <n v="350"/>
    <n v="1"/>
    <n v="350"/>
    <s v="2018.7-2019.1地铁票费用/2018.7-2019.1 地铁费用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2"/>
    <s v="徐智昊"/>
    <s v="11143"/>
    <s v="共享中台事业部"/>
    <s v="产品中心"/>
    <x v="0"/>
    <x v="5"/>
    <x v="10"/>
    <s v="2019-02-21"/>
    <s v="IR01438145"/>
    <n v="1"/>
    <n v="305.5"/>
    <n v="1"/>
    <n v="305.5"/>
    <s v="/10月注会考试回程。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2"/>
    <s v="徐智昊"/>
    <s v="11143"/>
    <s v="共享中台事业部"/>
    <s v="产品中心"/>
    <x v="0"/>
    <x v="5"/>
    <x v="10"/>
    <s v="2019-02-21"/>
    <s v="IR01438145"/>
    <n v="2"/>
    <n v="539.5"/>
    <n v="1"/>
    <n v="539.5"/>
    <s v="/元旦放假回家。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2"/>
    <s v="翟永涛"/>
    <s v="11342"/>
    <s v="共享中台事业部"/>
    <s v="共享中台事业部"/>
    <x v="0"/>
    <x v="5"/>
    <x v="10"/>
    <s v="2019-02-10"/>
    <m/>
    <m/>
    <m/>
    <m/>
    <n v="1828"/>
    <s v="G20130217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2"/>
    <s v="李春红"/>
    <s v="11275"/>
    <s v="共享中台事业部"/>
    <s v="共享中台事业部"/>
    <x v="0"/>
    <x v="0"/>
    <x v="11"/>
    <s v="2019-02-20"/>
    <s v="IR01444698"/>
    <n v="1"/>
    <n v="188.88"/>
    <n v="1"/>
    <n v="188.8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2"/>
    <s v="李春红"/>
    <s v="11275"/>
    <s v="共享中台事业部"/>
    <s v="共享中台事业部"/>
    <x v="0"/>
    <x v="0"/>
    <x v="11"/>
    <s v="2019-02-20"/>
    <s v="IR01444698"/>
    <n v="2"/>
    <n v="19.53"/>
    <n v="1"/>
    <n v="19.5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2"/>
    <s v="李春红"/>
    <s v="11275"/>
    <s v="共享中台事业部"/>
    <s v="共享中台事业部"/>
    <x v="0"/>
    <x v="0"/>
    <x v="11"/>
    <s v="2019-02-20"/>
    <s v="IR01444698"/>
    <n v="3"/>
    <n v="286.57"/>
    <n v="1"/>
    <n v="286.57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2"/>
    <s v="李春红"/>
    <s v="11275"/>
    <s v="共享中台事业部"/>
    <s v="共享中台事业部"/>
    <x v="0"/>
    <x v="5"/>
    <x v="10"/>
    <s v="2019-02-06"/>
    <m/>
    <m/>
    <m/>
    <m/>
    <n v="1428"/>
    <s v="G20130217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2"/>
    <s v="周皓"/>
    <s v="3067"/>
    <s v="共享中台事业部"/>
    <s v="共享中台事业部"/>
    <x v="0"/>
    <x v="4"/>
    <x v="4"/>
    <s v="2019-01-28"/>
    <m/>
    <m/>
    <m/>
    <m/>
    <n v="240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2"/>
    <s v="周皓"/>
    <s v="3067"/>
    <s v="共享中台事业部"/>
    <s v="共享中台事业部"/>
    <x v="0"/>
    <x v="4"/>
    <x v="4"/>
    <s v="2019-01-28"/>
    <m/>
    <m/>
    <m/>
    <m/>
    <n v="264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翟永涛"/>
    <s v="11342"/>
    <s v="共享中台事业部"/>
    <s v="共享中台事业部"/>
    <x v="0"/>
    <x v="0"/>
    <x v="6"/>
    <s v="2019-03-04"/>
    <s v="IR01417632"/>
    <n v="2"/>
    <n v="32.9"/>
    <n v="1"/>
    <n v="32.9"/>
    <s v="未填写/办公室卫生纸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翟永涛"/>
    <s v="11342"/>
    <s v="共享中台事业部"/>
    <s v="共享中台事业部"/>
    <x v="0"/>
    <x v="0"/>
    <x v="8"/>
    <s v="2019-03-04"/>
    <s v="IR01417632"/>
    <n v="1"/>
    <n v="100.1"/>
    <n v="1"/>
    <n v="100.1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翟永涛"/>
    <s v="11342"/>
    <s v="共享中台事业部"/>
    <s v="共享中台事业部"/>
    <x v="0"/>
    <x v="0"/>
    <x v="8"/>
    <s v="2019-03-04"/>
    <s v="IR01417632"/>
    <n v="3"/>
    <n v="826.3"/>
    <n v="1"/>
    <n v="826.3"/>
    <s v="未填写/2018年11月电费；2018年12月电费；2018年12月水费；2018年10月水费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李春红"/>
    <s v="11275"/>
    <s v="共享中台事业部"/>
    <s v="共享中台事业部"/>
    <x v="0"/>
    <x v="0"/>
    <x v="9"/>
    <s v="2019-03-01"/>
    <s v="IR01447892"/>
    <n v="1"/>
    <n v="228.41"/>
    <n v="1"/>
    <n v="228.41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李春红"/>
    <s v="11275"/>
    <s v="共享中台事业部"/>
    <s v="共享中台事业部"/>
    <x v="0"/>
    <x v="0"/>
    <x v="9"/>
    <s v="2019-03-14"/>
    <s v="IR01454992"/>
    <n v="1"/>
    <n v="75"/>
    <n v="1"/>
    <n v="75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李春红"/>
    <s v="11275"/>
    <s v="共享中台事业部"/>
    <s v="共享中台事业部"/>
    <x v="0"/>
    <x v="0"/>
    <x v="11"/>
    <s v="2019-03-11"/>
    <s v="IR01447399"/>
    <n v="1"/>
    <n v="15.66"/>
    <n v="1"/>
    <n v="15.66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李春红"/>
    <s v="11275"/>
    <s v="共享中台事业部"/>
    <s v="共享中台事业部"/>
    <x v="0"/>
    <x v="0"/>
    <x v="11"/>
    <s v="2019-03-11"/>
    <s v="IR01447399"/>
    <n v="2"/>
    <n v="17.78"/>
    <n v="1"/>
    <n v="17.78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李春红"/>
    <s v="11275"/>
    <s v="共享中台事业部"/>
    <s v="共享中台事业部"/>
    <x v="0"/>
    <x v="0"/>
    <x v="11"/>
    <s v="2019-03-11"/>
    <s v="IR01447399"/>
    <n v="3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李春红"/>
    <s v="11275"/>
    <s v="共享中台事业部"/>
    <s v="共享中台事业部"/>
    <x v="0"/>
    <x v="0"/>
    <x v="11"/>
    <s v="2019-03-11"/>
    <s v="IR01447399"/>
    <n v="4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李春红"/>
    <s v="11275"/>
    <s v="共享中台事业部"/>
    <s v="共享中台事业部"/>
    <x v="0"/>
    <x v="0"/>
    <x v="11"/>
    <s v="2019-03-11"/>
    <s v="IR01447399"/>
    <n v="5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李春红"/>
    <s v="11275"/>
    <s v="共享中台事业部"/>
    <s v="共享中台事业部"/>
    <x v="0"/>
    <x v="0"/>
    <x v="11"/>
    <s v="2019-03-11"/>
    <s v="IR01447399"/>
    <n v="6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李春红"/>
    <s v="11275"/>
    <s v="共享中台事业部"/>
    <s v="共享中台事业部"/>
    <x v="0"/>
    <x v="0"/>
    <x v="11"/>
    <s v="2019-03-11"/>
    <s v="IR01447399"/>
    <n v="7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李春红"/>
    <s v="11275"/>
    <s v="共享中台事业部"/>
    <s v="共享中台事业部"/>
    <x v="0"/>
    <x v="0"/>
    <x v="11"/>
    <s v="2019-03-11"/>
    <s v="IR01447399"/>
    <n v="8"/>
    <n v="13"/>
    <n v="1"/>
    <n v="13"/>
    <s v="☆☆☆ 滴滴费用报销单，请勿打印☆☆☆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李春红"/>
    <s v="11275"/>
    <s v="共享中台事业部"/>
    <s v="共享中台事业部"/>
    <x v="0"/>
    <x v="0"/>
    <x v="11"/>
    <s v="2019-03-14"/>
    <s v="IR01454992"/>
    <n v="2"/>
    <n v="20"/>
    <n v="1"/>
    <n v="20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李春红"/>
    <s v="11275"/>
    <s v="共享中台事业部"/>
    <s v="共享中台事业部"/>
    <x v="0"/>
    <x v="5"/>
    <x v="10"/>
    <s v="2019-03-14"/>
    <s v="IR01454992"/>
    <n v="3"/>
    <n v="819"/>
    <n v="1"/>
    <n v="819"/>
    <s v="/去年一部分的train back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王佳"/>
    <s v="16229"/>
    <s v="共享中台事业部"/>
    <s v="共享中台事业部"/>
    <x v="0"/>
    <x v="0"/>
    <x v="3"/>
    <s v="2019-03-04"/>
    <s v="IR01440012"/>
    <n v="1"/>
    <n v="105"/>
    <n v="1"/>
    <n v="105"/>
    <s v="车费，回家路费，生活用品报销/餐饮报销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王佳"/>
    <s v="16229"/>
    <s v="共享中台事业部"/>
    <s v="共享中台事业部"/>
    <x v="0"/>
    <x v="0"/>
    <x v="11"/>
    <s v="2019-03-04"/>
    <s v="IR01440012"/>
    <n v="2"/>
    <n v="13"/>
    <n v="1"/>
    <n v="13"/>
    <s v="车费，回家路费，生活用品报销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王佳"/>
    <s v="16229"/>
    <s v="共享中台事业部"/>
    <s v="共享中台事业部"/>
    <x v="0"/>
    <x v="0"/>
    <x v="11"/>
    <s v="2019-03-04"/>
    <s v="IR01440012"/>
    <n v="3"/>
    <n v="15.38"/>
    <n v="1"/>
    <n v="15.38"/>
    <s v="车费，回家路费，生活用品报销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王佳"/>
    <s v="16229"/>
    <s v="共享中台事业部"/>
    <s v="共享中台事业部"/>
    <x v="0"/>
    <x v="0"/>
    <x v="11"/>
    <s v="2019-03-04"/>
    <s v="IR01440012"/>
    <n v="4"/>
    <n v="13"/>
    <n v="1"/>
    <n v="13"/>
    <s v="车费，回家路费，生活用品报销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王佳"/>
    <s v="16229"/>
    <s v="共享中台事业部"/>
    <s v="共享中台事业部"/>
    <x v="0"/>
    <x v="5"/>
    <x v="10"/>
    <s v="2019-03-04"/>
    <s v="IR01440012"/>
    <n v="5"/>
    <n v="405"/>
    <n v="1"/>
    <n v="405"/>
    <s v="/节假日回家路费报销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张适"/>
    <s v="16440"/>
    <s v="共享中台事业部"/>
    <s v="共享中台事业部"/>
    <x v="0"/>
    <x v="0"/>
    <x v="11"/>
    <s v="2019-03-04"/>
    <s v="IR01446821"/>
    <n v="1"/>
    <n v="100"/>
    <n v="1"/>
    <n v="100"/>
    <s v="晚上打车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张适"/>
    <s v="16440"/>
    <s v="共享中台事业部"/>
    <s v="共享中台事业部"/>
    <x v="0"/>
    <x v="5"/>
    <x v="10"/>
    <s v="2019-03-04"/>
    <s v="IR01446813"/>
    <n v="1"/>
    <n v="560.5"/>
    <n v="1"/>
    <n v="560.5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张适"/>
    <s v="16440"/>
    <s v="共享中台事业部"/>
    <s v="共享中台事业部"/>
    <x v="0"/>
    <x v="5"/>
    <x v="10"/>
    <s v="2019-03-04"/>
    <s v="IR01446813"/>
    <n v="2"/>
    <n v="336.5"/>
    <n v="1"/>
    <n v="336.5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张扬"/>
    <s v="15875"/>
    <s v="共享中台事业部"/>
    <s v="共享中台事业部"/>
    <x v="0"/>
    <x v="0"/>
    <x v="9"/>
    <s v="2019-03-04"/>
    <s v="IR01442439"/>
    <n v="3"/>
    <n v="107.9"/>
    <n v="1"/>
    <n v="107.9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张扬"/>
    <s v="15875"/>
    <s v="共享中台事业部"/>
    <s v="共享中台事业部"/>
    <x v="0"/>
    <x v="0"/>
    <x v="9"/>
    <s v="2019-03-04"/>
    <s v="IR01442439"/>
    <n v="4"/>
    <n v="90"/>
    <n v="1"/>
    <n v="90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张扬"/>
    <s v="15875"/>
    <s v="共享中台事业部"/>
    <s v="共享中台事业部"/>
    <x v="0"/>
    <x v="0"/>
    <x v="9"/>
    <s v="2019-03-04"/>
    <s v="IR01442439"/>
    <n v="5"/>
    <n v="67"/>
    <n v="1"/>
    <n v="67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张扬"/>
    <s v="15875"/>
    <s v="共享中台事业部"/>
    <s v="共享中台事业部"/>
    <x v="0"/>
    <x v="0"/>
    <x v="11"/>
    <s v="2019-03-04"/>
    <s v="IR01442439"/>
    <n v="1"/>
    <n v="57.48"/>
    <n v="1"/>
    <n v="57.48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张扬"/>
    <s v="15875"/>
    <s v="共享中台事业部"/>
    <s v="共享中台事业部"/>
    <x v="0"/>
    <x v="0"/>
    <x v="11"/>
    <s v="2019-03-04"/>
    <s v="IR01442439"/>
    <n v="2"/>
    <n v="13"/>
    <n v="1"/>
    <n v="13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张扬"/>
    <s v="15875"/>
    <s v="共享中台事业部"/>
    <s v="共享中台事业部"/>
    <x v="0"/>
    <x v="5"/>
    <x v="10"/>
    <s v="2019-03-04"/>
    <s v="IR01442439"/>
    <n v="6"/>
    <n v="423.5"/>
    <n v="1"/>
    <n v="423.5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张扬"/>
    <s v="15875"/>
    <s v="共享中台事业部"/>
    <s v="共享中台事业部"/>
    <x v="0"/>
    <x v="5"/>
    <x v="10"/>
    <s v="2019-03-04"/>
    <s v="IR01442439"/>
    <n v="7"/>
    <n v="86"/>
    <n v="1"/>
    <n v="86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张扬"/>
    <s v="15875"/>
    <s v="共享中台事业部"/>
    <s v="共享中台事业部"/>
    <x v="0"/>
    <x v="5"/>
    <x v="10"/>
    <s v="2019-03-04"/>
    <s v="IR01442439"/>
    <n v="8"/>
    <n v="230"/>
    <n v="1"/>
    <n v="230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9"/>
    <s v="2019-03-04"/>
    <s v="IR01424848"/>
    <n v="1"/>
    <n v="322.35000000000002"/>
    <n v="1"/>
    <n v="322.35000000000002"/>
    <s v="生活用品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1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2"/>
    <n v="13.07"/>
    <n v="1"/>
    <n v="13.07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3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4"/>
    <n v="13.73"/>
    <n v="1"/>
    <n v="13.7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5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6"/>
    <n v="13.07"/>
    <n v="1"/>
    <n v="13.07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7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8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9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10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11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12"/>
    <n v="13.62"/>
    <n v="1"/>
    <n v="13.62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13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14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15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16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17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18"/>
    <n v="13"/>
    <n v="1"/>
    <n v="13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0"/>
    <x v="11"/>
    <s v="2019-03-08"/>
    <s v="IR01433145"/>
    <n v="20"/>
    <n v="24"/>
    <n v="1"/>
    <n v="24"/>
    <s v="10，11，12，1月份车票和上下班打车费用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马定伟"/>
    <s v="8325"/>
    <s v="共享中台事业部"/>
    <s v="交付技术中心"/>
    <x v="0"/>
    <x v="5"/>
    <x v="10"/>
    <s v="2019-03-08"/>
    <s v="IR01433145"/>
    <n v="19"/>
    <n v="941"/>
    <n v="1"/>
    <n v="941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王新诚"/>
    <s v="17233"/>
    <s v="共享中台事业部"/>
    <s v="交付技术中心"/>
    <x v="0"/>
    <x v="0"/>
    <x v="9"/>
    <s v="2019-03-04"/>
    <s v="IR01428436"/>
    <n v="4"/>
    <n v="15.5"/>
    <n v="1"/>
    <n v="15.5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王新诚"/>
    <s v="17233"/>
    <s v="共享中台事业部"/>
    <s v="交付技术中心"/>
    <x v="0"/>
    <x v="0"/>
    <x v="9"/>
    <s v="2019-03-04"/>
    <s v="IR01428436"/>
    <n v="5"/>
    <n v="56.8"/>
    <n v="1"/>
    <n v="56.8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王新诚"/>
    <s v="17233"/>
    <s v="共享中台事业部"/>
    <s v="交付技术中心"/>
    <x v="0"/>
    <x v="0"/>
    <x v="11"/>
    <s v="2019-03-04"/>
    <s v="IR01428436"/>
    <n v="1"/>
    <n v="13"/>
    <n v="1"/>
    <n v="13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王新诚"/>
    <s v="17233"/>
    <s v="共享中台事业部"/>
    <s v="交付技术中心"/>
    <x v="0"/>
    <x v="0"/>
    <x v="11"/>
    <s v="2019-03-04"/>
    <s v="IR01428436"/>
    <n v="2"/>
    <n v="68"/>
    <n v="1"/>
    <n v="68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王新诚"/>
    <s v="17233"/>
    <s v="共享中台事业部"/>
    <s v="交付技术中心"/>
    <x v="0"/>
    <x v="0"/>
    <x v="11"/>
    <s v="2019-03-04"/>
    <s v="IR01428436"/>
    <n v="3"/>
    <n v="13"/>
    <n v="1"/>
    <n v="13"/>
    <s v="未填写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王新诚"/>
    <s v="17233"/>
    <s v="共享中台事业部"/>
    <s v="交付技术中心"/>
    <x v="0"/>
    <x v="5"/>
    <x v="10"/>
    <s v="2019-03-04"/>
    <s v="IR01428436"/>
    <n v="6"/>
    <n v="535.5"/>
    <n v="1"/>
    <n v="535.5"/>
    <s v="/"/>
  </r>
  <r>
    <s v="交付事业中心.共享中台事业部"/>
    <s v="113178"/>
    <s v="共享中台事业部"/>
    <s v="113178"/>
    <s v="交付事业中心.共享中台事业部"/>
    <s v="1000IA0120180001-Z02"/>
    <x v="5"/>
    <s v="项目部门"/>
    <s v="周皓"/>
    <n v="2019"/>
    <s v="03"/>
    <s v="王新诚"/>
    <s v="17233"/>
    <s v="共享中台事业部"/>
    <s v="交付技术中心"/>
    <x v="0"/>
    <x v="5"/>
    <x v="10"/>
    <s v="2019-03-04"/>
    <s v="IR01428436"/>
    <n v="7"/>
    <n v="535.5"/>
    <n v="1"/>
    <n v="535.5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段立群"/>
    <s v="9405"/>
    <s v="共享中台事业部"/>
    <s v="交付技术中心"/>
    <x v="0"/>
    <x v="0"/>
    <x v="3"/>
    <s v="2019-01-07"/>
    <s v="IR01312184"/>
    <n v="1"/>
    <n v="280"/>
    <n v="1"/>
    <n v="280"/>
    <s v="9月份餐费 _x000a_2天太平项目 9月份16天运维 和 10月份5天运维 _x000a_2*20+16*15=280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段立群"/>
    <s v="9405"/>
    <s v="共享中台事业部"/>
    <s v="交付技术中心"/>
    <x v="0"/>
    <x v="0"/>
    <x v="11"/>
    <s v="2019-01-07"/>
    <s v="IR01310022"/>
    <n v="1"/>
    <n v="700"/>
    <n v="1"/>
    <n v="700"/>
    <s v="十一回家trainback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刘竟臣"/>
    <s v="15296"/>
    <s v="共享中台事业部"/>
    <s v="交付技术中心"/>
    <x v="0"/>
    <x v="6"/>
    <x v="14"/>
    <s v="2019-01-10"/>
    <m/>
    <m/>
    <m/>
    <m/>
    <n v="80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刘竟臣"/>
    <s v="15296"/>
    <s v="共享中台事业部"/>
    <s v="交付技术中心"/>
    <x v="0"/>
    <x v="6"/>
    <x v="14"/>
    <s v="2019-01-10"/>
    <m/>
    <m/>
    <m/>
    <m/>
    <n v="80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刘竟臣"/>
    <s v="15296"/>
    <s v="共享中台事业部"/>
    <s v="交付技术中心"/>
    <x v="0"/>
    <x v="5"/>
    <x v="10"/>
    <s v="2019-01-11"/>
    <s v="IR01386336"/>
    <n v="1"/>
    <n v="188.5"/>
    <n v="1"/>
    <n v="188.5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刘竟臣"/>
    <s v="15296"/>
    <s v="共享中台事业部"/>
    <s v="交付技术中心"/>
    <x v="0"/>
    <x v="5"/>
    <x v="10"/>
    <s v="2019-01-11"/>
    <s v="IR01386336"/>
    <n v="2"/>
    <n v="200.5"/>
    <n v="1"/>
    <n v="200.5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刘竟臣"/>
    <s v="15296"/>
    <s v="共享中台事业部"/>
    <s v="交付技术中心"/>
    <x v="0"/>
    <x v="5"/>
    <x v="10"/>
    <s v="2019-01-11"/>
    <s v="IR01386363"/>
    <n v="1"/>
    <n v="168"/>
    <n v="1"/>
    <n v="168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刘竟臣"/>
    <s v="15296"/>
    <s v="共享中台事业部"/>
    <s v="交付技术中心"/>
    <x v="0"/>
    <x v="4"/>
    <x v="4"/>
    <s v="2019-01-10"/>
    <m/>
    <m/>
    <m/>
    <m/>
    <n v="240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王江"/>
    <s v="17924"/>
    <s v="共享中台事业部"/>
    <s v="交付技术中心"/>
    <x v="0"/>
    <x v="4"/>
    <x v="13"/>
    <s v="2018-12-28"/>
    <m/>
    <m/>
    <m/>
    <m/>
    <n v="84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王江"/>
    <s v="17924"/>
    <s v="共享中台事业部"/>
    <s v="交付技术中心"/>
    <x v="0"/>
    <x v="4"/>
    <x v="13"/>
    <s v="2019-01-08"/>
    <m/>
    <m/>
    <m/>
    <m/>
    <n v="84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吴伟程"/>
    <s v="20760"/>
    <s v="共享中台事业部"/>
    <s v="交付技术中心"/>
    <x v="0"/>
    <x v="0"/>
    <x v="3"/>
    <s v="2019-01-17"/>
    <s v="IR01407635"/>
    <n v="1"/>
    <n v="315"/>
    <n v="1"/>
    <n v="315"/>
    <s v="餐补/餐补 9月份  21天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吴伟程"/>
    <s v="20760"/>
    <s v="共享中台事业部"/>
    <s v="交付技术中心"/>
    <x v="0"/>
    <x v="0"/>
    <x v="3"/>
    <s v="2019-01-24"/>
    <s v="IR01422249"/>
    <n v="1"/>
    <n v="330"/>
    <n v="1"/>
    <n v="330"/>
    <s v="10月份餐补/2018年10月份餐补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吴伟程"/>
    <s v="20760"/>
    <s v="共享中台事业部"/>
    <s v="交付技术中心"/>
    <x v="0"/>
    <x v="4"/>
    <x v="4"/>
    <s v="2019-01-05"/>
    <m/>
    <m/>
    <m/>
    <m/>
    <n v="36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吴伟程"/>
    <s v="20760"/>
    <s v="共享中台事业部"/>
    <s v="交付技术中心"/>
    <x v="0"/>
    <x v="4"/>
    <x v="13"/>
    <s v="2019-01-05"/>
    <m/>
    <m/>
    <m/>
    <m/>
    <n v="88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杨聪"/>
    <s v="19401"/>
    <s v="共享中台事业部"/>
    <s v="交付技术中心"/>
    <x v="0"/>
    <x v="0"/>
    <x v="3"/>
    <s v="2019-01-11"/>
    <s v="IR01396465"/>
    <n v="1"/>
    <n v="600"/>
    <n v="1"/>
    <n v="600"/>
    <s v="餐补/10，11月份餐补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杨聪"/>
    <s v="19401"/>
    <s v="共享中台事业部"/>
    <s v="交付技术中心"/>
    <x v="0"/>
    <x v="0"/>
    <x v="11"/>
    <s v="2019-01-11"/>
    <s v="IR01368395"/>
    <n v="2"/>
    <n v="66"/>
    <n v="1"/>
    <n v="66"/>
    <s v="/部门旅游打车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杨聪"/>
    <s v="19401"/>
    <s v="共享中台事业部"/>
    <s v="交付技术中心"/>
    <x v="0"/>
    <x v="5"/>
    <x v="10"/>
    <s v="2019-01-11"/>
    <s v="IR01368395"/>
    <n v="1"/>
    <n v="482"/>
    <n v="1"/>
    <n v="482"/>
    <s v="/部门旅游火车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杨聪"/>
    <s v="19401"/>
    <s v="共享中台事业部"/>
    <s v="交付技术中心"/>
    <x v="0"/>
    <x v="4"/>
    <x v="13"/>
    <s v="2019-01-07"/>
    <m/>
    <m/>
    <m/>
    <m/>
    <n v="84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范启华"/>
    <s v="5350"/>
    <s v="共享中台事业部"/>
    <s v="武汉中心"/>
    <x v="0"/>
    <x v="0"/>
    <x v="3"/>
    <s v="2019-01-28"/>
    <s v="IR01408967"/>
    <n v="1"/>
    <n v="347.5"/>
    <n v="1"/>
    <n v="347.5"/>
    <s v="12月餐费报销/2018-12-03加班餐费报销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范启华"/>
    <s v="5350"/>
    <s v="共享中台事业部"/>
    <s v="武汉中心"/>
    <x v="0"/>
    <x v="0"/>
    <x v="3"/>
    <s v="2019-01-28"/>
    <s v="IR01408967"/>
    <n v="2"/>
    <n v="308.85000000000002"/>
    <n v="1"/>
    <n v="308.85000000000002"/>
    <s v="12月餐费报销/2018-12-24加班餐费报销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范启华"/>
    <s v="5350"/>
    <s v="共享中台事业部"/>
    <s v="武汉中心"/>
    <x v="0"/>
    <x v="0"/>
    <x v="3"/>
    <s v="2019-01-28"/>
    <s v="IR01408967"/>
    <n v="3"/>
    <n v="390"/>
    <n v="1"/>
    <n v="390"/>
    <s v="12月餐费报销/12月餐补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范启华"/>
    <s v="5350"/>
    <s v="共享中台事业部"/>
    <s v="武汉中心"/>
    <x v="0"/>
    <x v="0"/>
    <x v="8"/>
    <s v="2019-01-28"/>
    <s v="IR01363830"/>
    <n v="1"/>
    <n v="71.599999999999994"/>
    <n v="1"/>
    <n v="71.599999999999994"/>
    <s v="香山美墅住宿杂项报销/11月缴水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范启华"/>
    <s v="5350"/>
    <s v="共享中台事业部"/>
    <s v="武汉中心"/>
    <x v="0"/>
    <x v="0"/>
    <x v="8"/>
    <s v="2019-01-28"/>
    <s v="IR01363830"/>
    <n v="2"/>
    <n v="500"/>
    <n v="1"/>
    <n v="500"/>
    <s v="香山美墅住宿杂项报销/9月缴电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范启华"/>
    <s v="5350"/>
    <s v="共享中台事业部"/>
    <s v="武汉中心"/>
    <x v="0"/>
    <x v="0"/>
    <x v="8"/>
    <s v="2019-01-28"/>
    <s v="IR01363830"/>
    <n v="3"/>
    <n v="250.47"/>
    <n v="1"/>
    <n v="250.47"/>
    <s v="香山美墅住宿杂项报销/9月缴燃气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范启华"/>
    <s v="5350"/>
    <s v="共享中台事业部"/>
    <s v="武汉中心"/>
    <x v="0"/>
    <x v="0"/>
    <x v="8"/>
    <s v="2019-01-28"/>
    <s v="IR01363830"/>
    <n v="6"/>
    <n v="500"/>
    <n v="1"/>
    <n v="500"/>
    <s v="香山美墅住宿杂项报销/11月缴电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范启华"/>
    <s v="5350"/>
    <s v="共享中台事业部"/>
    <s v="武汉中心"/>
    <x v="0"/>
    <x v="0"/>
    <x v="9"/>
    <s v="2019-01-28"/>
    <s v="IR01363830"/>
    <n v="4"/>
    <n v="180"/>
    <n v="1"/>
    <n v="180"/>
    <s v="香山美墅住宿杂项报销/加州香山美墅保洁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范启华"/>
    <s v="5350"/>
    <s v="共享中台事业部"/>
    <s v="武汉中心"/>
    <x v="0"/>
    <x v="0"/>
    <x v="9"/>
    <s v="2019-01-28"/>
    <s v="IR01363830"/>
    <n v="5"/>
    <n v="1071.99"/>
    <n v="1"/>
    <n v="1071.99"/>
    <s v="香山美墅住宿杂项报销/被子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范启华"/>
    <s v="5350"/>
    <s v="共享中台事业部"/>
    <s v="武汉中心"/>
    <x v="0"/>
    <x v="0"/>
    <x v="12"/>
    <s v="2019-01-28"/>
    <s v="IR01396968"/>
    <n v="1"/>
    <n v="12900"/>
    <n v="1"/>
    <n v="12900"/>
    <s v="中国大陆 湖北省 武汉市 江夏区 加州香山美树14栋2单元101室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郭健"/>
    <s v="12737"/>
    <s v="共享中台事业部"/>
    <s v="武汉中心"/>
    <x v="0"/>
    <x v="0"/>
    <x v="3"/>
    <s v="2019-01-29"/>
    <s v="IR01424253"/>
    <n v="1"/>
    <n v="128"/>
    <n v="1"/>
    <n v="128"/>
    <s v="10，11，12三个月餐补，共58天870元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郭健"/>
    <s v="12737"/>
    <s v="共享中台事业部"/>
    <s v="武汉中心"/>
    <x v="0"/>
    <x v="0"/>
    <x v="3"/>
    <s v="2019-01-29"/>
    <s v="IR01424253"/>
    <n v="2"/>
    <n v="133"/>
    <n v="1"/>
    <n v="133"/>
    <s v="10，11，12三个月餐补，共58天870元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郭健"/>
    <s v="12737"/>
    <s v="共享中台事业部"/>
    <s v="武汉中心"/>
    <x v="0"/>
    <x v="0"/>
    <x v="3"/>
    <s v="2019-01-29"/>
    <s v="IR01424253"/>
    <n v="3"/>
    <n v="167"/>
    <n v="1"/>
    <n v="167"/>
    <s v="10，11，12三个月餐补，共58天870元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郭健"/>
    <s v="12737"/>
    <s v="共享中台事业部"/>
    <s v="武汉中心"/>
    <x v="0"/>
    <x v="0"/>
    <x v="3"/>
    <s v="2019-01-29"/>
    <s v="IR01424253"/>
    <n v="4"/>
    <n v="212"/>
    <n v="1"/>
    <n v="212"/>
    <s v="10，11，12三个月餐补，共58天870元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郭健"/>
    <s v="12737"/>
    <s v="共享中台事业部"/>
    <s v="武汉中心"/>
    <x v="0"/>
    <x v="0"/>
    <x v="3"/>
    <s v="2019-01-29"/>
    <s v="IR01424253"/>
    <n v="5"/>
    <n v="230"/>
    <n v="1"/>
    <n v="230"/>
    <s v="10，11，12三个月餐补，共58天870元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郭健"/>
    <s v="12737"/>
    <s v="共享中台事业部"/>
    <s v="武汉中心"/>
    <x v="0"/>
    <x v="4"/>
    <x v="13"/>
    <s v="2019-01-09"/>
    <m/>
    <m/>
    <m/>
    <m/>
    <n v="84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黄英"/>
    <s v="18898"/>
    <s v="共享中台事业部"/>
    <s v="武汉中心"/>
    <x v="0"/>
    <x v="4"/>
    <x v="13"/>
    <s v="2019-01-05"/>
    <m/>
    <m/>
    <m/>
    <m/>
    <n v="84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阮阿三"/>
    <s v="13021"/>
    <s v="共享中台事业部"/>
    <s v="武汉中心"/>
    <x v="0"/>
    <x v="0"/>
    <x v="3"/>
    <s v="2019-01-15"/>
    <s v="IR01390555"/>
    <n v="1"/>
    <n v="122"/>
    <n v="1"/>
    <n v="122"/>
    <s v="2019年10月份和11月份餐补/10月份工作日18天＋1天加班餐补_x000a_11月份工作日21天＋1天加班餐补_x000a_共计41天_x000a_发票金额与餐补天数计算结果非整数。合计为615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阮阿三"/>
    <s v="13021"/>
    <s v="共享中台事业部"/>
    <s v="武汉中心"/>
    <x v="0"/>
    <x v="0"/>
    <x v="3"/>
    <s v="2019-01-15"/>
    <s v="IR01390555"/>
    <n v="2"/>
    <n v="150"/>
    <n v="1"/>
    <n v="150"/>
    <s v="2019年10月份和11月份餐补/10月份工作日18天＋1天加班餐补_x000a_11月份工作日21天＋1天加班餐补_x000a_共计41天_x000a_发票金额与餐补天数计算结果非整数。合计为615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阮阿三"/>
    <s v="13021"/>
    <s v="共享中台事业部"/>
    <s v="武汉中心"/>
    <x v="0"/>
    <x v="0"/>
    <x v="3"/>
    <s v="2019-01-15"/>
    <s v="IR01390555"/>
    <n v="3"/>
    <n v="140"/>
    <n v="1"/>
    <n v="140"/>
    <s v="2019年10月份和11月份餐补/10月份工作日18天＋1天加班餐补_x000a_11月份工作日21天＋1天加班餐补_x000a_共计41天_x000a_发票金额与餐补天数计算结果非整数。合计为615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阮阿三"/>
    <s v="13021"/>
    <s v="共享中台事业部"/>
    <s v="武汉中心"/>
    <x v="0"/>
    <x v="0"/>
    <x v="3"/>
    <s v="2019-01-15"/>
    <s v="IR01390555"/>
    <n v="4"/>
    <n v="203"/>
    <n v="1"/>
    <n v="203"/>
    <s v="2019年10月份和11月份餐补/10月份工作日18天＋1天加班餐补_x000a_11月份工作日21天＋1天加班餐补_x000a_共计41天_x000a_发票金额与餐补天数计算结果非整数。合计为615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阮阿三"/>
    <s v="13021"/>
    <s v="共享中台事业部"/>
    <s v="武汉中心"/>
    <x v="0"/>
    <x v="5"/>
    <x v="10"/>
    <s v="2019-01-15"/>
    <s v="IR01390614"/>
    <n v="1"/>
    <n v="483"/>
    <n v="1"/>
    <n v="483"/>
    <s v="/团建火车票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阮阿三"/>
    <s v="13021"/>
    <s v="共享中台事业部"/>
    <s v="武汉中心"/>
    <x v="0"/>
    <x v="4"/>
    <x v="13"/>
    <s v="2019-01-15"/>
    <m/>
    <m/>
    <m/>
    <m/>
    <n v="68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肖磊"/>
    <s v="15043"/>
    <s v="共享中台事业部"/>
    <s v="武汉中心"/>
    <x v="0"/>
    <x v="4"/>
    <x v="13"/>
    <s v="2019-01-16"/>
    <m/>
    <m/>
    <m/>
    <m/>
    <n v="84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肖磊"/>
    <s v="15043"/>
    <s v="共享中台事业部"/>
    <s v="武汉中心"/>
    <x v="0"/>
    <x v="4"/>
    <x v="13"/>
    <s v="2018-12-30"/>
    <m/>
    <m/>
    <m/>
    <m/>
    <n v="84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杨哲"/>
    <s v="17166"/>
    <s v="共享中台事业部"/>
    <s v="武汉中心"/>
    <x v="0"/>
    <x v="4"/>
    <x v="13"/>
    <s v="2019-01-07"/>
    <m/>
    <m/>
    <m/>
    <m/>
    <n v="80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余亮"/>
    <s v="15604"/>
    <s v="共享中台事业部"/>
    <s v="武汉中心"/>
    <x v="0"/>
    <x v="4"/>
    <x v="13"/>
    <s v="2019-01-08"/>
    <m/>
    <m/>
    <m/>
    <m/>
    <n v="84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张鑫"/>
    <s v="15281"/>
    <s v="共享中台事业部"/>
    <s v="武汉中心"/>
    <x v="0"/>
    <x v="0"/>
    <x v="3"/>
    <s v="2019-01-11"/>
    <s v="IR01389172"/>
    <n v="1"/>
    <n v="315"/>
    <n v="1"/>
    <n v="315"/>
    <s v="2018年11月餐补/2018年11月餐补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张鑫"/>
    <s v="15281"/>
    <s v="共享中台事业部"/>
    <s v="武汉中心"/>
    <x v="0"/>
    <x v="0"/>
    <x v="3"/>
    <s v="2019-01-11"/>
    <s v="IR01406017"/>
    <n v="1"/>
    <n v="49"/>
    <n v="1"/>
    <n v="49"/>
    <s v="加班餐费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张鑫"/>
    <s v="15281"/>
    <s v="共享中台事业部"/>
    <s v="武汉中心"/>
    <x v="0"/>
    <x v="0"/>
    <x v="3"/>
    <s v="2019-01-11"/>
    <s v="IR01406029"/>
    <n v="1"/>
    <n v="280"/>
    <n v="1"/>
    <n v="280"/>
    <s v="2018年湖南张家界团建额外餐饮费/2018年湖南张家界团建额外餐饮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张鑫"/>
    <s v="15281"/>
    <s v="共享中台事业部"/>
    <s v="武汉中心"/>
    <x v="0"/>
    <x v="0"/>
    <x v="3"/>
    <s v="2019-01-17"/>
    <s v="IR01420572"/>
    <n v="1"/>
    <n v="300"/>
    <n v="1"/>
    <n v="300"/>
    <s v="2018年12月餐补/2018年12月餐补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张鑫"/>
    <s v="15281"/>
    <s v="共享中台事业部"/>
    <s v="武汉中心"/>
    <x v="0"/>
    <x v="5"/>
    <x v="10"/>
    <s v="2019-01-17"/>
    <s v="IR01420577"/>
    <n v="1"/>
    <n v="909"/>
    <n v="1"/>
    <n v="909"/>
    <s v="/2018年12月trainback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张鑫"/>
    <s v="15281"/>
    <s v="共享中台事业部"/>
    <s v="武汉中心"/>
    <x v="0"/>
    <x v="4"/>
    <x v="13"/>
    <s v="2019-01-17"/>
    <m/>
    <m/>
    <m/>
    <m/>
    <n v="80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6"/>
    <s v="2019-01-15"/>
    <s v="IR01392275"/>
    <n v="3"/>
    <n v="219"/>
    <n v="1"/>
    <n v="219"/>
    <s v="未填写/云顶居购买办公桌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6"/>
    <s v="2019-01-15"/>
    <s v="IR01392275"/>
    <n v="4"/>
    <n v="99.9"/>
    <n v="1"/>
    <n v="99.9"/>
    <s v="未填写/云顶居购买办公桌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3"/>
    <s v="2019-01-15"/>
    <s v="IR01389727"/>
    <n v="1"/>
    <n v="420"/>
    <n v="1"/>
    <n v="420"/>
    <s v="11月餐补/附件为188+244元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3"/>
    <s v="2019-01-21"/>
    <s v="IR01415637"/>
    <n v="1"/>
    <n v="360"/>
    <n v="1"/>
    <n v="360"/>
    <s v="12月餐费/12月餐补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5"/>
    <s v="2019-01-15"/>
    <s v="IR01392275"/>
    <n v="2"/>
    <n v="129"/>
    <n v="1"/>
    <n v="129"/>
    <s v="未填写/11月网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5"/>
    <s v="2019-01-21"/>
    <s v="IR01418072"/>
    <n v="2"/>
    <n v="129"/>
    <n v="1"/>
    <n v="129"/>
    <s v="未填写/云顶居12月网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8"/>
    <s v="2019-01-15"/>
    <s v="IR01392275"/>
    <n v="1"/>
    <n v="1000"/>
    <n v="1"/>
    <n v="1000"/>
    <s v="未填写/缴费239，预存761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8"/>
    <s v="2019-01-21"/>
    <s v="IR01406010"/>
    <n v="1"/>
    <n v="1000"/>
    <n v="1"/>
    <n v="1000"/>
    <s v="未填写/1月份电费：缴费40，预存960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8"/>
    <s v="2019-01-28"/>
    <s v="IR01429451"/>
    <n v="2"/>
    <n v="500"/>
    <n v="1"/>
    <n v="500"/>
    <s v="未填写/电费154，预存346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9"/>
    <s v="2019-01-15"/>
    <s v="IR01401791"/>
    <n v="1"/>
    <n v="386.3"/>
    <n v="1"/>
    <n v="386.3"/>
    <s v="日用品/毛巾，卫生纸等日用品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9"/>
    <s v="2019-01-21"/>
    <s v="IR01406010"/>
    <n v="2"/>
    <n v="308"/>
    <n v="1"/>
    <n v="308"/>
    <s v="未填写/给新入职同事购买生活用品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9"/>
    <s v="2019-01-21"/>
    <s v="IR01418072"/>
    <n v="1"/>
    <n v="50"/>
    <n v="1"/>
    <n v="50"/>
    <s v="未填写/电表更换空气开关，因五金店无发票，现用交通费发票替代，望领导批准！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9"/>
    <s v="2019-01-28"/>
    <s v="IR01429451"/>
    <n v="1"/>
    <n v="199.23"/>
    <n v="1"/>
    <n v="199.23"/>
    <s v="未填写/购买日用品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1"/>
    <s v="赵帆"/>
    <s v="10233"/>
    <s v="共享中台事业部"/>
    <s v="武汉中心"/>
    <x v="0"/>
    <x v="0"/>
    <x v="9"/>
    <s v="2019-01-28"/>
    <s v="IR01429451"/>
    <n v="3"/>
    <n v="149"/>
    <n v="1"/>
    <n v="149"/>
    <s v="未填写/给新同事购买四件套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2"/>
    <s v="孙睿"/>
    <s v="19478"/>
    <s v="共享中台事业部"/>
    <s v="集中交付"/>
    <x v="0"/>
    <x v="4"/>
    <x v="4"/>
    <s v="2019-01-30"/>
    <m/>
    <m/>
    <m/>
    <m/>
    <n v="8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2"/>
    <s v="孙睿"/>
    <s v="19478"/>
    <s v="共享中台事业部"/>
    <s v="集中交付"/>
    <x v="0"/>
    <x v="4"/>
    <x v="13"/>
    <s v="2019-01-30"/>
    <m/>
    <m/>
    <m/>
    <m/>
    <n v="100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2"/>
    <s v="孙睿"/>
    <s v="19478"/>
    <s v="共享中台事业部"/>
    <s v="集中交付"/>
    <x v="0"/>
    <x v="4"/>
    <x v="13"/>
    <s v="2019-01-30"/>
    <m/>
    <m/>
    <m/>
    <m/>
    <n v="1240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2"/>
    <s v="刘竟臣"/>
    <s v="15296"/>
    <s v="共享中台事业部"/>
    <s v="交付技术中心"/>
    <x v="0"/>
    <x v="0"/>
    <x v="3"/>
    <s v="2019-02-22"/>
    <s v="IR01407114"/>
    <n v="1"/>
    <n v="1290"/>
    <n v="1"/>
    <n v="1290"/>
    <s v="餐补，9-2号到12-31号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2"/>
    <s v="刘竟臣"/>
    <s v="15296"/>
    <s v="共享中台事业部"/>
    <s v="交付技术中心"/>
    <x v="0"/>
    <x v="0"/>
    <x v="3"/>
    <s v="2019-02-22"/>
    <s v="IR01422132"/>
    <n v="1"/>
    <n v="1600"/>
    <n v="1"/>
    <n v="1600"/>
    <s v="9月份团建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吴伟程"/>
    <s v="20760"/>
    <s v="共享中台事业部"/>
    <s v="交付技术中心"/>
    <x v="0"/>
    <x v="0"/>
    <x v="3"/>
    <s v="2019-03-01"/>
    <s v="IR01437309"/>
    <n v="1"/>
    <n v="330"/>
    <n v="1"/>
    <n v="330"/>
    <s v="11月份餐补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吴伟程"/>
    <s v="20760"/>
    <s v="共享中台事业部"/>
    <s v="交付技术中心"/>
    <x v="0"/>
    <x v="5"/>
    <x v="10"/>
    <s v="2019-03-01"/>
    <s v="IR01449234"/>
    <n v="1"/>
    <n v="681.5"/>
    <n v="1"/>
    <n v="681.5"/>
    <s v="/过年回家和返回公司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杨聪"/>
    <s v="19401"/>
    <s v="共享中台事业部"/>
    <s v="交付技术中心"/>
    <x v="0"/>
    <x v="0"/>
    <x v="3"/>
    <s v="2019-03-14"/>
    <s v="IR01454661"/>
    <n v="1"/>
    <n v="315"/>
    <n v="1"/>
    <n v="315"/>
    <s v="餐补/18年12月餐补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杨聪"/>
    <s v="19401"/>
    <s v="共享中台事业部"/>
    <s v="交付技术中心"/>
    <x v="0"/>
    <x v="0"/>
    <x v="3"/>
    <s v="2019-03-14"/>
    <s v="IR01454661"/>
    <n v="2"/>
    <n v="315"/>
    <n v="1"/>
    <n v="315"/>
    <s v="餐补/19年一月餐补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杨聪"/>
    <s v="19401"/>
    <s v="共享中台事业部"/>
    <s v="交付技术中心"/>
    <x v="0"/>
    <x v="0"/>
    <x v="11"/>
    <s v="2019-03-14"/>
    <s v="IR01454652"/>
    <n v="2"/>
    <n v="465"/>
    <n v="1"/>
    <n v="465"/>
    <s v="回家/回家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杨聪"/>
    <s v="19401"/>
    <s v="共享中台事业部"/>
    <s v="交付技术中心"/>
    <x v="0"/>
    <x v="5"/>
    <x v="10"/>
    <s v="2019-03-14"/>
    <s v="IR01454652"/>
    <n v="1"/>
    <n v="390"/>
    <n v="1"/>
    <n v="390"/>
    <s v="/回家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邓阳"/>
    <s v="5358"/>
    <s v="共享中台事业部"/>
    <s v="武汉中心"/>
    <x v="0"/>
    <x v="0"/>
    <x v="3"/>
    <s v="2019-03-01"/>
    <s v="IR01406013"/>
    <n v="1"/>
    <n v="48.62"/>
    <n v="1"/>
    <n v="48.62"/>
    <s v="加班餐费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邓阳"/>
    <s v="5358"/>
    <s v="共享中台事业部"/>
    <s v="武汉中心"/>
    <x v="0"/>
    <x v="0"/>
    <x v="3"/>
    <s v="2019-03-01"/>
    <s v="IR01431639"/>
    <n v="1"/>
    <n v="225"/>
    <n v="1"/>
    <n v="225"/>
    <s v="10月餐补/10月餐补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邓阳"/>
    <s v="5358"/>
    <s v="共享中台事业部"/>
    <s v="武汉中心"/>
    <x v="0"/>
    <x v="0"/>
    <x v="3"/>
    <s v="2019-03-01"/>
    <s v="IR01431645"/>
    <n v="1"/>
    <n v="330"/>
    <n v="1"/>
    <n v="330"/>
    <s v="11月餐补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邓阳"/>
    <s v="5358"/>
    <s v="共享中台事业部"/>
    <s v="武汉中心"/>
    <x v="0"/>
    <x v="0"/>
    <x v="3"/>
    <s v="2019-03-01"/>
    <s v="IR01431648"/>
    <n v="1"/>
    <n v="270"/>
    <n v="1"/>
    <n v="270"/>
    <s v="12月餐补/12月餐补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邓阳"/>
    <s v="5358"/>
    <s v="共享中台事业部"/>
    <s v="武汉中心"/>
    <x v="0"/>
    <x v="5"/>
    <x v="10"/>
    <s v="2019-03-01"/>
    <s v="IR01406016"/>
    <n v="1"/>
    <n v="280"/>
    <n v="1"/>
    <n v="280"/>
    <s v="/部门会议车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黄英"/>
    <s v="18898"/>
    <s v="共享中台事业部"/>
    <s v="武汉中心"/>
    <x v="0"/>
    <x v="5"/>
    <x v="10"/>
    <s v="2019-03-14"/>
    <s v="IR01452022"/>
    <n v="1"/>
    <n v="483"/>
    <n v="1"/>
    <n v="483"/>
    <s v="/部门团建 武汉到湖南的来回车票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肖磊"/>
    <s v="15043"/>
    <s v="共享中台事业部"/>
    <s v="武汉中心"/>
    <x v="0"/>
    <x v="5"/>
    <x v="10"/>
    <s v="2019-03-08"/>
    <s v="IR01430268"/>
    <n v="1"/>
    <n v="483"/>
    <n v="1"/>
    <n v="483"/>
    <s v="/18年11月16日至18年11月18日旅游车票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肖磊"/>
    <s v="15043"/>
    <s v="共享中台事业部"/>
    <s v="武汉中心"/>
    <x v="0"/>
    <x v="5"/>
    <x v="10"/>
    <s v="2019-03-21"/>
    <s v="IR01463400"/>
    <n v="1"/>
    <n v="199"/>
    <n v="1"/>
    <n v="199"/>
    <s v="/2019年1月31日，2019年2月12日往返火车票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余亮"/>
    <s v="15604"/>
    <s v="共享中台事业部"/>
    <s v="武汉中心"/>
    <x v="0"/>
    <x v="0"/>
    <x v="11"/>
    <s v="2019-03-15"/>
    <s v="IR01295173"/>
    <n v="1"/>
    <n v="9.74"/>
    <n v="1"/>
    <n v="9.74"/>
    <s v="未填写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余亮"/>
    <s v="15604"/>
    <s v="共享中台事业部"/>
    <s v="武汉中心"/>
    <x v="0"/>
    <x v="0"/>
    <x v="11"/>
    <s v="2019-03-15"/>
    <s v="IR01295173"/>
    <n v="2"/>
    <n v="63.85"/>
    <n v="1"/>
    <n v="63.85"/>
    <s v="未填写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余亮"/>
    <s v="15604"/>
    <s v="共享中台事业部"/>
    <s v="武汉中心"/>
    <x v="0"/>
    <x v="0"/>
    <x v="11"/>
    <s v="2019-03-15"/>
    <s v="IR01430263"/>
    <n v="1"/>
    <n v="62.32"/>
    <n v="1"/>
    <n v="62.32"/>
    <s v="未填写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余亮"/>
    <s v="15604"/>
    <s v="共享中台事业部"/>
    <s v="武汉中心"/>
    <x v="0"/>
    <x v="5"/>
    <x v="10"/>
    <s v="2019-03-15"/>
    <s v="IR01295173"/>
    <n v="3"/>
    <n v="178"/>
    <n v="1"/>
    <n v="178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余亮"/>
    <s v="15604"/>
    <s v="共享中台事业部"/>
    <s v="武汉中心"/>
    <x v="0"/>
    <x v="5"/>
    <x v="10"/>
    <s v="2019-03-15"/>
    <s v="IR01430263"/>
    <n v="2"/>
    <n v="966"/>
    <n v="1"/>
    <n v="966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余亮"/>
    <s v="15604"/>
    <s v="共享中台事业部"/>
    <s v="武汉中心"/>
    <x v="0"/>
    <x v="5"/>
    <x v="10"/>
    <s v="2019-03-15"/>
    <s v="IR01430263"/>
    <n v="3"/>
    <n v="214"/>
    <n v="1"/>
    <n v="214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3"/>
    <s v="2019-03-15"/>
    <s v="IR01450313"/>
    <n v="1"/>
    <n v="360"/>
    <n v="1"/>
    <n v="360"/>
    <s v="未填写/1月份餐补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3"/>
    <s v="2019-03-15"/>
    <s v="IR01457886"/>
    <n v="1"/>
    <n v="199"/>
    <n v="1"/>
    <n v="199"/>
    <s v="未填写/餐补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3"/>
    <s v="2019-03-15"/>
    <s v="IR01467115"/>
    <n v="2"/>
    <n v="339.9"/>
    <n v="1"/>
    <n v="339.9"/>
    <s v="未填写/运维中心平日加班小零食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5"/>
    <s v="2019-03-15"/>
    <s v="IR01445444"/>
    <n v="3"/>
    <n v="129"/>
    <n v="1"/>
    <n v="129"/>
    <s v="未填写/1月份网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5"/>
    <s v="2019-03-15"/>
    <s v="IR01467115"/>
    <n v="1"/>
    <n v="129"/>
    <n v="1"/>
    <n v="129"/>
    <s v="未填写/2月份网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7"/>
    <s v="2019-03-15"/>
    <s v="IR01452592"/>
    <n v="4"/>
    <n v="193"/>
    <n v="1"/>
    <n v="193"/>
    <s v="苏州出差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7"/>
    <s v="2019-03-15"/>
    <s v="IR01452592"/>
    <n v="6"/>
    <n v="180"/>
    <n v="1"/>
    <n v="180"/>
    <s v="苏州出差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8"/>
    <s v="2019-03-15"/>
    <s v="IR01445444"/>
    <n v="1"/>
    <n v="1000"/>
    <n v="1"/>
    <n v="1000"/>
    <s v="未填写/缴费200，预存100+700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8"/>
    <s v="2019-03-15"/>
    <s v="IR01445444"/>
    <n v="4"/>
    <n v="499"/>
    <n v="1"/>
    <n v="499"/>
    <s v="未填写/燃气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8"/>
    <s v="2019-03-15"/>
    <s v="IR01458275"/>
    <n v="1"/>
    <n v="296.60000000000002"/>
    <n v="1"/>
    <n v="296.60000000000002"/>
    <s v="/垃圾费10元，水费286.6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8"/>
    <s v="2019-03-15"/>
    <s v="IR01467115"/>
    <n v="3"/>
    <n v="1000"/>
    <n v="1"/>
    <n v="1000"/>
    <s v="未填写/超市说之后不能代收，就先预存1000元电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8"/>
    <s v="2019-03-15"/>
    <s v="IR01467300"/>
    <n v="1"/>
    <n v="500"/>
    <n v="1"/>
    <n v="500"/>
    <s v="香山美树报销房租费用/预存500电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8"/>
    <s v="2019-03-15"/>
    <s v="IR01467300"/>
    <n v="3"/>
    <n v="1364.17"/>
    <n v="1"/>
    <n v="1364.17"/>
    <s v="香山美树报销房租费用/香山美树报销水电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9"/>
    <s v="2019-03-15"/>
    <s v="IR01445444"/>
    <n v="2"/>
    <n v="474.3"/>
    <n v="1"/>
    <n v="474.3"/>
    <s v="未填写/给运维同事吴田购买被褥等日用品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9"/>
    <s v="2019-03-15"/>
    <s v="IR01458275"/>
    <n v="2"/>
    <n v="332"/>
    <n v="1"/>
    <n v="332"/>
    <s v="/购买卫生纸，洗洁精等日用品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9"/>
    <s v="2019-03-15"/>
    <s v="IR01467300"/>
    <n v="2"/>
    <n v="341.5"/>
    <n v="1"/>
    <n v="341.5"/>
    <s v="香山美树报销房租费用/报销日用品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11"/>
    <s v="2019-03-15"/>
    <s v="IR01452592"/>
    <n v="1"/>
    <n v="62.41"/>
    <n v="1"/>
    <n v="62.41"/>
    <s v="苏州出差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11"/>
    <s v="2019-03-15"/>
    <s v="IR01452592"/>
    <n v="2"/>
    <n v="51.76"/>
    <n v="1"/>
    <n v="51.76"/>
    <s v="苏州出差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11"/>
    <s v="2019-03-15"/>
    <s v="IR01452592"/>
    <n v="3"/>
    <n v="22.28"/>
    <n v="1"/>
    <n v="22.28"/>
    <s v="苏州出差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11"/>
    <s v="2019-03-15"/>
    <s v="IR01452592"/>
    <n v="5"/>
    <n v="72.47"/>
    <n v="1"/>
    <n v="72.47"/>
    <s v="苏州出差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0"/>
    <x v="11"/>
    <s v="2019-03-15"/>
    <s v="IR01452592"/>
    <n v="9"/>
    <n v="61.68"/>
    <n v="1"/>
    <n v="61.68"/>
    <s v="苏州出差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5"/>
    <x v="10"/>
    <s v="2019-03-15"/>
    <s v="IR01452592"/>
    <n v="7"/>
    <n v="299"/>
    <n v="1"/>
    <n v="299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帆"/>
    <s v="10233"/>
    <s v="共享中台事业部"/>
    <s v="武汉中心"/>
    <x v="0"/>
    <x v="5"/>
    <x v="10"/>
    <s v="2019-03-15"/>
    <s v="IR01452592"/>
    <n v="8"/>
    <n v="299"/>
    <n v="1"/>
    <n v="299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0"/>
    <x v="3"/>
    <s v="2019-03-15"/>
    <s v="IR01458331"/>
    <n v="1"/>
    <n v="581"/>
    <n v="1"/>
    <n v="581"/>
    <s v="神州客户参观武汉运维中心，请客户吃饭/神州客户参观武汉运维中心，请客户吃饭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0"/>
    <x v="7"/>
    <s v="2019-03-15"/>
    <s v="IR01458371"/>
    <n v="8"/>
    <n v="294"/>
    <n v="1"/>
    <n v="294"/>
    <s v="参加敏捷运维培训/参加敏捷运维培训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0"/>
    <x v="7"/>
    <s v="2019-03-15"/>
    <s v="IR01458375"/>
    <n v="8"/>
    <n v="390"/>
    <n v="1"/>
    <n v="390"/>
    <s v="参加1季度经营会议/1季度经营会议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0"/>
    <x v="11"/>
    <s v="2019-03-15"/>
    <s v="IR01458371"/>
    <n v="1"/>
    <n v="28.1"/>
    <n v="1"/>
    <n v="28.1"/>
    <s v="参加敏捷运维培训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0"/>
    <x v="11"/>
    <s v="2019-03-15"/>
    <s v="IR01458371"/>
    <n v="2"/>
    <n v="60.82"/>
    <n v="1"/>
    <n v="60.82"/>
    <s v="参加敏捷运维培训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0"/>
    <x v="11"/>
    <s v="2019-03-15"/>
    <s v="IR01458371"/>
    <n v="3"/>
    <n v="52.5"/>
    <n v="1"/>
    <n v="52.5"/>
    <s v="参加敏捷运维培训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0"/>
    <x v="11"/>
    <s v="2019-03-15"/>
    <s v="IR01458371"/>
    <n v="4"/>
    <n v="70"/>
    <n v="1"/>
    <n v="70"/>
    <s v="参加敏捷运维培训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0"/>
    <x v="11"/>
    <s v="2019-03-15"/>
    <s v="IR01458371"/>
    <n v="7"/>
    <n v="83"/>
    <n v="1"/>
    <n v="83"/>
    <s v="参加敏捷运维培训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0"/>
    <x v="11"/>
    <s v="2019-03-15"/>
    <s v="IR01458375"/>
    <n v="1"/>
    <n v="52.63"/>
    <n v="1"/>
    <n v="52.63"/>
    <s v="参加1季度经营会议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0"/>
    <x v="11"/>
    <s v="2019-03-15"/>
    <s v="IR01458375"/>
    <n v="2"/>
    <n v="25.45"/>
    <n v="1"/>
    <n v="25.45"/>
    <s v="参加1季度经营会议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0"/>
    <x v="11"/>
    <s v="2019-03-15"/>
    <s v="IR01458375"/>
    <n v="3"/>
    <n v="171.01"/>
    <n v="1"/>
    <n v="171.01"/>
    <s v="参加1季度经营会议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0"/>
    <x v="11"/>
    <s v="2019-03-15"/>
    <s v="IR01458375"/>
    <n v="5"/>
    <n v="84"/>
    <n v="1"/>
    <n v="84"/>
    <s v="参加1季度经营会议/火车站到酒店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0"/>
    <x v="11"/>
    <s v="2019-03-15"/>
    <s v="IR01458375"/>
    <n v="7"/>
    <n v="8"/>
    <n v="1"/>
    <n v="8"/>
    <s v="参加1季度经营会议/汉口到家地铁费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5"/>
    <x v="10"/>
    <s v="2019-03-15"/>
    <s v="IR01458371"/>
    <n v="5"/>
    <n v="336"/>
    <n v="1"/>
    <n v="336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5"/>
    <x v="10"/>
    <s v="2019-03-15"/>
    <s v="IR01458371"/>
    <n v="6"/>
    <n v="336"/>
    <n v="1"/>
    <n v="336"/>
    <s v="/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5"/>
    <x v="10"/>
    <s v="2019-03-15"/>
    <s v="IR01458375"/>
    <n v="4"/>
    <n v="336"/>
    <n v="1"/>
    <n v="336"/>
    <s v="/到上海参加事业部一季度经营会议"/>
  </r>
  <r>
    <s v="交付事业中心.共享中台事业部"/>
    <s v="113178"/>
    <s v="共享中台事业部"/>
    <s v="113178"/>
    <s v="交付事业中心.共享中台事业部"/>
    <s v="1000OF0220180001-Z01"/>
    <x v="6"/>
    <s v="项目部门"/>
    <s v="赵鹤"/>
    <n v="2019"/>
    <s v="03"/>
    <s v="赵鹤"/>
    <s v="1692"/>
    <s v="共享中台事业部"/>
    <s v="运维中心"/>
    <x v="0"/>
    <x v="5"/>
    <x v="10"/>
    <s v="2019-03-15"/>
    <s v="IR01458375"/>
    <n v="6"/>
    <n v="450"/>
    <n v="1"/>
    <n v="450"/>
    <s v="/临时订票，票比较紧张，1季度经营会议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李娟"/>
    <s v="16969"/>
    <s v="得逸信息"/>
    <s v="华中交付一部"/>
    <x v="0"/>
    <x v="4"/>
    <x v="4"/>
    <s v="2019-03-15"/>
    <m/>
    <m/>
    <m/>
    <m/>
    <n v="96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2"/>
    <s v="侯思羽"/>
    <s v="20591"/>
    <s v="共享中台事业部"/>
    <s v="东区"/>
    <x v="0"/>
    <x v="0"/>
    <x v="11"/>
    <s v="2019-02-22"/>
    <s v="IR01453908"/>
    <n v="1"/>
    <n v="140"/>
    <n v="1"/>
    <n v="140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2"/>
    <s v="王可"/>
    <s v="1811"/>
    <s v="共享中台事业部"/>
    <s v="集中交付"/>
    <x v="0"/>
    <x v="4"/>
    <x v="4"/>
    <s v="2019-02-15"/>
    <m/>
    <m/>
    <m/>
    <m/>
    <n v="264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班宇田"/>
    <s v="14891"/>
    <s v="共享中台事业部"/>
    <s v="北区"/>
    <x v="0"/>
    <x v="0"/>
    <x v="3"/>
    <s v="2019-03-14"/>
    <s v="IR01453715"/>
    <n v="1"/>
    <n v="75"/>
    <n v="1"/>
    <n v="75"/>
    <s v="未填写/2月18号到24号期间餐补，工作日5天，每天15元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班宇田"/>
    <s v="14891"/>
    <s v="共享中台事业部"/>
    <s v="北区"/>
    <x v="0"/>
    <x v="0"/>
    <x v="11"/>
    <s v="2019-03-14"/>
    <s v="IR01452704"/>
    <n v="2"/>
    <n v="16"/>
    <n v="1"/>
    <n v="16"/>
    <s v="未填写/到洛阳高铁站公交费 8元_x000a_从武汉站到软件园公交地铁费 8元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班宇田"/>
    <s v="14891"/>
    <s v="共享中台事业部"/>
    <s v="北区"/>
    <x v="0"/>
    <x v="5"/>
    <x v="10"/>
    <s v="2019-03-14"/>
    <s v="IR01452704"/>
    <n v="1"/>
    <n v="309.5"/>
    <n v="1"/>
    <n v="309.5"/>
    <s v="/按照安排前往武汉产品中心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班宇田"/>
    <s v="14891"/>
    <s v="共享中台事业部"/>
    <s v="北区"/>
    <x v="0"/>
    <x v="4"/>
    <x v="13"/>
    <s v="2019-03-07"/>
    <m/>
    <m/>
    <m/>
    <m/>
    <n v="2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侯思羽"/>
    <s v="20591"/>
    <s v="共享中台事业部"/>
    <s v="东区"/>
    <x v="0"/>
    <x v="0"/>
    <x v="3"/>
    <s v="2019-03-29"/>
    <s v="IR01461236"/>
    <n v="1"/>
    <n v="150"/>
    <n v="1"/>
    <n v="150"/>
    <s v="未填写/在武汉内部培训10天，一天餐补15元，一共10*15=150元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侯思羽"/>
    <s v="20591"/>
    <s v="共享中台事业部"/>
    <s v="东区"/>
    <x v="0"/>
    <x v="5"/>
    <x v="10"/>
    <s v="2019-03-14"/>
    <s v="IR01451803"/>
    <n v="1"/>
    <n v="370"/>
    <n v="1"/>
    <n v="370"/>
    <s v="/由北京项目撤离，前往武汉内部培训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侯思羽"/>
    <s v="20591"/>
    <s v="共享中台事业部"/>
    <s v="东区"/>
    <x v="0"/>
    <x v="4"/>
    <x v="13"/>
    <s v="2019-03-05"/>
    <m/>
    <m/>
    <m/>
    <m/>
    <n v="36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张倩倩"/>
    <s v="20255"/>
    <s v="共享中台事业部"/>
    <s v="东区"/>
    <x v="0"/>
    <x v="0"/>
    <x v="11"/>
    <s v="2019-03-14"/>
    <s v="IR01453917"/>
    <n v="1"/>
    <n v="186.96"/>
    <n v="1"/>
    <n v="186.96"/>
    <s v="到武汉培训，从天河机场到培训地点/从机场到培训地点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张倩倩"/>
    <s v="20255"/>
    <s v="共享中台事业部"/>
    <s v="东区"/>
    <x v="0"/>
    <x v="5"/>
    <x v="10"/>
    <s v="2019-03-14"/>
    <s v="IR01453917"/>
    <n v="2"/>
    <n v="370"/>
    <n v="1"/>
    <n v="370"/>
    <s v="/从北京到武汉培训的机票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王可"/>
    <s v="1811"/>
    <s v="共享中台事业部"/>
    <s v="集中交付"/>
    <x v="0"/>
    <x v="0"/>
    <x v="3"/>
    <s v="2019-03-15"/>
    <s v="IR01434160"/>
    <n v="2"/>
    <n v="1023"/>
    <n v="1"/>
    <n v="1023"/>
    <s v="tb和实习生交通费/同事tb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王可"/>
    <s v="1811"/>
    <s v="共享中台事业部"/>
    <s v="集中交付"/>
    <x v="0"/>
    <x v="0"/>
    <x v="3"/>
    <s v="2019-03-15"/>
    <s v="IR01457392"/>
    <n v="1"/>
    <n v="270"/>
    <n v="1"/>
    <n v="270"/>
    <s v="1、2月餐补报销/办公室奶茶费用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王可"/>
    <s v="1811"/>
    <s v="共享中台事业部"/>
    <s v="集中交付"/>
    <x v="0"/>
    <x v="0"/>
    <x v="3"/>
    <s v="2019-03-15"/>
    <s v="IR01457392"/>
    <n v="2"/>
    <n v="510"/>
    <n v="1"/>
    <n v="510"/>
    <s v="1、2月餐补报销/1月23天，2月11天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王可"/>
    <s v="1811"/>
    <s v="共享中台事业部"/>
    <s v="集中交付"/>
    <x v="0"/>
    <x v="0"/>
    <x v="15"/>
    <s v="2019-03-15"/>
    <s v="IR01434160"/>
    <n v="3"/>
    <n v="20"/>
    <n v="1"/>
    <n v="20"/>
    <s v="tb和实习生交通费/报销单快递费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1"/>
    <x v="7"/>
    <s v="项目部门"/>
    <s v="王可"/>
    <n v="2019"/>
    <s v="03"/>
    <s v="王可"/>
    <s v="1811"/>
    <s v="共享中台事业部"/>
    <s v="集中交付"/>
    <x v="0"/>
    <x v="0"/>
    <x v="11"/>
    <s v="2019-03-15"/>
    <s v="IR01434160"/>
    <n v="1"/>
    <n v="201"/>
    <n v="1"/>
    <n v="201"/>
    <s v="tb和实习生交通费/实习生从机场打车来公司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贵玉婷"/>
    <s v="12730"/>
    <s v="共享中台事业部"/>
    <s v="共享中台事业部"/>
    <x v="0"/>
    <x v="0"/>
    <x v="7"/>
    <s v="2019-01-18"/>
    <s v="IR01426422"/>
    <n v="1"/>
    <n v="490"/>
    <n v="1"/>
    <n v="490"/>
    <s v="年会酒店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贵玉婷"/>
    <s v="12730"/>
    <s v="共享中台事业部"/>
    <s v="共享中台事业部"/>
    <x v="0"/>
    <x v="0"/>
    <x v="11"/>
    <s v="2019-01-15"/>
    <s v="IR01425200"/>
    <n v="1"/>
    <n v="69.650000000000006"/>
    <n v="1"/>
    <n v="69.65000000000000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贵玉婷"/>
    <s v="12730"/>
    <s v="共享中台事业部"/>
    <s v="共享中台事业部"/>
    <x v="0"/>
    <x v="0"/>
    <x v="11"/>
    <s v="2019-01-15"/>
    <s v="IR01425200"/>
    <n v="2"/>
    <n v="54.16"/>
    <n v="1"/>
    <n v="54.1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贵玉婷"/>
    <s v="12730"/>
    <s v="共享中台事业部"/>
    <s v="共享中台事业部"/>
    <x v="0"/>
    <x v="5"/>
    <x v="10"/>
    <s v="2019-01-17"/>
    <s v="IR01425201"/>
    <n v="1"/>
    <n v="336"/>
    <n v="1"/>
    <n v="336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贵玉婷"/>
    <s v="12730"/>
    <s v="共享中台事业部"/>
    <s v="共享中台事业部"/>
    <x v="0"/>
    <x v="5"/>
    <x v="10"/>
    <s v="2019-01-17"/>
    <s v="IR01425201"/>
    <n v="2"/>
    <n v="336"/>
    <n v="1"/>
    <n v="336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石锐"/>
    <s v="15327"/>
    <s v="共享中台事业部"/>
    <s v="共享中台事业部"/>
    <x v="0"/>
    <x v="5"/>
    <x v="10"/>
    <s v="2019-01-11"/>
    <m/>
    <m/>
    <m/>
    <m/>
    <n v="175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石锐"/>
    <s v="15327"/>
    <s v="共享中台事业部"/>
    <s v="共享中台事业部"/>
    <x v="0"/>
    <x v="5"/>
    <x v="10"/>
    <s v="2019-01-10"/>
    <m/>
    <m/>
    <m/>
    <m/>
    <n v="175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仲钰"/>
    <s v="17281"/>
    <s v="共享中台事业部"/>
    <s v="共享中台事业部"/>
    <x v="0"/>
    <x v="0"/>
    <x v="7"/>
    <s v="2019-01-18"/>
    <s v="IR01424751"/>
    <n v="5"/>
    <n v="490"/>
    <n v="1"/>
    <n v="490"/>
    <s v="年会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仲钰"/>
    <s v="17281"/>
    <s v="共享中台事业部"/>
    <s v="共享中台事业部"/>
    <x v="0"/>
    <x v="0"/>
    <x v="9"/>
    <s v="2019-01-25"/>
    <s v="IR01427253"/>
    <n v="1"/>
    <n v="30.84"/>
    <n v="1"/>
    <n v="30.84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仲钰"/>
    <s v="17281"/>
    <s v="共享中台事业部"/>
    <s v="共享中台事业部"/>
    <x v="0"/>
    <x v="0"/>
    <x v="9"/>
    <s v="2019-01-25"/>
    <s v="IR01427253"/>
    <n v="2"/>
    <n v="21"/>
    <n v="1"/>
    <n v="21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仲钰"/>
    <s v="17281"/>
    <s v="共享中台事业部"/>
    <s v="共享中台事业部"/>
    <x v="0"/>
    <x v="0"/>
    <x v="9"/>
    <s v="2019-01-25"/>
    <s v="IR01427253"/>
    <n v="3"/>
    <n v="37.700000000000003"/>
    <n v="1"/>
    <n v="37.70000000000000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仲钰"/>
    <s v="17281"/>
    <s v="共享中台事业部"/>
    <s v="共享中台事业部"/>
    <x v="0"/>
    <x v="0"/>
    <x v="9"/>
    <s v="2019-01-25"/>
    <s v="IR01427253"/>
    <n v="4"/>
    <n v="76.599999999999994"/>
    <n v="1"/>
    <n v="76.599999999999994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仲钰"/>
    <s v="17281"/>
    <s v="共享中台事业部"/>
    <s v="共享中台事业部"/>
    <x v="0"/>
    <x v="0"/>
    <x v="11"/>
    <s v="2019-01-15"/>
    <s v="IR01424764"/>
    <n v="1"/>
    <n v="12.18"/>
    <n v="1"/>
    <n v="12.18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仲钰"/>
    <s v="17281"/>
    <s v="共享中台事业部"/>
    <s v="共享中台事业部"/>
    <x v="0"/>
    <x v="0"/>
    <x v="11"/>
    <s v="2019-01-15"/>
    <s v="IR01424764"/>
    <n v="2"/>
    <n v="14.5"/>
    <n v="1"/>
    <n v="14.5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仲钰"/>
    <s v="17281"/>
    <s v="共享中台事业部"/>
    <s v="共享中台事业部"/>
    <x v="0"/>
    <x v="5"/>
    <x v="10"/>
    <s v="2019-01-18"/>
    <s v="IR01424751"/>
    <n v="1"/>
    <n v="336"/>
    <n v="1"/>
    <n v="336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仲钰"/>
    <s v="17281"/>
    <s v="共享中台事业部"/>
    <s v="共享中台事业部"/>
    <x v="0"/>
    <x v="5"/>
    <x v="10"/>
    <s v="2019-01-18"/>
    <s v="IR01424751"/>
    <n v="2"/>
    <n v="336"/>
    <n v="1"/>
    <n v="336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仲钰"/>
    <s v="17281"/>
    <s v="共享中台事业部"/>
    <s v="共享中台事业部"/>
    <x v="0"/>
    <x v="5"/>
    <x v="10"/>
    <s v="2019-01-18"/>
    <s v="IR01424751"/>
    <n v="3"/>
    <n v="336"/>
    <n v="1"/>
    <n v="336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仲钰"/>
    <s v="17281"/>
    <s v="共享中台事业部"/>
    <s v="共享中台事业部"/>
    <x v="0"/>
    <x v="5"/>
    <x v="10"/>
    <s v="2019-01-18"/>
    <s v="IR01424751"/>
    <n v="4"/>
    <n v="336"/>
    <n v="1"/>
    <n v="336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仲钰"/>
    <s v="17281"/>
    <s v="共享中台事业部"/>
    <s v="共享中台事业部"/>
    <x v="0"/>
    <x v="5"/>
    <x v="10"/>
    <s v="2019-01-09"/>
    <m/>
    <m/>
    <m/>
    <m/>
    <n v="175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仲钰"/>
    <s v="17281"/>
    <s v="共享中台事业部"/>
    <s v="共享中台事业部"/>
    <x v="0"/>
    <x v="5"/>
    <x v="10"/>
    <s v="2019-01-08"/>
    <m/>
    <m/>
    <m/>
    <m/>
    <n v="175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1"/>
    <n v="14.41"/>
    <n v="1"/>
    <n v="14.41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2"/>
    <n v="14.41"/>
    <n v="1"/>
    <n v="14.41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4"/>
    <n v="15.82"/>
    <n v="1"/>
    <n v="15.82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5"/>
    <n v="19.489999999999998"/>
    <n v="1"/>
    <n v="19.489999999999998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6"/>
    <n v="16"/>
    <n v="1"/>
    <n v="1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8"/>
    <n v="13.07"/>
    <n v="1"/>
    <n v="13.0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10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1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12"/>
    <n v="14.89"/>
    <n v="1"/>
    <n v="14.8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1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1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1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1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17"/>
    <n v="13.18"/>
    <n v="1"/>
    <n v="13.18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18"/>
    <n v="16.86"/>
    <n v="1"/>
    <n v="16.8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1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20"/>
    <n v="44.56"/>
    <n v="1"/>
    <n v="44.5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2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2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23"/>
    <n v="14.59"/>
    <n v="1"/>
    <n v="14.5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2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2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2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27"/>
    <n v="12.74"/>
    <n v="1"/>
    <n v="12.74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28"/>
    <n v="9.5"/>
    <n v="1"/>
    <n v="9.5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2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30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3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3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3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34"/>
    <n v="16"/>
    <n v="1"/>
    <n v="1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3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36"/>
    <n v="16"/>
    <n v="1"/>
    <n v="1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3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0"/>
    <x v="11"/>
    <s v="2019-01-30"/>
    <s v="IR01437471"/>
    <n v="3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5"/>
    <x v="10"/>
    <s v="2019-01-30"/>
    <s v="IR01427492"/>
    <n v="1"/>
    <n v="336"/>
    <n v="1"/>
    <n v="336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王子明"/>
    <s v="13002"/>
    <s v="共享中台事业部"/>
    <s v="共享中台事业部"/>
    <x v="0"/>
    <x v="5"/>
    <x v="10"/>
    <s v="2019-01-30"/>
    <s v="IR01427492"/>
    <n v="2"/>
    <n v="336"/>
    <n v="1"/>
    <n v="336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7"/>
    <s v="2019-01-17"/>
    <s v="IR01426025"/>
    <n v="1"/>
    <n v="490"/>
    <n v="1"/>
    <n v="490"/>
    <s v="未填写/年会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1"/>
    <n v="7"/>
    <n v="1"/>
    <n v="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9"/>
    <n v="51.44"/>
    <n v="1"/>
    <n v="51.44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10"/>
    <n v="16.399999999999999"/>
    <n v="1"/>
    <n v="16.39999999999999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11"/>
    <n v="11.76"/>
    <n v="1"/>
    <n v="11.7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12"/>
    <n v="24.03"/>
    <n v="1"/>
    <n v="24.0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1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14"/>
    <n v="13.07"/>
    <n v="1"/>
    <n v="13.0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15"/>
    <n v="16"/>
    <n v="1"/>
    <n v="1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1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17"/>
    <n v="13.07"/>
    <n v="1"/>
    <n v="13.0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0"/>
    <x v="11"/>
    <s v="2019-01-30"/>
    <s v="IR01436349"/>
    <n v="1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5"/>
    <x v="10"/>
    <s v="2019-01-17"/>
    <s v="IR01424661"/>
    <n v="1"/>
    <n v="336"/>
    <n v="1"/>
    <n v="336"/>
    <s v="/年会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5"/>
    <x v="10"/>
    <s v="2019-01-17"/>
    <s v="IR01424661"/>
    <n v="2"/>
    <n v="336"/>
    <n v="1"/>
    <n v="336"/>
    <s v="/年会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5"/>
    <x v="10"/>
    <s v="2019-01-09"/>
    <m/>
    <m/>
    <m/>
    <m/>
    <n v="1780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5"/>
    <x v="10"/>
    <s v="2019-01-08"/>
    <m/>
    <m/>
    <m/>
    <m/>
    <n v="1780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5"/>
    <x v="10"/>
    <s v="2019-01-09"/>
    <m/>
    <m/>
    <m/>
    <m/>
    <n v="1780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向平"/>
    <s v="16514"/>
    <s v="共享中台事业部"/>
    <s v="共享中台事业部"/>
    <x v="0"/>
    <x v="5"/>
    <x v="10"/>
    <s v="2019-01-08"/>
    <m/>
    <m/>
    <m/>
    <m/>
    <n v="1780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邢稼霖"/>
    <s v="15504"/>
    <s v="共享中台事业部"/>
    <s v="共享中台事业部"/>
    <x v="0"/>
    <x v="5"/>
    <x v="10"/>
    <s v="2019-01-08"/>
    <m/>
    <m/>
    <m/>
    <m/>
    <n v="145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邢稼霖"/>
    <s v="15504"/>
    <s v="共享中台事业部"/>
    <s v="共享中台事业部"/>
    <x v="0"/>
    <x v="5"/>
    <x v="10"/>
    <s v="2019-01-09"/>
    <m/>
    <m/>
    <m/>
    <m/>
    <n v="145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邢稼霖"/>
    <s v="15504"/>
    <s v="共享中台事业部"/>
    <s v="共享中台事业部"/>
    <x v="0"/>
    <x v="5"/>
    <x v="10"/>
    <s v="2019-01-08"/>
    <m/>
    <m/>
    <m/>
    <m/>
    <n v="102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邢稼霖"/>
    <s v="15504"/>
    <s v="共享中台事业部"/>
    <s v="共享中台事业部"/>
    <x v="0"/>
    <x v="5"/>
    <x v="10"/>
    <s v="2019-01-09"/>
    <m/>
    <m/>
    <m/>
    <m/>
    <n v="102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3"/>
    <s v="2019-01-25"/>
    <s v="IR01427223"/>
    <n v="1"/>
    <n v="622"/>
    <n v="1"/>
    <n v="622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3"/>
    <s v="2019-01-25"/>
    <s v="IR01427223"/>
    <n v="2"/>
    <n v="102"/>
    <n v="1"/>
    <n v="102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5"/>
    <s v="2019-01-30"/>
    <s v="IR01437315"/>
    <n v="1"/>
    <n v="1548"/>
    <n v="1"/>
    <n v="1548"/>
    <s v="未填写/宽带年费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7"/>
    <s v="2019-01-17"/>
    <s v="IR01424403"/>
    <n v="1"/>
    <n v="490"/>
    <n v="1"/>
    <n v="490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4"/>
    <n v="16.48"/>
    <n v="1"/>
    <n v="16.48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5"/>
    <n v="16"/>
    <n v="1"/>
    <n v="1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6"/>
    <n v="12.9"/>
    <n v="1"/>
    <n v="12.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7"/>
    <n v="14.72"/>
    <n v="1"/>
    <n v="14.72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8"/>
    <n v="10.5"/>
    <n v="1"/>
    <n v="10.5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9"/>
    <n v="13.62"/>
    <n v="1"/>
    <n v="13.62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10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1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12"/>
    <n v="13.07"/>
    <n v="1"/>
    <n v="13.0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1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1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1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1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0"/>
    <x v="11"/>
    <s v="2019-01-30"/>
    <s v="IR01438684"/>
    <n v="17"/>
    <n v="13.84"/>
    <n v="1"/>
    <n v="13.84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5"/>
    <x v="10"/>
    <s v="2019-01-17"/>
    <s v="IR01424403"/>
    <n v="2"/>
    <n v="672"/>
    <n v="1"/>
    <n v="672"/>
    <s v="/武汉年会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5"/>
    <x v="10"/>
    <s v="2019-01-09"/>
    <m/>
    <m/>
    <m/>
    <m/>
    <n v="175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徐昭"/>
    <s v="13003"/>
    <s v="共享中台事业部"/>
    <s v="共享中台事业部"/>
    <x v="0"/>
    <x v="5"/>
    <x v="10"/>
    <s v="2019-01-08"/>
    <m/>
    <m/>
    <m/>
    <m/>
    <n v="175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1"/>
    <n v="29.25"/>
    <n v="1"/>
    <n v="29.25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2"/>
    <n v="97.88"/>
    <n v="1"/>
    <n v="97.88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3"/>
    <n v="75.87"/>
    <n v="1"/>
    <n v="75.8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4"/>
    <n v="58.45"/>
    <n v="1"/>
    <n v="58.45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5"/>
    <n v="22.9"/>
    <n v="1"/>
    <n v="22.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6"/>
    <n v="73.14"/>
    <n v="1"/>
    <n v="73.14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7"/>
    <n v="14"/>
    <n v="1"/>
    <n v="14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8"/>
    <n v="33.9"/>
    <n v="1"/>
    <n v="33.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9"/>
    <n v="71.86"/>
    <n v="1"/>
    <n v="71.8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10"/>
    <n v="83.54"/>
    <n v="1"/>
    <n v="83.54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11"/>
    <n v="23.62"/>
    <n v="1"/>
    <n v="23.62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12"/>
    <n v="56"/>
    <n v="1"/>
    <n v="5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13"/>
    <n v="72.88"/>
    <n v="1"/>
    <n v="72.88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14"/>
    <n v="41.07"/>
    <n v="1"/>
    <n v="41.0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15"/>
    <n v="23.44"/>
    <n v="1"/>
    <n v="23.44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16"/>
    <n v="13.79"/>
    <n v="1"/>
    <n v="13.7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周皓"/>
    <s v="3067"/>
    <s v="共享中台事业部"/>
    <s v="共享中台事业部"/>
    <x v="0"/>
    <x v="0"/>
    <x v="11"/>
    <s v="2019-01-09"/>
    <s v="IR01420144"/>
    <n v="17"/>
    <n v="55.63"/>
    <n v="1"/>
    <n v="55.6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卢俊凯"/>
    <s v="19666"/>
    <s v="共享中台事业部"/>
    <s v="交付技术中心"/>
    <x v="0"/>
    <x v="5"/>
    <x v="10"/>
    <s v="2019-01-14"/>
    <m/>
    <m/>
    <m/>
    <m/>
    <n v="960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卢俊凯"/>
    <s v="19666"/>
    <s v="共享中台事业部"/>
    <s v="交付技术中心"/>
    <x v="0"/>
    <x v="5"/>
    <x v="10"/>
    <s v="2019-01-15"/>
    <m/>
    <m/>
    <m/>
    <m/>
    <n v="960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路辉"/>
    <s v="20764"/>
    <s v="共享中台事业部"/>
    <s v="交付技术中心"/>
    <x v="0"/>
    <x v="0"/>
    <x v="11"/>
    <s v="2019-01-24"/>
    <s v="IR01426670"/>
    <n v="1"/>
    <n v="76"/>
    <n v="1"/>
    <n v="76"/>
    <s v="车站—年会出租车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吴秀先"/>
    <s v="21428"/>
    <s v="共享中台事业部"/>
    <s v="交付技术中心"/>
    <x v="0"/>
    <x v="0"/>
    <x v="7"/>
    <s v="2019-01-18"/>
    <s v="IR01424701"/>
    <n v="1"/>
    <n v="490"/>
    <n v="1"/>
    <n v="490"/>
    <s v="开年会/开年会住宿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吴秀先"/>
    <s v="21428"/>
    <s v="共享中台事业部"/>
    <s v="交付技术中心"/>
    <x v="0"/>
    <x v="5"/>
    <x v="10"/>
    <s v="2019-01-18"/>
    <s v="IR01424692"/>
    <n v="1"/>
    <n v="672"/>
    <n v="1"/>
    <n v="672"/>
    <s v="/开年会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赵辉"/>
    <s v="7492"/>
    <s v="共享中台事业部"/>
    <s v="交付技术中心"/>
    <x v="0"/>
    <x v="0"/>
    <x v="7"/>
    <s v="2019-01-17"/>
    <s v="IR01426048"/>
    <n v="1"/>
    <n v="490"/>
    <n v="1"/>
    <n v="490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赵辉"/>
    <s v="7492"/>
    <s v="共享中台事业部"/>
    <s v="交付技术中心"/>
    <x v="0"/>
    <x v="5"/>
    <x v="10"/>
    <s v="2019-01-23"/>
    <m/>
    <m/>
    <m/>
    <m/>
    <n v="212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1"/>
    <s v="赵辉"/>
    <s v="7492"/>
    <s v="共享中台事业部"/>
    <s v="交付技术中心"/>
    <x v="0"/>
    <x v="5"/>
    <x v="10"/>
    <s v="2019-01-23"/>
    <m/>
    <m/>
    <m/>
    <m/>
    <n v="210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智昊"/>
    <s v="11143"/>
    <s v="共享中台事业部"/>
    <s v="产品中心"/>
    <x v="0"/>
    <x v="0"/>
    <x v="11"/>
    <s v="2019-02-20"/>
    <s v="IR01451209"/>
    <n v="1"/>
    <n v="8.9"/>
    <n v="1"/>
    <n v="8.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智昊"/>
    <s v="11143"/>
    <s v="共享中台事业部"/>
    <s v="产品中心"/>
    <x v="0"/>
    <x v="0"/>
    <x v="11"/>
    <s v="2019-02-20"/>
    <s v="IR01451209"/>
    <n v="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智昊"/>
    <s v="11143"/>
    <s v="共享中台事业部"/>
    <s v="产品中心"/>
    <x v="0"/>
    <x v="0"/>
    <x v="11"/>
    <s v="2019-02-20"/>
    <s v="IR01451209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智昊"/>
    <s v="11143"/>
    <s v="共享中台事业部"/>
    <s v="产品中心"/>
    <x v="0"/>
    <x v="0"/>
    <x v="11"/>
    <s v="2019-02-20"/>
    <s v="IR01451209"/>
    <n v="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智昊"/>
    <s v="11143"/>
    <s v="共享中台事业部"/>
    <s v="产品中心"/>
    <x v="0"/>
    <x v="0"/>
    <x v="11"/>
    <s v="2019-02-20"/>
    <s v="IR01451209"/>
    <n v="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智昊"/>
    <s v="11143"/>
    <s v="共享中台事业部"/>
    <s v="产品中心"/>
    <x v="0"/>
    <x v="0"/>
    <x v="11"/>
    <s v="2019-02-20"/>
    <s v="IR01451209"/>
    <n v="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智昊"/>
    <s v="11143"/>
    <s v="共享中台事业部"/>
    <s v="产品中心"/>
    <x v="0"/>
    <x v="0"/>
    <x v="11"/>
    <s v="2019-02-20"/>
    <s v="IR01451209"/>
    <n v="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智昊"/>
    <s v="11143"/>
    <s v="共享中台事业部"/>
    <s v="产品中心"/>
    <x v="0"/>
    <x v="0"/>
    <x v="11"/>
    <s v="2019-02-20"/>
    <s v="IR01451209"/>
    <n v="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智昊"/>
    <s v="11143"/>
    <s v="共享中台事业部"/>
    <s v="产品中心"/>
    <x v="0"/>
    <x v="0"/>
    <x v="11"/>
    <s v="2019-02-20"/>
    <s v="IR01451209"/>
    <n v="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智昊"/>
    <s v="11143"/>
    <s v="共享中台事业部"/>
    <s v="产品中心"/>
    <x v="0"/>
    <x v="4"/>
    <x v="4"/>
    <s v="2019-02-10"/>
    <m/>
    <m/>
    <m/>
    <m/>
    <n v="24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翟永涛"/>
    <s v="11342"/>
    <s v="共享中台事业部"/>
    <s v="共享中台事业部"/>
    <x v="0"/>
    <x v="4"/>
    <x v="4"/>
    <s v="2019-02-07"/>
    <m/>
    <m/>
    <m/>
    <m/>
    <n v="4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贵玉婷"/>
    <s v="12730"/>
    <s v="共享中台事业部"/>
    <s v="共享中台事业部"/>
    <x v="0"/>
    <x v="4"/>
    <x v="4"/>
    <s v="2019-02-13"/>
    <m/>
    <m/>
    <m/>
    <m/>
    <n v="232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江许政"/>
    <s v="7487"/>
    <s v="共享中台事业部"/>
    <s v="共享中台事业部"/>
    <x v="0"/>
    <x v="4"/>
    <x v="4"/>
    <s v="2019-02-06"/>
    <m/>
    <m/>
    <m/>
    <m/>
    <n v="8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李春红"/>
    <s v="11275"/>
    <s v="共享中台事业部"/>
    <s v="共享中台事业部"/>
    <x v="0"/>
    <x v="4"/>
    <x v="4"/>
    <s v="2019-02-07"/>
    <m/>
    <m/>
    <m/>
    <m/>
    <n v="20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石锐"/>
    <s v="15327"/>
    <s v="共享中台事业部"/>
    <s v="共享中台事业部"/>
    <x v="0"/>
    <x v="5"/>
    <x v="10"/>
    <s v="2019-02-11"/>
    <m/>
    <m/>
    <m/>
    <m/>
    <n v="212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石锐"/>
    <s v="15327"/>
    <s v="共享中台事业部"/>
    <s v="共享中台事业部"/>
    <x v="0"/>
    <x v="4"/>
    <x v="4"/>
    <s v="2019-02-10"/>
    <m/>
    <m/>
    <m/>
    <m/>
    <n v="24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佳"/>
    <s v="16229"/>
    <s v="共享中台事业部"/>
    <s v="共享中台事业部"/>
    <x v="0"/>
    <x v="4"/>
    <x v="4"/>
    <s v="2019-02-18"/>
    <m/>
    <m/>
    <m/>
    <m/>
    <n v="144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仲钰"/>
    <s v="17281"/>
    <s v="共享中台事业部"/>
    <s v="共享中台事业部"/>
    <x v="0"/>
    <x v="5"/>
    <x v="10"/>
    <s v="2019-02-02"/>
    <m/>
    <m/>
    <m/>
    <m/>
    <n v="144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仲钰"/>
    <s v="17281"/>
    <s v="共享中台事业部"/>
    <s v="共享中台事业部"/>
    <x v="0"/>
    <x v="4"/>
    <x v="4"/>
    <s v="2019-02-10"/>
    <m/>
    <m/>
    <m/>
    <m/>
    <n v="24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2"/>
    <n v="14.91"/>
    <n v="1"/>
    <n v="14.91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7"/>
    <n v="17"/>
    <n v="1"/>
    <n v="1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10"/>
    <n v="16"/>
    <n v="1"/>
    <n v="1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1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1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1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1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1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1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1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1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0"/>
    <x v="11"/>
    <s v="2019-02-24"/>
    <s v="IR01454286"/>
    <n v="1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5"/>
    <x v="10"/>
    <s v="2019-02-12"/>
    <m/>
    <m/>
    <m/>
    <m/>
    <n v="212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子明"/>
    <s v="13002"/>
    <s v="共享中台事业部"/>
    <s v="共享中台事业部"/>
    <x v="0"/>
    <x v="4"/>
    <x v="4"/>
    <s v="2019-02-12"/>
    <m/>
    <m/>
    <m/>
    <m/>
    <n v="224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向平"/>
    <s v="16514"/>
    <s v="共享中台事业部"/>
    <s v="共享中台事业部"/>
    <x v="0"/>
    <x v="0"/>
    <x v="11"/>
    <s v="2019-02-27"/>
    <s v="IR01456229"/>
    <n v="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向平"/>
    <s v="16514"/>
    <s v="共享中台事业部"/>
    <s v="共享中台事业部"/>
    <x v="0"/>
    <x v="0"/>
    <x v="11"/>
    <s v="2019-02-27"/>
    <s v="IR01456229"/>
    <n v="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向平"/>
    <s v="16514"/>
    <s v="共享中台事业部"/>
    <s v="共享中台事业部"/>
    <x v="0"/>
    <x v="0"/>
    <x v="11"/>
    <s v="2019-02-27"/>
    <s v="IR01456229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向平"/>
    <s v="16514"/>
    <s v="共享中台事业部"/>
    <s v="共享中台事业部"/>
    <x v="0"/>
    <x v="0"/>
    <x v="11"/>
    <s v="2019-02-27"/>
    <s v="IR01456229"/>
    <n v="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向平"/>
    <s v="16514"/>
    <s v="共享中台事业部"/>
    <s v="共享中台事业部"/>
    <x v="0"/>
    <x v="0"/>
    <x v="11"/>
    <s v="2019-02-27"/>
    <s v="IR01456229"/>
    <n v="5"/>
    <n v="111.74"/>
    <n v="1"/>
    <n v="111.74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向平"/>
    <s v="16514"/>
    <s v="共享中台事业部"/>
    <s v="共享中台事业部"/>
    <x v="0"/>
    <x v="0"/>
    <x v="11"/>
    <s v="2019-02-27"/>
    <s v="IR01456229"/>
    <n v="6"/>
    <n v="13.73"/>
    <n v="1"/>
    <n v="13.7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向平"/>
    <s v="16514"/>
    <s v="共享中台事业部"/>
    <s v="共享中台事业部"/>
    <x v="0"/>
    <x v="0"/>
    <x v="11"/>
    <s v="2019-02-27"/>
    <s v="IR01456229"/>
    <n v="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向平"/>
    <s v="16514"/>
    <s v="共享中台事业部"/>
    <s v="共享中台事业部"/>
    <x v="0"/>
    <x v="0"/>
    <x v="11"/>
    <s v="2019-02-27"/>
    <s v="IR01456229"/>
    <n v="8"/>
    <n v="13.73"/>
    <n v="1"/>
    <n v="13.7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向平"/>
    <s v="16514"/>
    <s v="共享中台事业部"/>
    <s v="共享中台事业部"/>
    <x v="0"/>
    <x v="0"/>
    <x v="11"/>
    <s v="2019-02-27"/>
    <s v="IR01456229"/>
    <n v="9"/>
    <n v="14.08"/>
    <n v="1"/>
    <n v="14.08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向平"/>
    <s v="16514"/>
    <s v="共享中台事业部"/>
    <s v="共享中台事业部"/>
    <x v="0"/>
    <x v="0"/>
    <x v="11"/>
    <s v="2019-02-27"/>
    <s v="IR01456229"/>
    <n v="10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向平"/>
    <s v="16514"/>
    <s v="共享中台事业部"/>
    <s v="共享中台事业部"/>
    <x v="0"/>
    <x v="4"/>
    <x v="4"/>
    <s v="2019-02-10"/>
    <m/>
    <m/>
    <m/>
    <m/>
    <n v="232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邢稼霖"/>
    <s v="15504"/>
    <s v="共享中台事业部"/>
    <s v="共享中台事业部"/>
    <x v="0"/>
    <x v="4"/>
    <x v="4"/>
    <s v="2019-02-17"/>
    <m/>
    <m/>
    <m/>
    <m/>
    <n v="24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昭"/>
    <s v="13003"/>
    <s v="共享中台事业部"/>
    <s v="共享中台事业部"/>
    <x v="0"/>
    <x v="0"/>
    <x v="11"/>
    <s v="2019-02-24"/>
    <s v="IR01442581"/>
    <n v="1"/>
    <n v="14.87"/>
    <n v="1"/>
    <n v="14.8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昭"/>
    <s v="13003"/>
    <s v="共享中台事业部"/>
    <s v="共享中台事业部"/>
    <x v="0"/>
    <x v="0"/>
    <x v="11"/>
    <s v="2019-02-24"/>
    <s v="IR01442581"/>
    <n v="2"/>
    <n v="14.94"/>
    <n v="1"/>
    <n v="14.94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昭"/>
    <s v="13003"/>
    <s v="共享中台事业部"/>
    <s v="共享中台事业部"/>
    <x v="0"/>
    <x v="0"/>
    <x v="11"/>
    <s v="2019-02-24"/>
    <s v="IR01442581"/>
    <n v="3"/>
    <n v="13.24"/>
    <n v="1"/>
    <n v="13.24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昭"/>
    <s v="13003"/>
    <s v="共享中台事业部"/>
    <s v="共享中台事业部"/>
    <x v="0"/>
    <x v="0"/>
    <x v="11"/>
    <s v="2019-02-24"/>
    <s v="IR01442581"/>
    <n v="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昭"/>
    <s v="13003"/>
    <s v="共享中台事业部"/>
    <s v="共享中台事业部"/>
    <x v="0"/>
    <x v="0"/>
    <x v="11"/>
    <s v="2019-02-24"/>
    <s v="IR01442581"/>
    <n v="5"/>
    <n v="14.87"/>
    <n v="1"/>
    <n v="14.8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昭"/>
    <s v="13003"/>
    <s v="共享中台事业部"/>
    <s v="共享中台事业部"/>
    <x v="0"/>
    <x v="0"/>
    <x v="11"/>
    <s v="2019-02-24"/>
    <s v="IR01442581"/>
    <n v="6"/>
    <n v="14.87"/>
    <n v="1"/>
    <n v="14.8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昭"/>
    <s v="13003"/>
    <s v="共享中台事业部"/>
    <s v="共享中台事业部"/>
    <x v="0"/>
    <x v="0"/>
    <x v="11"/>
    <s v="2019-02-24"/>
    <s v="IR01442581"/>
    <n v="7"/>
    <n v="13.31"/>
    <n v="1"/>
    <n v="13.31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昭"/>
    <s v="13003"/>
    <s v="共享中台事业部"/>
    <s v="共享中台事业部"/>
    <x v="0"/>
    <x v="0"/>
    <x v="11"/>
    <s v="2019-02-24"/>
    <s v="IR01442581"/>
    <n v="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昭"/>
    <s v="13003"/>
    <s v="共享中台事业部"/>
    <s v="共享中台事业部"/>
    <x v="0"/>
    <x v="0"/>
    <x v="11"/>
    <s v="2019-02-24"/>
    <s v="IR01442581"/>
    <n v="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昭"/>
    <s v="13003"/>
    <s v="共享中台事业部"/>
    <s v="共享中台事业部"/>
    <x v="0"/>
    <x v="0"/>
    <x v="11"/>
    <s v="2019-02-24"/>
    <s v="IR01442581"/>
    <n v="10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昭"/>
    <s v="13003"/>
    <s v="共享中台事业部"/>
    <s v="共享中台事业部"/>
    <x v="0"/>
    <x v="0"/>
    <x v="11"/>
    <s v="2019-02-24"/>
    <s v="IR01442581"/>
    <n v="11"/>
    <n v="13.31"/>
    <n v="1"/>
    <n v="13.31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昭"/>
    <s v="13003"/>
    <s v="共享中台事业部"/>
    <s v="共享中台事业部"/>
    <x v="0"/>
    <x v="5"/>
    <x v="10"/>
    <s v="2019-02-01"/>
    <m/>
    <m/>
    <m/>
    <m/>
    <n v="177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徐昭"/>
    <s v="13003"/>
    <s v="共享中台事业部"/>
    <s v="共享中台事业部"/>
    <x v="0"/>
    <x v="4"/>
    <x v="4"/>
    <s v="2019-02-07"/>
    <m/>
    <m/>
    <m/>
    <m/>
    <n v="232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叶红柳"/>
    <s v="21582"/>
    <s v="共享中台事业部"/>
    <s v="共享中台事业部"/>
    <x v="0"/>
    <x v="4"/>
    <x v="13"/>
    <s v="2019-02-08"/>
    <m/>
    <m/>
    <m/>
    <m/>
    <n v="116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张适"/>
    <s v="16440"/>
    <s v="共享中台事业部"/>
    <s v="共享中台事业部"/>
    <x v="0"/>
    <x v="4"/>
    <x v="4"/>
    <s v="2019-02-19"/>
    <m/>
    <m/>
    <m/>
    <m/>
    <n v="16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张扬"/>
    <s v="15875"/>
    <s v="共享中台事业部"/>
    <s v="共享中台事业部"/>
    <x v="0"/>
    <x v="4"/>
    <x v="4"/>
    <s v="2019-02-10"/>
    <m/>
    <m/>
    <m/>
    <m/>
    <n v="12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卢俊凯"/>
    <s v="19666"/>
    <s v="共享中台事业部"/>
    <s v="交付技术中心"/>
    <x v="0"/>
    <x v="0"/>
    <x v="3"/>
    <s v="2019-02-20"/>
    <s v="IR01438894"/>
    <n v="1"/>
    <n v="632"/>
    <n v="1"/>
    <n v="632"/>
    <s v="餐费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卢俊凯"/>
    <s v="19666"/>
    <s v="共享中台事业部"/>
    <s v="交付技术中心"/>
    <x v="0"/>
    <x v="0"/>
    <x v="11"/>
    <s v="2019-02-27"/>
    <s v="IR01450836"/>
    <n v="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卢俊凯"/>
    <s v="19666"/>
    <s v="共享中台事业部"/>
    <s v="交付技术中心"/>
    <x v="0"/>
    <x v="0"/>
    <x v="11"/>
    <s v="2019-02-27"/>
    <s v="IR01450836"/>
    <n v="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卢俊凯"/>
    <s v="19666"/>
    <s v="共享中台事业部"/>
    <s v="交付技术中心"/>
    <x v="0"/>
    <x v="0"/>
    <x v="11"/>
    <s v="2019-02-27"/>
    <s v="IR01450836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卢俊凯"/>
    <s v="19666"/>
    <s v="共享中台事业部"/>
    <s v="交付技术中心"/>
    <x v="0"/>
    <x v="0"/>
    <x v="11"/>
    <s v="2019-02-27"/>
    <s v="IR01450836"/>
    <n v="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卢俊凯"/>
    <s v="19666"/>
    <s v="共享中台事业部"/>
    <s v="交付技术中心"/>
    <x v="0"/>
    <x v="0"/>
    <x v="11"/>
    <s v="2019-02-27"/>
    <s v="IR01450836"/>
    <n v="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卢俊凯"/>
    <s v="19666"/>
    <s v="共享中台事业部"/>
    <s v="交付技术中心"/>
    <x v="0"/>
    <x v="0"/>
    <x v="11"/>
    <s v="2019-02-27"/>
    <s v="IR01450836"/>
    <n v="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卢俊凯"/>
    <s v="19666"/>
    <s v="共享中台事业部"/>
    <s v="交付技术中心"/>
    <x v="0"/>
    <x v="0"/>
    <x v="11"/>
    <s v="2019-02-27"/>
    <s v="IR01450836"/>
    <n v="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卢俊凯"/>
    <s v="19666"/>
    <s v="共享中台事业部"/>
    <s v="交付技术中心"/>
    <x v="0"/>
    <x v="4"/>
    <x v="13"/>
    <s v="2019-02-06"/>
    <m/>
    <m/>
    <m/>
    <m/>
    <n v="124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路辉"/>
    <s v="20764"/>
    <s v="共享中台事业部"/>
    <s v="交付技术中心"/>
    <x v="0"/>
    <x v="4"/>
    <x v="13"/>
    <s v="2019-02-10"/>
    <m/>
    <m/>
    <m/>
    <m/>
    <n v="124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马定伟"/>
    <s v="8325"/>
    <s v="共享中台事业部"/>
    <s v="交付技术中心"/>
    <x v="0"/>
    <x v="4"/>
    <x v="4"/>
    <s v="2019-02-11"/>
    <m/>
    <m/>
    <m/>
    <m/>
    <n v="184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王新诚"/>
    <s v="17233"/>
    <s v="共享中台事业部"/>
    <s v="交付技术中心"/>
    <x v="0"/>
    <x v="4"/>
    <x v="4"/>
    <s v="2019-02-12"/>
    <m/>
    <m/>
    <m/>
    <m/>
    <n v="232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赵辉"/>
    <s v="7492"/>
    <s v="共享中台事业部"/>
    <s v="交付技术中心"/>
    <x v="0"/>
    <x v="5"/>
    <x v="10"/>
    <s v="2019-02-25"/>
    <m/>
    <m/>
    <m/>
    <m/>
    <n v="92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赵辉"/>
    <s v="7492"/>
    <s v="共享中台事业部"/>
    <s v="交付技术中心"/>
    <x v="0"/>
    <x v="5"/>
    <x v="10"/>
    <s v="2019-02-25"/>
    <m/>
    <m/>
    <m/>
    <m/>
    <n v="87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2"/>
    <s v="赵辉"/>
    <s v="7492"/>
    <s v="共享中台事业部"/>
    <s v="交付技术中心"/>
    <x v="0"/>
    <x v="4"/>
    <x v="4"/>
    <s v="2019-02-10"/>
    <m/>
    <m/>
    <m/>
    <m/>
    <n v="152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智昊"/>
    <s v="11143"/>
    <s v="共享中台事业部"/>
    <s v="产品中心"/>
    <x v="0"/>
    <x v="0"/>
    <x v="3"/>
    <s v="2019-03-08"/>
    <s v="IR01443740"/>
    <n v="1"/>
    <n v="1320"/>
    <n v="1"/>
    <n v="1320"/>
    <s v="未填写/部门聚餐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智昊"/>
    <s v="11143"/>
    <s v="共享中台事业部"/>
    <s v="产品中心"/>
    <x v="0"/>
    <x v="0"/>
    <x v="11"/>
    <s v="2019-03-05"/>
    <s v="IR01464886"/>
    <n v="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智昊"/>
    <s v="11143"/>
    <s v="共享中台事业部"/>
    <s v="产品中心"/>
    <x v="0"/>
    <x v="0"/>
    <x v="11"/>
    <s v="2019-03-05"/>
    <s v="IR01464886"/>
    <n v="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智昊"/>
    <s v="11143"/>
    <s v="共享中台事业部"/>
    <s v="产品中心"/>
    <x v="0"/>
    <x v="0"/>
    <x v="11"/>
    <s v="2019-03-05"/>
    <s v="IR01464886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智昊"/>
    <s v="11143"/>
    <s v="共享中台事业部"/>
    <s v="产品中心"/>
    <x v="0"/>
    <x v="0"/>
    <x v="11"/>
    <s v="2019-03-05"/>
    <s v="IR01464886"/>
    <n v="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智昊"/>
    <s v="11143"/>
    <s v="共享中台事业部"/>
    <s v="产品中心"/>
    <x v="0"/>
    <x v="0"/>
    <x v="11"/>
    <s v="2019-03-14"/>
    <s v="IR01464888"/>
    <n v="1"/>
    <n v="100"/>
    <n v="1"/>
    <n v="100"/>
    <s v="1-3月地铁费用/1-3月地铁费用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智昊"/>
    <s v="11143"/>
    <s v="共享中台事业部"/>
    <s v="产品中心"/>
    <x v="0"/>
    <x v="5"/>
    <x v="10"/>
    <s v="2019-03-01"/>
    <s v="IR01445601"/>
    <n v="1"/>
    <n v="552"/>
    <n v="1"/>
    <n v="552"/>
    <s v="/去程回程各276元共552元。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智昊"/>
    <s v="11143"/>
    <s v="共享中台事业部"/>
    <s v="产品中心"/>
    <x v="0"/>
    <x v="4"/>
    <x v="4"/>
    <s v="2019-03-05"/>
    <m/>
    <m/>
    <m/>
    <m/>
    <n v="184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7"/>
    <s v="2019-03-04"/>
    <s v="IR01426051"/>
    <n v="18"/>
    <n v="490"/>
    <n v="1"/>
    <n v="490"/>
    <s v="未填写/武汉年会住宿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9"/>
    <s v="2019-03-22"/>
    <s v="IR01473036"/>
    <n v="1"/>
    <n v="307.98"/>
    <n v="1"/>
    <n v="307.9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1"/>
    <n v="9"/>
    <n v="1"/>
    <n v="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2"/>
    <n v="9"/>
    <n v="1"/>
    <n v="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3"/>
    <n v="5"/>
    <n v="1"/>
    <n v="5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4"/>
    <n v="10.6"/>
    <n v="1"/>
    <n v="10.6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5"/>
    <n v="7"/>
    <n v="1"/>
    <n v="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6"/>
    <n v="10.29"/>
    <n v="1"/>
    <n v="10.2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7"/>
    <n v="8"/>
    <n v="1"/>
    <n v="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8"/>
    <n v="10"/>
    <n v="1"/>
    <n v="10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9"/>
    <n v="13.25"/>
    <n v="1"/>
    <n v="13.25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10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11"/>
    <n v="15.86"/>
    <n v="1"/>
    <n v="15.86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12"/>
    <n v="53.46"/>
    <n v="1"/>
    <n v="53.46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13"/>
    <n v="13.16"/>
    <n v="1"/>
    <n v="13.16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14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15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16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19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20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21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22"/>
    <n v="13.77"/>
    <n v="1"/>
    <n v="13.7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23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24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0"/>
    <x v="11"/>
    <s v="2019-03-04"/>
    <s v="IR01426051"/>
    <n v="25"/>
    <n v="145"/>
    <n v="1"/>
    <n v="145"/>
    <s v="未填写/年末搬家的相关费用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翟永涛"/>
    <s v="11342"/>
    <s v="共享中台事业部"/>
    <s v="共享中台事业部"/>
    <x v="0"/>
    <x v="5"/>
    <x v="10"/>
    <s v="2019-03-04"/>
    <s v="IR01426051"/>
    <n v="17"/>
    <n v="672"/>
    <n v="1"/>
    <n v="672"/>
    <s v="/武汉年会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贵玉婷"/>
    <s v="12730"/>
    <s v="共享中台事业部"/>
    <s v="共享中台事业部"/>
    <x v="0"/>
    <x v="0"/>
    <x v="9"/>
    <s v="2019-03-14"/>
    <s v="IR01470125"/>
    <n v="1"/>
    <n v="179"/>
    <n v="1"/>
    <n v="179"/>
    <s v="购买四件套/购买四件套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贵玉婷"/>
    <s v="12730"/>
    <s v="共享中台事业部"/>
    <s v="共享中台事业部"/>
    <x v="0"/>
    <x v="5"/>
    <x v="10"/>
    <s v="2019-03-04"/>
    <s v="IR01448432"/>
    <n v="1"/>
    <n v="182.5"/>
    <n v="1"/>
    <n v="182.5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贵玉婷"/>
    <s v="12730"/>
    <s v="共享中台事业部"/>
    <s v="共享中台事业部"/>
    <x v="0"/>
    <x v="5"/>
    <x v="10"/>
    <s v="2019-03-04"/>
    <s v="IR01448432"/>
    <n v="2"/>
    <n v="182.5"/>
    <n v="1"/>
    <n v="182.5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贵玉婷"/>
    <s v="12730"/>
    <s v="共享中台事业部"/>
    <s v="共享中台事业部"/>
    <x v="0"/>
    <x v="4"/>
    <x v="4"/>
    <s v="2019-03-05"/>
    <m/>
    <m/>
    <m/>
    <m/>
    <n v="136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胡刚"/>
    <s v="1504"/>
    <s v="共享中台事业部"/>
    <s v="共享中台事业部"/>
    <x v="0"/>
    <x v="4"/>
    <x v="4"/>
    <s v="2019-03-11"/>
    <m/>
    <m/>
    <m/>
    <m/>
    <n v="168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胡刚"/>
    <s v="1504"/>
    <s v="共享中台事业部"/>
    <s v="共享中台事业部"/>
    <x v="0"/>
    <x v="4"/>
    <x v="4"/>
    <s v="2019-02-26"/>
    <m/>
    <m/>
    <m/>
    <m/>
    <n v="30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江许政"/>
    <s v="7487"/>
    <s v="共享中台事业部"/>
    <s v="共享中台事业部"/>
    <x v="0"/>
    <x v="4"/>
    <x v="4"/>
    <s v="2019-03-06"/>
    <m/>
    <m/>
    <m/>
    <m/>
    <n v="112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4"/>
    <n v="12.35"/>
    <n v="1"/>
    <n v="12.35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6"/>
    <n v="6.92"/>
    <n v="1"/>
    <n v="6.92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7"/>
    <n v="9"/>
    <n v="1"/>
    <n v="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8"/>
    <n v="7"/>
    <n v="1"/>
    <n v="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9"/>
    <n v="80.12"/>
    <n v="1"/>
    <n v="80.12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10"/>
    <n v="9"/>
    <n v="1"/>
    <n v="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11"/>
    <n v="3.7"/>
    <n v="1"/>
    <n v="3.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12"/>
    <n v="8"/>
    <n v="1"/>
    <n v="8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13"/>
    <n v="9"/>
    <n v="1"/>
    <n v="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14"/>
    <n v="4.5999999999999996"/>
    <n v="1"/>
    <n v="4.599999999999999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15"/>
    <n v="38.42"/>
    <n v="1"/>
    <n v="38.42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16"/>
    <n v="9"/>
    <n v="1"/>
    <n v="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17"/>
    <n v="11"/>
    <n v="1"/>
    <n v="11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18"/>
    <n v="40.36"/>
    <n v="1"/>
    <n v="40.3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19"/>
    <n v="9"/>
    <n v="1"/>
    <n v="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20"/>
    <n v="11"/>
    <n v="1"/>
    <n v="11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21"/>
    <n v="11"/>
    <n v="1"/>
    <n v="11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22"/>
    <n v="17.690000000000001"/>
    <n v="1"/>
    <n v="17.690000000000001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23"/>
    <n v="11"/>
    <n v="1"/>
    <n v="11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24"/>
    <n v="11"/>
    <n v="1"/>
    <n v="11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25"/>
    <n v="10.8"/>
    <n v="1"/>
    <n v="10.8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2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2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0"/>
    <x v="11"/>
    <s v="2019-03-28"/>
    <s v="IR01485401"/>
    <n v="28"/>
    <n v="18.5"/>
    <n v="1"/>
    <n v="18.5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石锐"/>
    <s v="15327"/>
    <s v="共享中台事业部"/>
    <s v="共享中台事业部"/>
    <x v="0"/>
    <x v="4"/>
    <x v="4"/>
    <s v="2019-03-05"/>
    <m/>
    <m/>
    <m/>
    <m/>
    <n v="136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佳"/>
    <s v="16229"/>
    <s v="共享中台事业部"/>
    <s v="共享中台事业部"/>
    <x v="0"/>
    <x v="4"/>
    <x v="4"/>
    <s v="2019-03-05"/>
    <m/>
    <m/>
    <m/>
    <m/>
    <n v="136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仲钰"/>
    <s v="17281"/>
    <s v="共享中台事业部"/>
    <s v="共享中台事业部"/>
    <x v="0"/>
    <x v="0"/>
    <x v="3"/>
    <s v="2019-03-08"/>
    <s v="IR01457643"/>
    <n v="2"/>
    <n v="27.2"/>
    <n v="1"/>
    <n v="27.2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仲钰"/>
    <s v="17281"/>
    <s v="共享中台事业部"/>
    <s v="共享中台事业部"/>
    <x v="0"/>
    <x v="0"/>
    <x v="9"/>
    <s v="2019-03-01"/>
    <s v="IR01447700"/>
    <n v="1"/>
    <n v="115"/>
    <n v="1"/>
    <n v="115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仲钰"/>
    <s v="17281"/>
    <s v="共享中台事业部"/>
    <s v="共享中台事业部"/>
    <x v="0"/>
    <x v="0"/>
    <x v="9"/>
    <s v="2019-03-01"/>
    <s v="IR01447700"/>
    <n v="2"/>
    <n v="206.9"/>
    <n v="1"/>
    <n v="206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仲钰"/>
    <s v="17281"/>
    <s v="共享中台事业部"/>
    <s v="共享中台事业部"/>
    <x v="0"/>
    <x v="0"/>
    <x v="9"/>
    <s v="2019-03-01"/>
    <s v="IR01447700"/>
    <n v="3"/>
    <n v="170.3"/>
    <n v="1"/>
    <n v="170.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仲钰"/>
    <s v="17281"/>
    <s v="共享中台事业部"/>
    <s v="共享中台事业部"/>
    <x v="0"/>
    <x v="0"/>
    <x v="9"/>
    <s v="2019-03-01"/>
    <s v="IR01447700"/>
    <n v="5"/>
    <n v="69"/>
    <n v="1"/>
    <n v="6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仲钰"/>
    <s v="17281"/>
    <s v="共享中台事业部"/>
    <s v="共享中台事业部"/>
    <x v="0"/>
    <x v="0"/>
    <x v="9"/>
    <s v="2019-03-01"/>
    <s v="IR01447700"/>
    <n v="6"/>
    <n v="129"/>
    <n v="1"/>
    <n v="12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仲钰"/>
    <s v="17281"/>
    <s v="共享中台事业部"/>
    <s v="共享中台事业部"/>
    <x v="0"/>
    <x v="0"/>
    <x v="9"/>
    <s v="2019-03-01"/>
    <s v="IR01447700"/>
    <n v="7"/>
    <n v="59.8"/>
    <n v="1"/>
    <n v="59.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仲钰"/>
    <s v="17281"/>
    <s v="共享中台事业部"/>
    <s v="共享中台事业部"/>
    <x v="0"/>
    <x v="0"/>
    <x v="9"/>
    <s v="2019-03-04"/>
    <s v="IR01452342"/>
    <n v="1"/>
    <n v="141"/>
    <n v="1"/>
    <n v="141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仲钰"/>
    <s v="17281"/>
    <s v="共享中台事业部"/>
    <s v="共享中台事业部"/>
    <x v="0"/>
    <x v="0"/>
    <x v="9"/>
    <s v="2019-03-08"/>
    <s v="IR01457643"/>
    <n v="1"/>
    <n v="18.899999999999999"/>
    <n v="1"/>
    <n v="18.89999999999999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仲钰"/>
    <s v="17281"/>
    <s v="共享中台事业部"/>
    <s v="共享中台事业部"/>
    <x v="0"/>
    <x v="0"/>
    <x v="9"/>
    <s v="2019-03-08"/>
    <s v="IR01457643"/>
    <n v="3"/>
    <n v="79.66"/>
    <n v="1"/>
    <n v="79.66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仲钰"/>
    <s v="17281"/>
    <s v="共享中台事业部"/>
    <s v="共享中台事业部"/>
    <x v="0"/>
    <x v="0"/>
    <x v="11"/>
    <s v="2019-03-01"/>
    <s v="IR01447700"/>
    <n v="4"/>
    <n v="78"/>
    <n v="1"/>
    <n v="7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仲钰"/>
    <s v="17281"/>
    <s v="共享中台事业部"/>
    <s v="共享中台事业部"/>
    <x v="0"/>
    <x v="4"/>
    <x v="4"/>
    <s v="2019-03-05"/>
    <m/>
    <m/>
    <m/>
    <m/>
    <n v="12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子明"/>
    <s v="13002"/>
    <s v="共享中台事业部"/>
    <s v="共享中台事业部"/>
    <x v="0"/>
    <x v="0"/>
    <x v="8"/>
    <s v="2019-03-01"/>
    <s v="IR01447680"/>
    <n v="1"/>
    <n v="885.5"/>
    <n v="1"/>
    <n v="885.5"/>
    <s v="生活缴费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子明"/>
    <s v="13002"/>
    <s v="共享中台事业部"/>
    <s v="共享中台事业部"/>
    <x v="0"/>
    <x v="0"/>
    <x v="8"/>
    <s v="2019-03-01"/>
    <s v="IR01447680"/>
    <n v="2"/>
    <n v="1011.2"/>
    <n v="1"/>
    <n v="1011.2"/>
    <s v="生活缴费/2019年1月份电费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子明"/>
    <s v="13002"/>
    <s v="共享中台事业部"/>
    <s v="共享中台事业部"/>
    <x v="0"/>
    <x v="0"/>
    <x v="8"/>
    <s v="2019-03-01"/>
    <s v="IR01447722"/>
    <n v="1"/>
    <n v="124.2"/>
    <n v="1"/>
    <n v="124.2"/>
    <s v="水电燃气/2019年1月份水费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子明"/>
    <s v="13002"/>
    <s v="共享中台事业部"/>
    <s v="共享中台事业部"/>
    <x v="0"/>
    <x v="0"/>
    <x v="11"/>
    <s v="2019-03-07"/>
    <s v="IR01466908"/>
    <n v="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子明"/>
    <s v="13002"/>
    <s v="共享中台事业部"/>
    <s v="共享中台事业部"/>
    <x v="0"/>
    <x v="0"/>
    <x v="11"/>
    <s v="2019-03-07"/>
    <s v="IR01466908"/>
    <n v="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子明"/>
    <s v="13002"/>
    <s v="共享中台事业部"/>
    <s v="共享中台事业部"/>
    <x v="0"/>
    <x v="0"/>
    <x v="11"/>
    <s v="2019-03-07"/>
    <s v="IR01466908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子明"/>
    <s v="13002"/>
    <s v="共享中台事业部"/>
    <s v="共享中台事业部"/>
    <x v="0"/>
    <x v="0"/>
    <x v="11"/>
    <s v="2019-03-07"/>
    <s v="IR01466908"/>
    <n v="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子明"/>
    <s v="13002"/>
    <s v="共享中台事业部"/>
    <s v="共享中台事业部"/>
    <x v="0"/>
    <x v="0"/>
    <x v="11"/>
    <s v="2019-03-07"/>
    <s v="IR01466908"/>
    <n v="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子明"/>
    <s v="13002"/>
    <s v="共享中台事业部"/>
    <s v="共享中台事业部"/>
    <x v="0"/>
    <x v="0"/>
    <x v="11"/>
    <s v="2019-03-07"/>
    <s v="IR01466908"/>
    <n v="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子明"/>
    <s v="13002"/>
    <s v="共享中台事业部"/>
    <s v="共享中台事业部"/>
    <x v="0"/>
    <x v="0"/>
    <x v="11"/>
    <s v="2019-03-07"/>
    <s v="IR01466908"/>
    <n v="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子明"/>
    <s v="13002"/>
    <s v="共享中台事业部"/>
    <s v="共享中台事业部"/>
    <x v="0"/>
    <x v="0"/>
    <x v="11"/>
    <s v="2019-03-07"/>
    <s v="IR01466908"/>
    <n v="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子明"/>
    <s v="13002"/>
    <s v="共享中台事业部"/>
    <s v="共享中台事业部"/>
    <x v="0"/>
    <x v="5"/>
    <x v="10"/>
    <s v="2019-03-28"/>
    <s v="IR01457356"/>
    <n v="1"/>
    <n v="291"/>
    <n v="1"/>
    <n v="291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子明"/>
    <s v="13002"/>
    <s v="共享中台事业部"/>
    <s v="共享中台事业部"/>
    <x v="0"/>
    <x v="4"/>
    <x v="4"/>
    <s v="2019-03-18"/>
    <m/>
    <m/>
    <m/>
    <m/>
    <n v="152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9"/>
    <s v="2019-03-08"/>
    <s v="IR01456217"/>
    <n v="1"/>
    <n v="148.97"/>
    <n v="1"/>
    <n v="148.9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11"/>
    <s v="2019-03-08"/>
    <s v="IR01456219"/>
    <n v="1"/>
    <n v="103"/>
    <n v="1"/>
    <n v="103"/>
    <s v="未填写/年假回来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11"/>
    <s v="2019-03-17"/>
    <s v="IR01474001"/>
    <n v="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11"/>
    <s v="2019-03-17"/>
    <s v="IR01474001"/>
    <n v="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11"/>
    <s v="2019-03-17"/>
    <s v="IR01474001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11"/>
    <s v="2019-03-17"/>
    <s v="IR01474001"/>
    <n v="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11"/>
    <s v="2019-03-17"/>
    <s v="IR01474001"/>
    <n v="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11"/>
    <s v="2019-03-17"/>
    <s v="IR01474001"/>
    <n v="6"/>
    <n v="13.18"/>
    <n v="1"/>
    <n v="13.18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11"/>
    <s v="2019-03-17"/>
    <s v="IR01474001"/>
    <n v="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11"/>
    <s v="2019-03-17"/>
    <s v="IR01474001"/>
    <n v="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11"/>
    <s v="2019-03-17"/>
    <s v="IR01474001"/>
    <n v="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11"/>
    <s v="2019-03-17"/>
    <s v="IR01474001"/>
    <n v="10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11"/>
    <s v="2019-03-17"/>
    <s v="IR01474001"/>
    <n v="1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0"/>
    <x v="11"/>
    <s v="2019-03-17"/>
    <s v="IR01474001"/>
    <n v="1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向平"/>
    <s v="16514"/>
    <s v="共享中台事业部"/>
    <s v="共享中台事业部"/>
    <x v="0"/>
    <x v="4"/>
    <x v="4"/>
    <s v="2019-03-05"/>
    <m/>
    <m/>
    <m/>
    <m/>
    <n v="104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邢稼霖"/>
    <s v="15504"/>
    <s v="共享中台事业部"/>
    <s v="共享中台事业部"/>
    <x v="0"/>
    <x v="4"/>
    <x v="4"/>
    <s v="2019-03-15"/>
    <m/>
    <m/>
    <m/>
    <m/>
    <n v="128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3"/>
    <s v="2019-03-08"/>
    <s v="IR01454737"/>
    <n v="3"/>
    <n v="149.9"/>
    <n v="1"/>
    <n v="149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3"/>
    <s v="2019-03-08"/>
    <s v="IR01454737"/>
    <n v="7"/>
    <n v="68.86"/>
    <n v="1"/>
    <n v="68.86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3"/>
    <s v="2019-03-08"/>
    <s v="IR01454737"/>
    <n v="9"/>
    <n v="42"/>
    <n v="1"/>
    <n v="42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3"/>
    <s v="2019-03-08"/>
    <s v="IR01456214"/>
    <n v="1"/>
    <n v="600"/>
    <n v="1"/>
    <n v="600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8"/>
    <s v="2019-03-08"/>
    <s v="IR01456212"/>
    <n v="2"/>
    <n v="116.7"/>
    <n v="1"/>
    <n v="116.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40645"/>
    <n v="1"/>
    <n v="480"/>
    <n v="1"/>
    <n v="480"/>
    <s v="未填写/搬家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1"/>
    <n v="216.97"/>
    <n v="1"/>
    <n v="216.9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2"/>
    <n v="79.599999999999994"/>
    <n v="1"/>
    <n v="79.599999999999994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3"/>
    <n v="4.9000000000000004"/>
    <n v="1"/>
    <n v="4.9000000000000004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4"/>
    <n v="19.100000000000001"/>
    <n v="1"/>
    <n v="19.100000000000001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5"/>
    <n v="68"/>
    <n v="1"/>
    <n v="6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6"/>
    <n v="58.9"/>
    <n v="1"/>
    <n v="58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7"/>
    <n v="24.9"/>
    <n v="1"/>
    <n v="24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8"/>
    <n v="232.6"/>
    <n v="1"/>
    <n v="232.6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9"/>
    <n v="26.9"/>
    <n v="1"/>
    <n v="26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10"/>
    <n v="112.3"/>
    <n v="1"/>
    <n v="112.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11"/>
    <n v="36.79"/>
    <n v="1"/>
    <n v="36.7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12"/>
    <n v="58.8"/>
    <n v="1"/>
    <n v="58.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13"/>
    <n v="56.9"/>
    <n v="1"/>
    <n v="56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14"/>
    <n v="25.9"/>
    <n v="1"/>
    <n v="25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15"/>
    <n v="8.9"/>
    <n v="1"/>
    <n v="8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16"/>
    <n v="97"/>
    <n v="1"/>
    <n v="9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17"/>
    <n v="55.89"/>
    <n v="1"/>
    <n v="55.8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18"/>
    <n v="104.6"/>
    <n v="1"/>
    <n v="104.6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19"/>
    <n v="72.47"/>
    <n v="1"/>
    <n v="72.4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20"/>
    <n v="49.8"/>
    <n v="1"/>
    <n v="49.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1"/>
    <s v="IR01454731"/>
    <n v="21"/>
    <n v="49.97"/>
    <n v="1"/>
    <n v="49.9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1"/>
    <n v="91.99"/>
    <n v="1"/>
    <n v="91.9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2"/>
    <n v="53.8"/>
    <n v="1"/>
    <n v="53.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4"/>
    <n v="7.5"/>
    <n v="1"/>
    <n v="7.5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5"/>
    <n v="35.799999999999997"/>
    <n v="1"/>
    <n v="35.79999999999999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6"/>
    <n v="13.9"/>
    <n v="1"/>
    <n v="13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8"/>
    <n v="49.9"/>
    <n v="1"/>
    <n v="49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10"/>
    <n v="32.799999999999997"/>
    <n v="1"/>
    <n v="32.79999999999999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11"/>
    <n v="32.799999999999997"/>
    <n v="1"/>
    <n v="32.79999999999999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12"/>
    <n v="14.9"/>
    <n v="1"/>
    <n v="14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13"/>
    <n v="23.87"/>
    <n v="1"/>
    <n v="23.8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14"/>
    <n v="43.07"/>
    <n v="1"/>
    <n v="43.0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15"/>
    <n v="26.4"/>
    <n v="1"/>
    <n v="26.4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16"/>
    <n v="715.9"/>
    <n v="1"/>
    <n v="715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17"/>
    <n v="257.97000000000003"/>
    <n v="1"/>
    <n v="257.9700000000000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18"/>
    <n v="298.97000000000003"/>
    <n v="1"/>
    <n v="298.9700000000000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19"/>
    <n v="88.97"/>
    <n v="1"/>
    <n v="88.9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20"/>
    <n v="9.9"/>
    <n v="1"/>
    <n v="9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21"/>
    <n v="149.6"/>
    <n v="1"/>
    <n v="149.6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4737"/>
    <n v="22"/>
    <n v="137.99"/>
    <n v="1"/>
    <n v="137.9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9"/>
    <s v="2019-03-08"/>
    <s v="IR01456212"/>
    <n v="1"/>
    <n v="760"/>
    <n v="1"/>
    <n v="760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08"/>
    <s v="IR01456207"/>
    <n v="1"/>
    <n v="80"/>
    <n v="1"/>
    <n v="80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8"/>
    <n v="15.42"/>
    <n v="1"/>
    <n v="15.42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10"/>
    <n v="16.399999999999999"/>
    <n v="1"/>
    <n v="16.39999999999999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1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1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1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1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15"/>
    <n v="17.309999999999999"/>
    <n v="1"/>
    <n v="17.30999999999999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1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1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1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0"/>
    <x v="11"/>
    <s v="2019-03-25"/>
    <s v="IR01480411"/>
    <n v="1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5"/>
    <x v="10"/>
    <s v="2019-03-08"/>
    <s v="IR01456207"/>
    <n v="2"/>
    <n v="27"/>
    <n v="1"/>
    <n v="27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徐昭"/>
    <s v="13003"/>
    <s v="共享中台事业部"/>
    <s v="共享中台事业部"/>
    <x v="0"/>
    <x v="4"/>
    <x v="4"/>
    <s v="2019-03-05"/>
    <m/>
    <m/>
    <m/>
    <m/>
    <n v="144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叶红柳"/>
    <s v="21582"/>
    <s v="共享中台事业部"/>
    <s v="共享中台事业部"/>
    <x v="0"/>
    <x v="4"/>
    <x v="13"/>
    <s v="2019-03-05"/>
    <m/>
    <m/>
    <m/>
    <m/>
    <n v="64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张适"/>
    <s v="16440"/>
    <s v="共享中台事业部"/>
    <s v="共享中台事业部"/>
    <x v="0"/>
    <x v="4"/>
    <x v="4"/>
    <s v="2019-03-05"/>
    <m/>
    <m/>
    <m/>
    <m/>
    <n v="12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张扬"/>
    <s v="15875"/>
    <s v="共享中台事业部"/>
    <s v="共享中台事业部"/>
    <x v="0"/>
    <x v="4"/>
    <x v="4"/>
    <s v="2019-03-05"/>
    <m/>
    <m/>
    <m/>
    <m/>
    <n v="48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0"/>
    <x v="9"/>
    <s v="2019-03-29"/>
    <s v="IR01474132"/>
    <n v="1"/>
    <n v="148"/>
    <n v="1"/>
    <n v="14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0"/>
    <x v="11"/>
    <s v="2019-03-22"/>
    <s v="IR01469933"/>
    <n v="1"/>
    <n v="32.71"/>
    <n v="1"/>
    <n v="32.71"/>
    <s v="未填写/由常州项目住宿地至常州火车站费用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0"/>
    <x v="11"/>
    <s v="2019-03-22"/>
    <s v="IR01469933"/>
    <n v="3"/>
    <n v="97"/>
    <n v="1"/>
    <n v="97"/>
    <s v="未填写/由虹桥站至暂时住处，因行李过多，拖运不便，故打车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0"/>
    <x v="11"/>
    <s v="2019-03-22"/>
    <s v="IR01469933"/>
    <n v="4"/>
    <n v="20.420000000000002"/>
    <n v="1"/>
    <n v="20.420000000000002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0"/>
    <x v="11"/>
    <s v="2019-03-22"/>
    <s v="IR01469933"/>
    <n v="5"/>
    <n v="15.67"/>
    <n v="1"/>
    <n v="15.6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0"/>
    <x v="11"/>
    <s v="2019-03-22"/>
    <s v="IR01469933"/>
    <n v="6"/>
    <n v="19.32"/>
    <n v="1"/>
    <n v="19.32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0"/>
    <x v="11"/>
    <s v="2019-03-22"/>
    <s v="IR01469933"/>
    <n v="7"/>
    <n v="16.12"/>
    <n v="1"/>
    <n v="16.12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0"/>
    <x v="11"/>
    <s v="2019-03-22"/>
    <s v="IR01469933"/>
    <n v="8"/>
    <n v="20.97"/>
    <n v="1"/>
    <n v="20.9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0"/>
    <x v="11"/>
    <s v="2019-03-22"/>
    <s v="IR01469933"/>
    <n v="9"/>
    <n v="15.67"/>
    <n v="1"/>
    <n v="15.6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0"/>
    <x v="11"/>
    <s v="2019-03-22"/>
    <s v="IR01469933"/>
    <n v="10"/>
    <n v="18.22"/>
    <n v="1"/>
    <n v="18.22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0"/>
    <x v="11"/>
    <s v="2019-03-22"/>
    <s v="IR01469933"/>
    <n v="11"/>
    <n v="18.46"/>
    <n v="1"/>
    <n v="18.46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0"/>
    <x v="11"/>
    <s v="2019-03-22"/>
    <s v="IR01469933"/>
    <n v="12"/>
    <n v="18.22"/>
    <n v="1"/>
    <n v="18.22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0"/>
    <x v="11"/>
    <s v="2019-03-22"/>
    <s v="IR01469933"/>
    <n v="13"/>
    <n v="19.32"/>
    <n v="1"/>
    <n v="19.32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5"/>
    <x v="10"/>
    <s v="2019-03-22"/>
    <s v="IR01469933"/>
    <n v="2"/>
    <n v="74.5"/>
    <n v="1"/>
    <n v="74.5"/>
    <s v="/常州景尚项目撤场交通费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柳鹏"/>
    <s v="19812"/>
    <s v="共享中台事业部"/>
    <s v="集中交付"/>
    <x v="0"/>
    <x v="5"/>
    <x v="10"/>
    <s v="2019-03-16"/>
    <m/>
    <m/>
    <m/>
    <m/>
    <n v="147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3"/>
    <s v="2019-03-08"/>
    <s v="IR01456071"/>
    <n v="1"/>
    <n v="500"/>
    <n v="1"/>
    <n v="500"/>
    <s v="餐费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3"/>
    <s v="2019-03-14"/>
    <s v="IR01469353"/>
    <n v="1"/>
    <n v="521"/>
    <n v="1"/>
    <n v="521"/>
    <s v="餐费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3"/>
    <s v="2019-03-28"/>
    <s v="IR01470211"/>
    <n v="1"/>
    <n v="115"/>
    <n v="1"/>
    <n v="115"/>
    <s v="餐费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3"/>
    <s v="2019-03-28"/>
    <s v="IR01470211"/>
    <n v="2"/>
    <n v="501"/>
    <n v="1"/>
    <n v="501"/>
    <s v="餐费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01"/>
    <s v="IR01432659"/>
    <n v="1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01"/>
    <s v="IR01432659"/>
    <n v="2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01"/>
    <s v="IR01432659"/>
    <n v="3"/>
    <n v="14.17"/>
    <n v="1"/>
    <n v="14.1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01"/>
    <s v="IR01432659"/>
    <n v="4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01"/>
    <s v="IR01432659"/>
    <n v="5"/>
    <n v="67.37"/>
    <n v="1"/>
    <n v="67.3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01"/>
    <s v="IR01432659"/>
    <n v="6"/>
    <n v="88.97"/>
    <n v="1"/>
    <n v="88.9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01"/>
    <s v="IR01432659"/>
    <n v="7"/>
    <n v="89.08"/>
    <n v="1"/>
    <n v="89.0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01"/>
    <s v="IR01432659"/>
    <n v="8"/>
    <n v="87.8"/>
    <n v="1"/>
    <n v="87.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01"/>
    <s v="IR01432659"/>
    <n v="9"/>
    <n v="68.66"/>
    <n v="1"/>
    <n v="68.66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10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1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1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1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1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1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1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1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1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0"/>
    <x v="11"/>
    <s v="2019-03-28"/>
    <s v="IR01469888"/>
    <n v="1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5"/>
    <x v="10"/>
    <s v="2019-03-01"/>
    <s v="IR01432659"/>
    <n v="10"/>
    <n v="336.5"/>
    <n v="1"/>
    <n v="336.5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卢俊凯"/>
    <s v="19666"/>
    <s v="共享中台事业部"/>
    <s v="交付技术中心"/>
    <x v="0"/>
    <x v="4"/>
    <x v="13"/>
    <s v="2019-03-07"/>
    <m/>
    <m/>
    <m/>
    <m/>
    <n v="68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3"/>
    <s v="2019-03-01"/>
    <s v="IR01445955"/>
    <n v="1"/>
    <n v="615"/>
    <n v="1"/>
    <n v="615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3"/>
    <s v="2019-03-07"/>
    <s v="IR01452878"/>
    <n v="1"/>
    <n v="375"/>
    <n v="1"/>
    <n v="375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3"/>
    <s v="2019-03-07"/>
    <s v="IR01452878"/>
    <n v="8"/>
    <n v="200"/>
    <n v="1"/>
    <n v="200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3"/>
    <s v="2019-03-14"/>
    <s v="IR01467335"/>
    <n v="1"/>
    <n v="375"/>
    <n v="1"/>
    <n v="375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3"/>
    <s v="2019-03-14"/>
    <s v="IR01467335"/>
    <n v="2"/>
    <n v="266"/>
    <n v="1"/>
    <n v="266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3"/>
    <s v="2019-03-21"/>
    <s v="IR01474347"/>
    <n v="1"/>
    <n v="350"/>
    <n v="1"/>
    <n v="350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7"/>
    <s v="2019-03-01"/>
    <s v="IR01445952"/>
    <n v="8"/>
    <n v="155"/>
    <n v="1"/>
    <n v="155"/>
    <s v="回家相关_x000a_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1"/>
    <s v="IR01445952"/>
    <n v="1"/>
    <n v="13"/>
    <n v="1"/>
    <n v="13"/>
    <s v="回家相关_x000a_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1"/>
    <s v="IR01445952"/>
    <n v="2"/>
    <n v="20.28"/>
    <n v="1"/>
    <n v="20.28"/>
    <s v="回家相关_x000a_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1"/>
    <s v="IR01445952"/>
    <n v="3"/>
    <n v="18.989999999999998"/>
    <n v="1"/>
    <n v="18.989999999999998"/>
    <s v="回家相关_x000a_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1"/>
    <s v="IR01445952"/>
    <n v="4"/>
    <n v="13"/>
    <n v="1"/>
    <n v="13"/>
    <s v="回家相关_x000a_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1"/>
    <s v="IR01445952"/>
    <n v="5"/>
    <n v="39.69"/>
    <n v="1"/>
    <n v="39.69"/>
    <s v="回家相关_x000a_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1"/>
    <s v="IR01445952"/>
    <n v="6"/>
    <n v="11"/>
    <n v="1"/>
    <n v="11"/>
    <s v="回家相关_x000a_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1"/>
    <s v="IR01445952"/>
    <n v="9"/>
    <n v="32.96"/>
    <n v="1"/>
    <n v="32.96"/>
    <s v="回家相关_x000a_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1"/>
    <s v="IR01445952"/>
    <n v="11"/>
    <n v="30"/>
    <n v="1"/>
    <n v="30"/>
    <s v="回家相关_x000a_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1"/>
    <s v="IR01446284"/>
    <n v="1"/>
    <n v="60"/>
    <n v="1"/>
    <n v="60"/>
    <s v="回村大巴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7"/>
    <s v="IR01452878"/>
    <n v="2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7"/>
    <s v="IR01452878"/>
    <n v="3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7"/>
    <s v="IR01452878"/>
    <n v="4"/>
    <n v="19.78"/>
    <n v="1"/>
    <n v="19.7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7"/>
    <s v="IR01452878"/>
    <n v="5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7"/>
    <s v="IR01452878"/>
    <n v="6"/>
    <n v="16.37"/>
    <n v="1"/>
    <n v="16.3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7"/>
    <s v="IR01452878"/>
    <n v="7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07"/>
    <s v="IR01452878"/>
    <n v="9"/>
    <n v="21"/>
    <n v="1"/>
    <n v="21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17"/>
    <s v="IR01471241"/>
    <n v="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17"/>
    <s v="IR01471241"/>
    <n v="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17"/>
    <s v="IR01471241"/>
    <n v="3"/>
    <n v="44.17"/>
    <n v="1"/>
    <n v="44.1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17"/>
    <s v="IR01471241"/>
    <n v="4"/>
    <n v="42.76"/>
    <n v="1"/>
    <n v="42.76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17"/>
    <s v="IR01471241"/>
    <n v="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17"/>
    <s v="IR01471241"/>
    <n v="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17"/>
    <s v="IR01471241"/>
    <n v="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17"/>
    <s v="IR01471241"/>
    <n v="8"/>
    <n v="14.02"/>
    <n v="1"/>
    <n v="14.02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17"/>
    <s v="IR01471241"/>
    <n v="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17"/>
    <s v="IR01471241"/>
    <n v="10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21"/>
    <s v="IR01474347"/>
    <n v="2"/>
    <n v="200"/>
    <n v="1"/>
    <n v="200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28"/>
    <s v="IR01485407"/>
    <n v="1"/>
    <n v="24.2"/>
    <n v="1"/>
    <n v="24.2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28"/>
    <s v="IR01485407"/>
    <n v="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28"/>
    <s v="IR01485407"/>
    <n v="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28"/>
    <s v="IR01485407"/>
    <n v="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28"/>
    <s v="IR01485407"/>
    <n v="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28"/>
    <s v="IR01485407"/>
    <n v="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28"/>
    <s v="IR01485407"/>
    <n v="7"/>
    <n v="41.58"/>
    <n v="1"/>
    <n v="41.58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0"/>
    <x v="11"/>
    <s v="2019-03-28"/>
    <s v="IR01485407"/>
    <n v="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5"/>
    <x v="10"/>
    <s v="2019-03-01"/>
    <s v="IR01445952"/>
    <n v="7"/>
    <n v="17.5"/>
    <n v="1"/>
    <n v="17.5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5"/>
    <x v="10"/>
    <s v="2019-03-01"/>
    <s v="IR01445952"/>
    <n v="10"/>
    <n v="70.5"/>
    <n v="1"/>
    <n v="70.5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路辉"/>
    <s v="20764"/>
    <s v="共享中台事业部"/>
    <s v="交付技术中心"/>
    <x v="0"/>
    <x v="4"/>
    <x v="13"/>
    <s v="2019-03-14"/>
    <m/>
    <m/>
    <m/>
    <m/>
    <n v="60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马定伟"/>
    <s v="8325"/>
    <s v="共享中台事业部"/>
    <s v="交付技术中心"/>
    <x v="0"/>
    <x v="4"/>
    <x v="4"/>
    <s v="2019-03-06"/>
    <m/>
    <m/>
    <m/>
    <m/>
    <n v="144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新诚"/>
    <s v="17233"/>
    <s v="共享中台事业部"/>
    <s v="交付技术中心"/>
    <x v="0"/>
    <x v="0"/>
    <x v="9"/>
    <s v="2019-03-29"/>
    <s v="IR01452593"/>
    <n v="2"/>
    <n v="39.9"/>
    <n v="1"/>
    <n v="39.9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新诚"/>
    <s v="17233"/>
    <s v="共享中台事业部"/>
    <s v="交付技术中心"/>
    <x v="0"/>
    <x v="0"/>
    <x v="9"/>
    <s v="2019-03-29"/>
    <s v="IR01452593"/>
    <n v="4"/>
    <n v="91.8"/>
    <n v="1"/>
    <n v="91.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新诚"/>
    <s v="17233"/>
    <s v="共享中台事业部"/>
    <s v="交付技术中心"/>
    <x v="0"/>
    <x v="0"/>
    <x v="9"/>
    <s v="2019-03-29"/>
    <s v="IR01452593"/>
    <n v="5"/>
    <n v="55.5"/>
    <n v="1"/>
    <n v="55.5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新诚"/>
    <s v="17233"/>
    <s v="共享中台事业部"/>
    <s v="交付技术中心"/>
    <x v="0"/>
    <x v="0"/>
    <x v="11"/>
    <s v="2019-03-29"/>
    <s v="IR01452593"/>
    <n v="1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新诚"/>
    <s v="17233"/>
    <s v="共享中台事业部"/>
    <s v="交付技术中心"/>
    <x v="0"/>
    <x v="0"/>
    <x v="11"/>
    <s v="2019-03-29"/>
    <s v="IR01452593"/>
    <n v="3"/>
    <n v="13"/>
    <n v="1"/>
    <n v="1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王新诚"/>
    <s v="17233"/>
    <s v="共享中台事业部"/>
    <s v="交付技术中心"/>
    <x v="0"/>
    <x v="4"/>
    <x v="4"/>
    <s v="2019-03-13"/>
    <m/>
    <m/>
    <m/>
    <m/>
    <n v="136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2"/>
    <n v="58.17"/>
    <n v="1"/>
    <n v="58.17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3"/>
    <n v="91.55"/>
    <n v="1"/>
    <n v="91.55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7"/>
    <n v="122.9"/>
    <n v="1"/>
    <n v="122.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8"/>
    <n v="161.63999999999999"/>
    <n v="1"/>
    <n v="161.63999999999999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9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10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11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12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13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14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15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16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17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0"/>
    <x v="11"/>
    <s v="2019-03-28"/>
    <s v="IR01485404"/>
    <n v="18"/>
    <n v="13"/>
    <n v="1"/>
    <n v="13"/>
    <s v="☆☆☆ 滴滴费用报销单，请勿打印☆☆☆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辉"/>
    <s v="7492"/>
    <s v="共享中台事业部"/>
    <s v="交付技术中心"/>
    <x v="0"/>
    <x v="4"/>
    <x v="4"/>
    <s v="2019-03-07"/>
    <m/>
    <m/>
    <m/>
    <m/>
    <n v="480"/>
    <s v="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0"/>
    <x v="7"/>
    <s v="2019-03-22"/>
    <s v="IR01469545"/>
    <n v="2"/>
    <n v="204"/>
    <n v="1"/>
    <n v="204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0"/>
    <x v="7"/>
    <s v="2019-03-22"/>
    <s v="IR01469545"/>
    <n v="4"/>
    <n v="210"/>
    <n v="1"/>
    <n v="210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0"/>
    <x v="11"/>
    <s v="2019-03-22"/>
    <s v="IR01469545"/>
    <n v="1"/>
    <n v="28.53"/>
    <n v="1"/>
    <n v="28.53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0"/>
    <x v="11"/>
    <s v="2019-03-22"/>
    <s v="IR01469545"/>
    <n v="3"/>
    <n v="22.81"/>
    <n v="1"/>
    <n v="22.81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0"/>
    <x v="11"/>
    <s v="2019-03-22"/>
    <s v="IR01469545"/>
    <n v="5"/>
    <n v="18"/>
    <n v="1"/>
    <n v="18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0"/>
    <x v="11"/>
    <s v="2019-03-22"/>
    <s v="IR01469545"/>
    <n v="6"/>
    <n v="156.25"/>
    <n v="1"/>
    <n v="156.25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0"/>
    <x v="11"/>
    <s v="2019-03-22"/>
    <s v="IR01469545"/>
    <n v="7"/>
    <n v="301"/>
    <n v="1"/>
    <n v="301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0"/>
    <x v="11"/>
    <s v="2019-03-22"/>
    <s v="IR01469545"/>
    <n v="8"/>
    <n v="17.57"/>
    <n v="1"/>
    <n v="17.57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0"/>
    <x v="11"/>
    <s v="2019-03-22"/>
    <s v="IR01469545"/>
    <n v="9"/>
    <n v="60"/>
    <n v="1"/>
    <n v="60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0"/>
    <x v="11"/>
    <s v="2019-03-22"/>
    <s v="IR01469545"/>
    <n v="10"/>
    <n v="100"/>
    <n v="1"/>
    <n v="100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0"/>
    <x v="11"/>
    <s v="2019-03-22"/>
    <s v="IR01469545"/>
    <n v="12"/>
    <n v="20.46"/>
    <n v="1"/>
    <n v="20.46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0"/>
    <x v="11"/>
    <s v="2019-03-22"/>
    <s v="IR01469545"/>
    <n v="13"/>
    <n v="62.32"/>
    <n v="1"/>
    <n v="62.32"/>
    <s v="未填写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5"/>
    <x v="10"/>
    <s v="2019-03-22"/>
    <s v="IR01469545"/>
    <n v="11"/>
    <n v="933"/>
    <n v="1"/>
    <n v="933"/>
    <s v="/7次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5"/>
    <x v="10"/>
    <s v="2019-03-09"/>
    <m/>
    <m/>
    <m/>
    <m/>
    <n v="113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5"/>
    <x v="10"/>
    <s v="2019-03-14"/>
    <m/>
    <m/>
    <m/>
    <m/>
    <n v="147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5"/>
    <x v="10"/>
    <s v="2019-02-28"/>
    <m/>
    <m/>
    <m/>
    <m/>
    <n v="1148"/>
    <s v="G20130217/"/>
  </r>
  <r>
    <s v="交付事业中心.共享中台事业部.共享中台交付中心.集中交付"/>
    <s v="113178"/>
    <s v="共享中台事业部"/>
    <s v="113206"/>
    <s v="交付事业中心.共享中台事业部.共享中台交付中心.集中交付"/>
    <s v="1000OF0120180005-Z02"/>
    <x v="8"/>
    <s v="项目部门"/>
    <s v="周皓"/>
    <n v="2019"/>
    <s v="03"/>
    <s v="赵小磊"/>
    <s v="1686"/>
    <s v="共享中台事业部"/>
    <s v="运营中心"/>
    <x v="0"/>
    <x v="4"/>
    <x v="4"/>
    <s v="2019-03-05"/>
    <m/>
    <m/>
    <m/>
    <m/>
    <n v="132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2"/>
    <s v="吴伟程"/>
    <s v="20760"/>
    <s v="共享中台事业部"/>
    <s v="交付技术中心"/>
    <x v="0"/>
    <x v="4"/>
    <x v="13"/>
    <s v="2019-02-14"/>
    <m/>
    <m/>
    <m/>
    <m/>
    <n v="112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2"/>
    <s v="郭健"/>
    <s v="12737"/>
    <s v="共享中台事业部"/>
    <s v="武汉中心"/>
    <x v="0"/>
    <x v="4"/>
    <x v="13"/>
    <s v="2019-02-10"/>
    <m/>
    <m/>
    <m/>
    <m/>
    <n v="84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2"/>
    <s v="黄英"/>
    <s v="18898"/>
    <s v="共享中台事业部"/>
    <s v="武汉中心"/>
    <x v="0"/>
    <x v="4"/>
    <x v="13"/>
    <s v="2019-02-05"/>
    <m/>
    <m/>
    <m/>
    <m/>
    <n v="84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2"/>
    <s v="阮阿三"/>
    <s v="13021"/>
    <s v="共享中台事业部"/>
    <s v="武汉中心"/>
    <x v="0"/>
    <x v="4"/>
    <x v="13"/>
    <s v="2019-02-19"/>
    <m/>
    <m/>
    <m/>
    <m/>
    <n v="84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2"/>
    <s v="肖磊"/>
    <s v="15043"/>
    <s v="共享中台事业部"/>
    <s v="武汉中心"/>
    <x v="0"/>
    <x v="4"/>
    <x v="13"/>
    <s v="2019-02-09"/>
    <m/>
    <m/>
    <m/>
    <m/>
    <n v="84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2"/>
    <s v="杨哲"/>
    <s v="17166"/>
    <s v="共享中台事业部"/>
    <s v="武汉中心"/>
    <x v="0"/>
    <x v="4"/>
    <x v="13"/>
    <s v="2019-02-05"/>
    <m/>
    <m/>
    <m/>
    <m/>
    <n v="80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2"/>
    <s v="余亮"/>
    <s v="15604"/>
    <s v="共享中台事业部"/>
    <s v="武汉中心"/>
    <x v="0"/>
    <x v="4"/>
    <x v="13"/>
    <s v="2019-02-20"/>
    <m/>
    <m/>
    <m/>
    <m/>
    <n v="80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2"/>
    <s v="张鑫"/>
    <s v="15281"/>
    <s v="共享中台事业部"/>
    <s v="武汉中心"/>
    <x v="0"/>
    <x v="4"/>
    <x v="4"/>
    <s v="2019-02-15"/>
    <m/>
    <m/>
    <m/>
    <m/>
    <n v="40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2"/>
    <s v="张鑫"/>
    <s v="15281"/>
    <s v="共享中台事业部"/>
    <s v="武汉中心"/>
    <x v="0"/>
    <x v="4"/>
    <x v="13"/>
    <s v="2019-02-15"/>
    <m/>
    <m/>
    <m/>
    <m/>
    <n v="64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徐昭"/>
    <s v="13003"/>
    <s v="共享中台事业部"/>
    <s v="共享中台事业部"/>
    <x v="0"/>
    <x v="0"/>
    <x v="11"/>
    <s v="2019-03-23"/>
    <s v="IR01480403"/>
    <n v="1"/>
    <n v="150.63"/>
    <n v="1"/>
    <n v="150.63"/>
    <s v="☆☆☆ 滴滴费用报销单，请勿打印☆☆☆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徐昭"/>
    <s v="13003"/>
    <s v="共享中台事业部"/>
    <s v="共享中台事业部"/>
    <x v="0"/>
    <x v="0"/>
    <x v="11"/>
    <s v="2019-03-23"/>
    <s v="IR01480403"/>
    <n v="2"/>
    <n v="172.84"/>
    <n v="1"/>
    <n v="172.84"/>
    <s v="☆☆☆ 滴滴费用报销单，请勿打印☆☆☆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王江"/>
    <s v="17924"/>
    <s v="共享中台事业部"/>
    <s v="交付技术中心"/>
    <x v="0"/>
    <x v="4"/>
    <x v="13"/>
    <s v="2019-03-03"/>
    <m/>
    <m/>
    <m/>
    <m/>
    <n v="88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王江"/>
    <s v="17924"/>
    <s v="共享中台事业部"/>
    <s v="交付技术中心"/>
    <x v="0"/>
    <x v="4"/>
    <x v="13"/>
    <s v="2019-03-05"/>
    <m/>
    <m/>
    <m/>
    <m/>
    <n v="56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吴伟程"/>
    <s v="20760"/>
    <s v="共享中台事业部"/>
    <s v="交付技术中心"/>
    <x v="0"/>
    <x v="4"/>
    <x v="13"/>
    <s v="2019-03-05"/>
    <m/>
    <m/>
    <m/>
    <m/>
    <n v="20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杨聪"/>
    <s v="19401"/>
    <s v="共享中台事业部"/>
    <s v="交付技术中心"/>
    <x v="0"/>
    <x v="4"/>
    <x v="13"/>
    <s v="2019-03-20"/>
    <m/>
    <m/>
    <m/>
    <m/>
    <n v="36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杨聪"/>
    <s v="19401"/>
    <s v="共享中台事业部"/>
    <s v="交付技术中心"/>
    <x v="0"/>
    <x v="4"/>
    <x v="13"/>
    <s v="2019-02-28"/>
    <m/>
    <m/>
    <m/>
    <m/>
    <n v="84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吴田"/>
    <s v="11347"/>
    <s v="共享中台事业部"/>
    <s v="上海中心"/>
    <x v="0"/>
    <x v="0"/>
    <x v="3"/>
    <s v="2019-03-22"/>
    <s v="IR01467344"/>
    <n v="1"/>
    <n v="525"/>
    <n v="1"/>
    <n v="525"/>
    <s v="未填写/1月，2月餐补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吴田"/>
    <s v="11347"/>
    <s v="共享中台事业部"/>
    <s v="上海中心"/>
    <x v="0"/>
    <x v="0"/>
    <x v="11"/>
    <s v="2019-03-22"/>
    <s v="IR01467344"/>
    <n v="2"/>
    <n v="130"/>
    <n v="1"/>
    <n v="130"/>
    <s v="未填写/回武汉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吴田"/>
    <s v="11347"/>
    <s v="共享中台事业部"/>
    <s v="上海中心"/>
    <x v="0"/>
    <x v="5"/>
    <x v="10"/>
    <s v="2019-03-22"/>
    <s v="IR01467344"/>
    <n v="3"/>
    <n v="238"/>
    <n v="1"/>
    <n v="238"/>
    <s v="/从上海回家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吴田"/>
    <s v="11347"/>
    <s v="共享中台事业部"/>
    <s v="上海中心"/>
    <x v="0"/>
    <x v="5"/>
    <x v="10"/>
    <s v="2019-03-22"/>
    <s v="IR01467344"/>
    <n v="4"/>
    <n v="373"/>
    <n v="1"/>
    <n v="373"/>
    <s v="/十二月trainback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吴田"/>
    <s v="11347"/>
    <s v="共享中台事业部"/>
    <s v="上海中心"/>
    <x v="0"/>
    <x v="4"/>
    <x v="13"/>
    <s v="2019-03-11"/>
    <m/>
    <m/>
    <m/>
    <m/>
    <n v="64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郭健"/>
    <s v="12737"/>
    <s v="共享中台事业部"/>
    <s v="武汉中心"/>
    <x v="0"/>
    <x v="0"/>
    <x v="11"/>
    <s v="2019-03-15"/>
    <s v="IR01454748"/>
    <n v="1"/>
    <n v="56.94"/>
    <n v="1"/>
    <n v="56.94"/>
    <s v="过年往返车费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郭健"/>
    <s v="12737"/>
    <s v="共享中台事业部"/>
    <s v="武汉中心"/>
    <x v="0"/>
    <x v="5"/>
    <x v="10"/>
    <s v="2019-03-15"/>
    <s v="IR01454748"/>
    <n v="2"/>
    <n v="128.5"/>
    <n v="1"/>
    <n v="128.5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郭健"/>
    <s v="12737"/>
    <s v="共享中台事业部"/>
    <s v="武汉中心"/>
    <x v="0"/>
    <x v="5"/>
    <x v="10"/>
    <s v="2019-03-15"/>
    <s v="IR01454748"/>
    <n v="3"/>
    <n v="107"/>
    <n v="1"/>
    <n v="107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郭健"/>
    <s v="12737"/>
    <s v="共享中台事业部"/>
    <s v="武汉中心"/>
    <x v="0"/>
    <x v="4"/>
    <x v="13"/>
    <s v="2019-03-18"/>
    <m/>
    <m/>
    <m/>
    <m/>
    <n v="44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黄英"/>
    <s v="18898"/>
    <s v="共享中台事业部"/>
    <s v="武汉中心"/>
    <x v="0"/>
    <x v="0"/>
    <x v="11"/>
    <s v="2019-03-14"/>
    <s v="IR01452034"/>
    <n v="2"/>
    <n v="185"/>
    <n v="1"/>
    <n v="185"/>
    <s v="1月份回家的来往车票_x000a_武汉-南昌   南昌-乐安_x000a_乐安-南昌    南昌-武汉     共399/回家南昌-乐安往返车票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黄英"/>
    <s v="18898"/>
    <s v="共享中台事业部"/>
    <s v="武汉中心"/>
    <x v="0"/>
    <x v="5"/>
    <x v="10"/>
    <s v="2019-03-14"/>
    <s v="IR01452034"/>
    <n v="1"/>
    <n v="214"/>
    <n v="1"/>
    <n v="214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黄英"/>
    <s v="18898"/>
    <s v="共享中台事业部"/>
    <s v="武汉中心"/>
    <x v="0"/>
    <x v="4"/>
    <x v="4"/>
    <s v="2019-03-05"/>
    <m/>
    <m/>
    <m/>
    <m/>
    <n v="8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黄英"/>
    <s v="18898"/>
    <s v="共享中台事业部"/>
    <s v="武汉中心"/>
    <x v="0"/>
    <x v="4"/>
    <x v="13"/>
    <s v="2019-03-05"/>
    <m/>
    <m/>
    <m/>
    <m/>
    <n v="44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阮阿三"/>
    <s v="13021"/>
    <s v="共享中台事业部"/>
    <s v="武汉中心"/>
    <x v="0"/>
    <x v="0"/>
    <x v="3"/>
    <s v="2019-03-15"/>
    <s v="IR01451407"/>
    <n v="1"/>
    <n v="280"/>
    <n v="1"/>
    <n v="280"/>
    <s v="2018年团建费用替票/团建费用替票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阮阿三"/>
    <s v="13021"/>
    <s v="共享中台事业部"/>
    <s v="武汉中心"/>
    <x v="0"/>
    <x v="0"/>
    <x v="11"/>
    <s v="2019-03-15"/>
    <s v="IR01451399"/>
    <n v="1"/>
    <n v="56.38"/>
    <n v="1"/>
    <n v="56.38"/>
    <s v="1月份trainback中的交通费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阮阿三"/>
    <s v="13021"/>
    <s v="共享中台事业部"/>
    <s v="武汉中心"/>
    <x v="0"/>
    <x v="0"/>
    <x v="11"/>
    <s v="2019-03-15"/>
    <s v="IR01451399"/>
    <n v="2"/>
    <n v="8.5"/>
    <n v="1"/>
    <n v="8.5"/>
    <s v="1月份trainback中的交通费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阮阿三"/>
    <s v="13021"/>
    <s v="共享中台事业部"/>
    <s v="武汉中心"/>
    <x v="0"/>
    <x v="5"/>
    <x v="10"/>
    <s v="2019-03-15"/>
    <s v="IR01451398"/>
    <n v="1"/>
    <n v="598"/>
    <n v="1"/>
    <n v="598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杨哲"/>
    <s v="17166"/>
    <s v="共享中台事业部"/>
    <s v="武汉中心"/>
    <x v="0"/>
    <x v="4"/>
    <x v="13"/>
    <s v="2019-03-06"/>
    <m/>
    <m/>
    <m/>
    <m/>
    <n v="36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余亮"/>
    <s v="15604"/>
    <s v="共享中台事业部"/>
    <s v="武汉中心"/>
    <x v="0"/>
    <x v="4"/>
    <x v="13"/>
    <s v="2019-03-16"/>
    <m/>
    <m/>
    <m/>
    <m/>
    <n v="36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张鑫"/>
    <s v="15281"/>
    <s v="共享中台事业部"/>
    <s v="武汉中心"/>
    <x v="0"/>
    <x v="0"/>
    <x v="3"/>
    <s v="2019-03-14"/>
    <s v="IR01449728"/>
    <n v="1"/>
    <n v="315"/>
    <n v="1"/>
    <n v="315"/>
    <s v="2019年1月份餐补/2019年1月餐补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张鑫"/>
    <s v="15281"/>
    <s v="共享中台事业部"/>
    <s v="武汉中心"/>
    <x v="0"/>
    <x v="5"/>
    <x v="10"/>
    <s v="2019-03-01"/>
    <s v="IR01451429"/>
    <n v="1"/>
    <n v="909"/>
    <n v="1"/>
    <n v="909"/>
    <s v="/2019年2月春节trainback往返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张鑫"/>
    <s v="15281"/>
    <s v="共享中台事业部"/>
    <s v="武汉中心"/>
    <x v="0"/>
    <x v="4"/>
    <x v="13"/>
    <s v="2019-03-06"/>
    <m/>
    <m/>
    <m/>
    <m/>
    <n v="68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赵帆"/>
    <s v="10233"/>
    <s v="共享中台事业部"/>
    <s v="武汉中心"/>
    <x v="0"/>
    <x v="5"/>
    <x v="10"/>
    <s v="2019-03-13"/>
    <m/>
    <m/>
    <m/>
    <m/>
    <n v="458"/>
    <s v="G20130217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赵帆"/>
    <s v="10233"/>
    <s v="共享中台事业部"/>
    <s v="武汉中心"/>
    <x v="0"/>
    <x v="4"/>
    <x v="4"/>
    <s v="2019-03-06"/>
    <m/>
    <m/>
    <m/>
    <m/>
    <n v="16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赵鹤"/>
    <s v="1692"/>
    <s v="共享中台事业部"/>
    <s v="运维中心"/>
    <x v="0"/>
    <x v="4"/>
    <x v="4"/>
    <s v="2019-02-25"/>
    <m/>
    <m/>
    <m/>
    <m/>
    <n v="12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2"/>
    <s v="陶育萍"/>
    <s v="21866"/>
    <s v="技术发展部"/>
    <s v="技术发展部"/>
    <x v="0"/>
    <x v="4"/>
    <x v="13"/>
    <s v="2019-02-05"/>
    <m/>
    <m/>
    <m/>
    <m/>
    <n v="440"/>
    <s v="/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陶育萍"/>
    <s v="21866"/>
    <s v="技术发展部"/>
    <s v="技术发展部"/>
    <x v="0"/>
    <x v="5"/>
    <x v="10"/>
    <s v="2019-03-01"/>
    <s v="IR01428094"/>
    <n v="1"/>
    <n v="336"/>
    <n v="1"/>
    <n v="336"/>
    <s v="/从上海培训结束，到武汉上项目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陶育萍"/>
    <s v="21866"/>
    <s v="技术发展部"/>
    <s v="技术发展部"/>
    <x v="0"/>
    <x v="5"/>
    <x v="10"/>
    <s v="2019-03-14"/>
    <s v="IR01451750"/>
    <n v="1"/>
    <n v="570"/>
    <n v="1"/>
    <n v="570"/>
    <s v="/过年回家_x000a_从武汉到兰州机票570元（高铁二等座629元）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陶育萍"/>
    <s v="21866"/>
    <s v="技术发展部"/>
    <s v="技术发展部"/>
    <x v="0"/>
    <x v="5"/>
    <x v="10"/>
    <s v="2019-03-14"/>
    <s v="IR01451957"/>
    <n v="1"/>
    <n v="600"/>
    <n v="1"/>
    <n v="600"/>
    <s v="/年后返回公司_x000a_从兰州到武汉机票600元（从兰州到武汉高铁二等座629元）"/>
  </r>
  <r>
    <s v="交付事业中心.共享中台事业部.运维中心"/>
    <s v="113178"/>
    <s v="共享中台事业部"/>
    <s v="113208"/>
    <s v="交付事业中心.共享中台事业部.运维中心"/>
    <s v="1000OF0220190001-Z01"/>
    <x v="9"/>
    <s v="项目部门"/>
    <s v="赵鹤"/>
    <n v="2019"/>
    <s v="03"/>
    <s v="陶育萍"/>
    <s v="21866"/>
    <s v="技术发展部"/>
    <s v="技术发展部"/>
    <x v="0"/>
    <x v="4"/>
    <x v="13"/>
    <s v="2019-03-05"/>
    <m/>
    <m/>
    <m/>
    <m/>
    <n v="360"/>
    <s v="/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1013.85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1308.32"/>
    <s v="2019-3月友邦续保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1013.85"/>
    <s v="2019-2月友邦保险分摊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380.19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380.19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269.36"/>
    <s v="2019-3月友邦续保分摊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918.8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788.84"/>
    <s v="2019-3月友邦续保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918.8"/>
    <s v="2019-2月友邦保险分摊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950.48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808.08"/>
    <s v="2019-3月友邦续保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950.48"/>
    <s v="2019-2月友邦保险分摊"/>
  </r>
  <r>
    <m/>
    <m/>
    <m/>
    <m/>
    <m/>
    <s v="-99"/>
    <x v="10"/>
    <m/>
    <m/>
    <n v="2019"/>
    <s v="01"/>
    <m/>
    <m/>
    <m/>
    <m/>
    <x v="1"/>
    <x v="7"/>
    <x v="16"/>
    <m/>
    <m/>
    <m/>
    <m/>
    <m/>
    <n v="1133.93"/>
    <s v="1月园区办公楼费用分摊"/>
  </r>
  <r>
    <m/>
    <m/>
    <m/>
    <m/>
    <m/>
    <s v="-99"/>
    <x v="10"/>
    <m/>
    <m/>
    <n v="2019"/>
    <s v="01"/>
    <m/>
    <m/>
    <m/>
    <m/>
    <x v="1"/>
    <x v="3"/>
    <x v="3"/>
    <m/>
    <m/>
    <m/>
    <m/>
    <m/>
    <n v="-4641.3999999999996"/>
    <s v="青浦食堂餐费扣款"/>
  </r>
  <r>
    <m/>
    <m/>
    <m/>
    <m/>
    <m/>
    <s v="-99"/>
    <x v="10"/>
    <m/>
    <m/>
    <n v="2019"/>
    <s v="01"/>
    <m/>
    <m/>
    <m/>
    <m/>
    <x v="1"/>
    <x v="2"/>
    <x v="2"/>
    <m/>
    <m/>
    <m/>
    <m/>
    <m/>
    <n v="26400"/>
    <s v="员工笔记本折旧费分摊至部门100元人月"/>
  </r>
  <r>
    <m/>
    <m/>
    <m/>
    <m/>
    <m/>
    <s v="-99"/>
    <x v="10"/>
    <m/>
    <m/>
    <n v="2019"/>
    <s v="01"/>
    <m/>
    <m/>
    <m/>
    <m/>
    <x v="1"/>
    <x v="8"/>
    <x v="17"/>
    <m/>
    <m/>
    <m/>
    <m/>
    <m/>
    <n v="654.79"/>
    <s v="1月园区水电费费用分摊"/>
  </r>
  <r>
    <m/>
    <m/>
    <m/>
    <m/>
    <m/>
    <s v="-99"/>
    <x v="10"/>
    <m/>
    <m/>
    <n v="2019"/>
    <s v="01"/>
    <m/>
    <m/>
    <m/>
    <m/>
    <x v="1"/>
    <x v="1"/>
    <x v="1"/>
    <m/>
    <m/>
    <m/>
    <m/>
    <m/>
    <n v="2130"/>
    <s v="1月园区宿舍楼费用分摊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26400"/>
    <s v="员工笔记本折旧费分摊至部门100元人月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760.38"/>
    <s v="2019-2月友邦保险分摊"/>
  </r>
  <r>
    <m/>
    <m/>
    <m/>
    <m/>
    <m/>
    <s v="-99"/>
    <x v="10"/>
    <m/>
    <m/>
    <n v="2019"/>
    <s v="03"/>
    <m/>
    <m/>
    <m/>
    <m/>
    <x v="1"/>
    <x v="3"/>
    <x v="3"/>
    <m/>
    <m/>
    <m/>
    <m/>
    <m/>
    <n v="-8404.2999999999993"/>
    <s v="青浦食堂餐费扣款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1827.8"/>
    <s v="2019-3月友邦续保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26400"/>
    <s v="员工笔记本折旧费分摊至部门100元人月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760.38"/>
    <s v="2019-2月友邦保险分摊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348.51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230.88"/>
    <s v="2019-3月友邦续保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348.51"/>
    <s v="2019-2月友邦保险分摊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1457.4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3690"/>
    <s v="1月武汉分公司租金分摊至部门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3690"/>
    <s v="2月武汉分公司租金分摊至部门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2212.6"/>
    <s v="2019-3月友邦续保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3690"/>
    <s v="3月武汉分公司租金分摊至部门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1457.4"/>
    <s v="2019-2月友邦保险分摊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2439.5700000000002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2635.88"/>
    <s v="2019-3月友邦续保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2439.5700000000002"/>
    <s v="2019-2月友邦保险分摊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1140.58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1308.32"/>
    <s v="2019-3月友邦续保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1140.58"/>
    <s v="2019-2月友邦保险分摊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31.68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19.239999999999998"/>
    <s v="2019-3月友邦续保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31.68"/>
    <s v="2019-2月友邦保险分摊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443.56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346.32"/>
    <s v="2019-3月友邦续保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443.56"/>
    <s v="2019-2月友邦保险分摊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31.68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4950"/>
    <s v="2月武汉分公司租金分摊至部门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4950"/>
    <s v="3月武汉分公司租金分摊至部门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4950"/>
    <s v="1月武汉分公司租金分摊至部门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19.239999999999998"/>
    <s v="2019-3月友邦续保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31.68"/>
    <s v="2019-2月友邦保险分摊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63.36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57.719999999999992"/>
    <s v="2019-3月友邦续保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63.36"/>
    <s v="2019-2月友邦保险分摊"/>
  </r>
  <r>
    <m/>
    <m/>
    <m/>
    <m/>
    <m/>
    <s v="-99"/>
    <x v="10"/>
    <m/>
    <m/>
    <n v="2019"/>
    <s v="02"/>
    <m/>
    <m/>
    <m/>
    <m/>
    <x v="1"/>
    <x v="2"/>
    <x v="2"/>
    <m/>
    <m/>
    <m/>
    <m/>
    <m/>
    <n v="2154.42"/>
    <s v="2019-2月友邦保险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2366.52"/>
    <s v="2019-3月友邦续保分摊"/>
  </r>
  <r>
    <m/>
    <m/>
    <m/>
    <m/>
    <m/>
    <s v="-99"/>
    <x v="10"/>
    <m/>
    <m/>
    <n v="2019"/>
    <s v="03"/>
    <m/>
    <m/>
    <m/>
    <m/>
    <x v="1"/>
    <x v="2"/>
    <x v="2"/>
    <m/>
    <m/>
    <m/>
    <m/>
    <m/>
    <n v="2154.42"/>
    <s v="2019-2月友邦保险分摊"/>
  </r>
  <r>
    <s v="汉得"/>
    <s v="100000"/>
    <s v="汉得"/>
    <s v="100000"/>
    <s v="汉得"/>
    <s v="RH0001-67"/>
    <x v="11"/>
    <s v="人员部门"/>
    <s v="汉得信息"/>
    <n v="2019"/>
    <s v="01"/>
    <s v="高斯"/>
    <s v="1684"/>
    <s v="共享中台事业部"/>
    <s v="共享中台事业部"/>
    <x v="0"/>
    <x v="5"/>
    <x v="10"/>
    <s v="2019-01-16"/>
    <m/>
    <m/>
    <m/>
    <m/>
    <n v="1338"/>
    <s v="G20130217/"/>
  </r>
  <r>
    <s v="汉得"/>
    <s v="100000"/>
    <s v="汉得"/>
    <s v="100000"/>
    <s v="汉得"/>
    <s v="RH0001-67"/>
    <x v="11"/>
    <s v="人员部门"/>
    <s v="汉得信息"/>
    <n v="2019"/>
    <s v="01"/>
    <s v="高斯"/>
    <s v="1684"/>
    <s v="共享中台事业部"/>
    <s v="共享中台事业部"/>
    <x v="0"/>
    <x v="5"/>
    <x v="10"/>
    <s v="2019-01-22"/>
    <m/>
    <m/>
    <m/>
    <m/>
    <n v="1338"/>
    <s v="G20130217/"/>
  </r>
  <r>
    <s v="汉得"/>
    <s v="100000"/>
    <s v="汉得"/>
    <s v="100000"/>
    <s v="汉得"/>
    <s v="RH0001-67"/>
    <x v="11"/>
    <s v="人员部门"/>
    <s v="汉得信息"/>
    <n v="2019"/>
    <s v="01"/>
    <s v="高斯"/>
    <s v="1684"/>
    <s v="共享中台事业部"/>
    <s v="共享中台事业部"/>
    <x v="0"/>
    <x v="5"/>
    <x v="10"/>
    <s v="2019-01-13"/>
    <m/>
    <m/>
    <m/>
    <m/>
    <n v="438"/>
    <s v="G20130217/"/>
  </r>
  <r>
    <s v="汉得"/>
    <s v="100000"/>
    <s v="汉得"/>
    <s v="100000"/>
    <s v="汉得"/>
    <s v="RH0001-67"/>
    <x v="11"/>
    <s v="人员部门"/>
    <s v="汉得信息"/>
    <n v="2019"/>
    <s v="01"/>
    <s v="高斯"/>
    <s v="1684"/>
    <s v="共享中台事业部"/>
    <s v="共享中台事业部"/>
    <x v="0"/>
    <x v="5"/>
    <x v="10"/>
    <s v="2019-01-14"/>
    <m/>
    <m/>
    <m/>
    <m/>
    <n v="438"/>
    <s v="G20130217/"/>
  </r>
  <r>
    <s v="汉得"/>
    <s v="100000"/>
    <s v="汉得"/>
    <s v="100000"/>
    <s v="汉得"/>
    <s v="RH0001-67"/>
    <x v="11"/>
    <s v="人员部门"/>
    <s v="汉得信息"/>
    <n v="2019"/>
    <s v="01"/>
    <s v="高斯"/>
    <s v="1684"/>
    <s v="共享中台事业部"/>
    <s v="共享中台事业部"/>
    <x v="0"/>
    <x v="5"/>
    <x v="10"/>
    <s v="2019-01-07"/>
    <m/>
    <m/>
    <m/>
    <m/>
    <n v="698"/>
    <s v="G20130217/"/>
  </r>
  <r>
    <s v="汉得"/>
    <s v="100000"/>
    <s v="汉得"/>
    <s v="100000"/>
    <s v="汉得"/>
    <s v="RH0001-67"/>
    <x v="11"/>
    <s v="人员部门"/>
    <s v="汉得信息"/>
    <n v="2019"/>
    <s v="01"/>
    <s v="高斯"/>
    <s v="1684"/>
    <s v="共享中台事业部"/>
    <s v="共享中台事业部"/>
    <x v="0"/>
    <x v="5"/>
    <x v="10"/>
    <s v="2019-01-13"/>
    <m/>
    <m/>
    <m/>
    <m/>
    <n v="808"/>
    <s v="G20130217/"/>
  </r>
  <r>
    <s v="汉得"/>
    <s v="100000"/>
    <s v="汉得"/>
    <s v="100000"/>
    <s v="汉得"/>
    <s v="RH0001-67"/>
    <x v="11"/>
    <s v="人员部门"/>
    <s v="汉得信息"/>
    <n v="2019"/>
    <s v="01"/>
    <s v="高斯"/>
    <s v="1684"/>
    <s v="共享中台事业部"/>
    <s v="共享中台事业部"/>
    <x v="0"/>
    <x v="5"/>
    <x v="10"/>
    <s v="2019-01-14"/>
    <m/>
    <m/>
    <m/>
    <m/>
    <n v="808"/>
    <s v="G20130217/"/>
  </r>
  <r>
    <s v="汉得"/>
    <s v="100000"/>
    <s v="汉得"/>
    <s v="100000"/>
    <s v="汉得"/>
    <s v="RH0001-67"/>
    <x v="11"/>
    <s v="人员部门"/>
    <s v="汉得信息"/>
    <n v="2019"/>
    <s v="01"/>
    <s v="高斯"/>
    <s v="1684"/>
    <s v="共享中台事业部"/>
    <s v="共享中台事业部"/>
    <x v="0"/>
    <x v="5"/>
    <x v="10"/>
    <s v="2019-01-08"/>
    <m/>
    <m/>
    <m/>
    <m/>
    <n v="698"/>
    <s v="G20130217/"/>
  </r>
  <r>
    <s v="汉得"/>
    <s v="100000"/>
    <s v="汉得"/>
    <s v="100000"/>
    <s v="汉得"/>
    <s v="RH0001-67"/>
    <x v="11"/>
    <s v="人员部门"/>
    <s v="汉得信息"/>
    <n v="2019"/>
    <s v="01"/>
    <s v="高斯"/>
    <s v="1684"/>
    <s v="共享中台事业部"/>
    <s v="共享中台事业部"/>
    <x v="0"/>
    <x v="5"/>
    <x v="10"/>
    <s v="2019-01-25"/>
    <m/>
    <m/>
    <m/>
    <m/>
    <n v="1788"/>
    <s v="G20130217/"/>
  </r>
  <r>
    <s v="汉得"/>
    <s v="100000"/>
    <s v="汉得"/>
    <s v="100000"/>
    <s v="汉得"/>
    <s v="RH0001-67"/>
    <x v="11"/>
    <s v="人员部门"/>
    <s v="汉得信息"/>
    <n v="2019"/>
    <s v="01"/>
    <s v="高斯"/>
    <s v="1684"/>
    <s v="共享中台事业部"/>
    <s v="共享中台事业部"/>
    <x v="0"/>
    <x v="4"/>
    <x v="4"/>
    <s v="2019-01-05"/>
    <m/>
    <m/>
    <m/>
    <m/>
    <n v="40"/>
    <s v="/"/>
  </r>
  <r>
    <s v="汉得"/>
    <s v="100000"/>
    <s v="汉得"/>
    <s v="100000"/>
    <s v="汉得"/>
    <s v="RH0001-67"/>
    <x v="11"/>
    <s v="人员部门"/>
    <s v="汉得信息"/>
    <n v="2019"/>
    <s v="01"/>
    <s v="胡刚"/>
    <s v="1504"/>
    <s v="共享中台事业部"/>
    <s v="共享中台事业部"/>
    <x v="0"/>
    <x v="0"/>
    <x v="3"/>
    <s v="2019-01-28"/>
    <s v="IR01418903"/>
    <n v="1"/>
    <n v="448"/>
    <n v="1"/>
    <n v="448"/>
    <s v="会议餐费/部门会议"/>
  </r>
  <r>
    <s v="汉得"/>
    <s v="100000"/>
    <s v="汉得"/>
    <s v="100000"/>
    <s v="汉得"/>
    <s v="RH0001-67"/>
    <x v="11"/>
    <s v="人员部门"/>
    <s v="汉得信息"/>
    <n v="2019"/>
    <s v="01"/>
    <s v="胡刚"/>
    <s v="1504"/>
    <s v="共享中台事业部"/>
    <s v="共享中台事业部"/>
    <x v="0"/>
    <x v="0"/>
    <x v="3"/>
    <s v="2019-01-28"/>
    <s v="IR01418903"/>
    <n v="2"/>
    <n v="846"/>
    <n v="1"/>
    <n v="846"/>
    <s v="会议餐费/公司事业部中环产品会议餐费"/>
  </r>
  <r>
    <s v="汉得"/>
    <s v="100000"/>
    <s v="汉得"/>
    <s v="100000"/>
    <s v="汉得"/>
    <s v="RH0001-67"/>
    <x v="11"/>
    <s v="人员部门"/>
    <s v="汉得信息"/>
    <n v="2019"/>
    <s v="01"/>
    <s v="胡刚"/>
    <s v="1504"/>
    <s v="共享中台事业部"/>
    <s v="共享中台事业部"/>
    <x v="0"/>
    <x v="5"/>
    <x v="10"/>
    <s v="2019-01-07"/>
    <m/>
    <m/>
    <m/>
    <m/>
    <n v="748"/>
    <s v="G20130217/"/>
  </r>
  <r>
    <s v="汉得"/>
    <s v="100000"/>
    <s v="汉得"/>
    <s v="100000"/>
    <s v="汉得"/>
    <s v="RH0001-67"/>
    <x v="11"/>
    <s v="人员部门"/>
    <s v="汉得信息"/>
    <n v="2019"/>
    <s v="01"/>
    <s v="胡刚"/>
    <s v="1504"/>
    <s v="共享中台事业部"/>
    <s v="共享中台事业部"/>
    <x v="0"/>
    <x v="5"/>
    <x v="10"/>
    <s v="2019-01-08"/>
    <m/>
    <m/>
    <m/>
    <m/>
    <n v="748"/>
    <s v="G20130217/"/>
  </r>
  <r>
    <s v="汉得"/>
    <s v="100000"/>
    <s v="汉得"/>
    <s v="100000"/>
    <s v="汉得"/>
    <s v="RH0001-67"/>
    <x v="11"/>
    <s v="人员部门"/>
    <s v="汉得信息"/>
    <n v="2019"/>
    <s v="01"/>
    <s v="胡刚"/>
    <s v="1504"/>
    <s v="共享中台事业部"/>
    <s v="共享中台事业部"/>
    <x v="0"/>
    <x v="5"/>
    <x v="10"/>
    <s v="2019-01-13"/>
    <m/>
    <m/>
    <m/>
    <m/>
    <n v="598"/>
    <s v="G20130217/"/>
  </r>
  <r>
    <s v="汉得"/>
    <s v="100000"/>
    <s v="汉得"/>
    <s v="100000"/>
    <s v="汉得"/>
    <s v="RH0001-67"/>
    <x v="11"/>
    <s v="人员部门"/>
    <s v="汉得信息"/>
    <n v="2019"/>
    <s v="01"/>
    <s v="胡刚"/>
    <s v="1504"/>
    <s v="共享中台事业部"/>
    <s v="共享中台事业部"/>
    <x v="0"/>
    <x v="5"/>
    <x v="10"/>
    <s v="2019-01-14"/>
    <m/>
    <m/>
    <m/>
    <m/>
    <n v="598"/>
    <s v="G20130217/"/>
  </r>
  <r>
    <s v="汉得"/>
    <s v="100000"/>
    <s v="汉得"/>
    <s v="100000"/>
    <s v="汉得"/>
    <s v="RH0001-67"/>
    <x v="11"/>
    <s v="人员部门"/>
    <s v="汉得信息"/>
    <n v="2019"/>
    <s v="01"/>
    <s v="李春龙"/>
    <s v="6228"/>
    <s v="共享中台事业部"/>
    <s v="共享中台事业部"/>
    <x v="0"/>
    <x v="5"/>
    <x v="10"/>
    <s v="2019-01-18"/>
    <m/>
    <m/>
    <m/>
    <m/>
    <n v="1488"/>
    <s v="G20130217/"/>
  </r>
  <r>
    <s v="汉得"/>
    <s v="100000"/>
    <s v="汉得"/>
    <s v="100000"/>
    <s v="汉得"/>
    <s v="RH0001-67"/>
    <x v="11"/>
    <s v="人员部门"/>
    <s v="汉得信息"/>
    <n v="2019"/>
    <s v="01"/>
    <s v="李春龙"/>
    <s v="6228"/>
    <s v="共享中台事业部"/>
    <s v="共享中台事业部"/>
    <x v="0"/>
    <x v="5"/>
    <x v="10"/>
    <s v="2019-01-21"/>
    <m/>
    <m/>
    <m/>
    <m/>
    <n v="1108"/>
    <s v="G20130217/"/>
  </r>
  <r>
    <s v="汉得"/>
    <s v="100000"/>
    <s v="汉得"/>
    <s v="100000"/>
    <s v="汉得"/>
    <s v="RH0001-67"/>
    <x v="11"/>
    <s v="人员部门"/>
    <s v="汉得信息"/>
    <n v="2019"/>
    <s v="01"/>
    <s v="李少连"/>
    <s v="369"/>
    <s v="共享中台事业部"/>
    <s v="共享中台事业部"/>
    <x v="0"/>
    <x v="5"/>
    <x v="10"/>
    <s v="2019-01-20"/>
    <m/>
    <m/>
    <m/>
    <m/>
    <n v="1508"/>
    <s v="G20130217/"/>
  </r>
  <r>
    <s v="汉得"/>
    <s v="100000"/>
    <s v="汉得"/>
    <s v="100000"/>
    <s v="汉得"/>
    <s v="RH0001-67"/>
    <x v="11"/>
    <s v="人员部门"/>
    <s v="汉得信息"/>
    <n v="2019"/>
    <s v="01"/>
    <s v="李少连"/>
    <s v="369"/>
    <s v="共享中台事业部"/>
    <s v="共享中台事业部"/>
    <x v="0"/>
    <x v="5"/>
    <x v="10"/>
    <s v="2019-01-17"/>
    <m/>
    <m/>
    <m/>
    <m/>
    <n v="1508"/>
    <s v="G20130217/"/>
  </r>
  <r>
    <s v="汉得"/>
    <s v="100000"/>
    <s v="汉得"/>
    <s v="100000"/>
    <s v="汉得"/>
    <s v="RH0001-67"/>
    <x v="11"/>
    <s v="人员部门"/>
    <s v="汉得信息"/>
    <n v="2019"/>
    <s v="01"/>
    <s v="陶三红"/>
    <s v="173"/>
    <s v="共享中台事业部"/>
    <s v="共享中台事业部"/>
    <x v="0"/>
    <x v="5"/>
    <x v="10"/>
    <s v="2019-01-13"/>
    <m/>
    <m/>
    <m/>
    <m/>
    <n v="438"/>
    <s v="G20130217/"/>
  </r>
  <r>
    <s v="汉得"/>
    <s v="100000"/>
    <s v="汉得"/>
    <s v="100000"/>
    <s v="汉得"/>
    <s v="RH0001-67"/>
    <x v="11"/>
    <s v="人员部门"/>
    <s v="汉得信息"/>
    <n v="2019"/>
    <s v="01"/>
    <s v="陶三红"/>
    <s v="173"/>
    <s v="共享中台事业部"/>
    <s v="共享中台事业部"/>
    <x v="0"/>
    <x v="5"/>
    <x v="10"/>
    <s v="2019-01-09"/>
    <m/>
    <m/>
    <m/>
    <m/>
    <n v="698"/>
    <s v="G20130217/"/>
  </r>
  <r>
    <s v="汉得"/>
    <s v="100000"/>
    <s v="汉得"/>
    <s v="100000"/>
    <s v="汉得"/>
    <s v="RH0001-67"/>
    <x v="11"/>
    <s v="人员部门"/>
    <s v="汉得信息"/>
    <n v="2019"/>
    <s v="01"/>
    <s v="陶三红"/>
    <s v="173"/>
    <s v="共享中台事业部"/>
    <s v="共享中台事业部"/>
    <x v="0"/>
    <x v="5"/>
    <x v="10"/>
    <s v="2019-01-08"/>
    <m/>
    <m/>
    <m/>
    <m/>
    <n v="698"/>
    <s v="G20130217/"/>
  </r>
  <r>
    <s v="汉得"/>
    <s v="100000"/>
    <s v="汉得"/>
    <s v="100000"/>
    <s v="汉得"/>
    <s v="RH0001-67"/>
    <x v="11"/>
    <s v="人员部门"/>
    <s v="汉得信息"/>
    <n v="2019"/>
    <s v="01"/>
    <s v="陶三红"/>
    <s v="173"/>
    <s v="共享中台事业部"/>
    <s v="共享中台事业部"/>
    <x v="0"/>
    <x v="5"/>
    <x v="10"/>
    <s v="2019-01-14"/>
    <m/>
    <m/>
    <m/>
    <m/>
    <n v="438"/>
    <s v="G20130217/"/>
  </r>
  <r>
    <s v="汉得"/>
    <s v="100000"/>
    <s v="汉得"/>
    <s v="100000"/>
    <s v="汉得"/>
    <s v="RH0001-67"/>
    <x v="11"/>
    <s v="人员部门"/>
    <s v="汉得信息"/>
    <n v="2019"/>
    <s v="01"/>
    <s v="陶三红"/>
    <s v="173"/>
    <s v="共享中台事业部"/>
    <s v="共享中台事业部"/>
    <x v="0"/>
    <x v="5"/>
    <x v="10"/>
    <s v="2019-01-07"/>
    <m/>
    <m/>
    <m/>
    <m/>
    <n v="698"/>
    <s v="G20130217/"/>
  </r>
  <r>
    <s v="汉得"/>
    <s v="100000"/>
    <s v="汉得"/>
    <s v="100000"/>
    <s v="汉得"/>
    <s v="RH0001-67"/>
    <x v="11"/>
    <s v="人员部门"/>
    <s v="汉得信息"/>
    <n v="2019"/>
    <s v="01"/>
    <s v="陶三红"/>
    <s v="173"/>
    <s v="共享中台事业部"/>
    <s v="共享中台事业部"/>
    <x v="0"/>
    <x v="5"/>
    <x v="10"/>
    <s v="2019-01-06"/>
    <m/>
    <m/>
    <m/>
    <m/>
    <n v="698"/>
    <s v="G20130217/"/>
  </r>
  <r>
    <s v="汉得"/>
    <s v="100000"/>
    <s v="汉得"/>
    <s v="100000"/>
    <s v="汉得"/>
    <s v="RH0001-67"/>
    <x v="11"/>
    <s v="人员部门"/>
    <s v="汉得信息"/>
    <n v="2019"/>
    <s v="01"/>
    <s v="陶三红"/>
    <s v="173"/>
    <s v="共享中台事业部"/>
    <s v="共享中台事业部"/>
    <x v="0"/>
    <x v="4"/>
    <x v="4"/>
    <s v="2019-01-08"/>
    <m/>
    <m/>
    <m/>
    <m/>
    <n v="80"/>
    <s v="/"/>
  </r>
  <r>
    <s v="汉得"/>
    <s v="100000"/>
    <s v="汉得"/>
    <s v="100000"/>
    <s v="汉得"/>
    <s v="RH0001-67"/>
    <x v="11"/>
    <s v="人员部门"/>
    <s v="汉得信息"/>
    <n v="2019"/>
    <s v="01"/>
    <s v="王伯韬"/>
    <s v="2485"/>
    <s v="共享中台事业部"/>
    <s v="共享中台事业部"/>
    <x v="0"/>
    <x v="5"/>
    <x v="10"/>
    <s v="2019-01-08"/>
    <m/>
    <m/>
    <m/>
    <m/>
    <n v="1698"/>
    <s v="G20130217/"/>
  </r>
  <r>
    <s v="汉得"/>
    <s v="100000"/>
    <s v="汉得"/>
    <s v="100000"/>
    <s v="汉得"/>
    <s v="RH0001-67"/>
    <x v="11"/>
    <s v="人员部门"/>
    <s v="汉得信息"/>
    <n v="2019"/>
    <s v="01"/>
    <s v="王伯韬"/>
    <s v="2485"/>
    <s v="共享中台事业部"/>
    <s v="共享中台事业部"/>
    <x v="0"/>
    <x v="5"/>
    <x v="10"/>
    <s v="2019-01-10"/>
    <m/>
    <m/>
    <m/>
    <m/>
    <n v="1228"/>
    <s v="G20130217/"/>
  </r>
  <r>
    <s v="汉得"/>
    <s v="100000"/>
    <s v="汉得"/>
    <s v="100000"/>
    <s v="汉得"/>
    <s v="RH0001-67"/>
    <x v="11"/>
    <s v="人员部门"/>
    <s v="汉得信息"/>
    <n v="2019"/>
    <s v="01"/>
    <s v="王伯韬"/>
    <s v="2485"/>
    <s v="共享中台事业部"/>
    <s v="共享中台事业部"/>
    <x v="0"/>
    <x v="5"/>
    <x v="10"/>
    <s v="2019-01-07"/>
    <m/>
    <m/>
    <m/>
    <m/>
    <n v="1698"/>
    <s v="G20130217/"/>
  </r>
  <r>
    <s v="汉得"/>
    <s v="100000"/>
    <s v="汉得"/>
    <s v="100000"/>
    <s v="汉得"/>
    <s v="RH0001-67"/>
    <x v="11"/>
    <s v="人员部门"/>
    <s v="汉得信息"/>
    <n v="2019"/>
    <s v="01"/>
    <s v="王伯韬"/>
    <s v="2485"/>
    <s v="共享中台事业部"/>
    <s v="共享中台事业部"/>
    <x v="0"/>
    <x v="5"/>
    <x v="10"/>
    <s v="2019-01-09"/>
    <m/>
    <m/>
    <m/>
    <m/>
    <n v="1228"/>
    <s v="G20130217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3"/>
    <s v="2019-01-03"/>
    <s v="IR01402098"/>
    <n v="1"/>
    <n v="3000"/>
    <n v="1"/>
    <n v="3000"/>
    <s v="移动项目上线表彰大会费用报销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8"/>
    <s v="2019-01-03"/>
    <s v="IR01399549"/>
    <n v="1"/>
    <n v="2488"/>
    <n v="1"/>
    <n v="2488"/>
    <s v="2018年底部门管理层工作总结会议及团建/部门管理层团建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1"/>
    <n v="39.36"/>
    <n v="1"/>
    <n v="39.36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2"/>
    <n v="23.7"/>
    <n v="1"/>
    <n v="23.7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3"/>
    <n v="30.72"/>
    <n v="1"/>
    <n v="30.72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4"/>
    <n v="47.8"/>
    <n v="1"/>
    <n v="47.8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5"/>
    <n v="155.1"/>
    <n v="1"/>
    <n v="155.1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6"/>
    <n v="16.190000000000001"/>
    <n v="1"/>
    <n v="16.190000000000001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7"/>
    <n v="32.32"/>
    <n v="1"/>
    <n v="32.32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8"/>
    <n v="70.92"/>
    <n v="1"/>
    <n v="70.92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9"/>
    <n v="30.16"/>
    <n v="1"/>
    <n v="30.16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10"/>
    <n v="156.97999999999999"/>
    <n v="1"/>
    <n v="156.97999999999999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11"/>
    <n v="186.64"/>
    <n v="1"/>
    <n v="186.64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12"/>
    <n v="71.900000000000006"/>
    <n v="1"/>
    <n v="71.900000000000006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13"/>
    <n v="103.37"/>
    <n v="1"/>
    <n v="103.37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14"/>
    <n v="59.47"/>
    <n v="1"/>
    <n v="59.47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15"/>
    <n v="60.94"/>
    <n v="1"/>
    <n v="60.94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16"/>
    <n v="114.26"/>
    <n v="1"/>
    <n v="114.26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17"/>
    <n v="64.459999999999994"/>
    <n v="1"/>
    <n v="64.459999999999994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18"/>
    <n v="139.52000000000001"/>
    <n v="1"/>
    <n v="139.52000000000001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19"/>
    <n v="43.77"/>
    <n v="1"/>
    <n v="43.77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0"/>
    <x v="11"/>
    <s v="2019-01-21"/>
    <s v="IR01432030"/>
    <n v="20"/>
    <n v="18.64"/>
    <n v="1"/>
    <n v="18.64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曾子均"/>
    <s v="1537"/>
    <s v="共享中台事业部"/>
    <s v="共享中台事业部"/>
    <x v="0"/>
    <x v="5"/>
    <x v="10"/>
    <s v="2019-01-18"/>
    <m/>
    <m/>
    <m/>
    <m/>
    <n v="1478"/>
    <s v="G20130217/"/>
  </r>
  <r>
    <s v="汉得"/>
    <s v="100000"/>
    <s v="汉得"/>
    <s v="100000"/>
    <s v="汉得"/>
    <s v="RH0001-67"/>
    <x v="11"/>
    <s v="人员部门"/>
    <s v="汉得信息"/>
    <n v="2019"/>
    <s v="01"/>
    <s v="王可"/>
    <s v="1811"/>
    <s v="共享中台事业部"/>
    <s v="集中交付"/>
    <x v="0"/>
    <x v="0"/>
    <x v="18"/>
    <s v="2019-01-28"/>
    <s v="IR01427301"/>
    <n v="1"/>
    <n v="6000"/>
    <n v="1"/>
    <n v="6000"/>
    <s v="部门会议报销/部门会议"/>
  </r>
  <r>
    <s v="汉得"/>
    <s v="100000"/>
    <s v="汉得"/>
    <s v="100000"/>
    <s v="汉得"/>
    <s v="RH0001-67"/>
    <x v="11"/>
    <s v="人员部门"/>
    <s v="汉得信息"/>
    <n v="2019"/>
    <s v="01"/>
    <s v="王可"/>
    <s v="1811"/>
    <s v="共享中台事业部"/>
    <s v="集中交付"/>
    <x v="0"/>
    <x v="0"/>
    <x v="18"/>
    <s v="2019-01-28"/>
    <s v="IR01427303"/>
    <n v="1"/>
    <n v="9000"/>
    <n v="1"/>
    <n v="9000"/>
    <s v="部门会议报销/部门会议"/>
  </r>
  <r>
    <s v="汉得"/>
    <s v="100000"/>
    <s v="汉得"/>
    <s v="100000"/>
    <s v="汉得"/>
    <s v="RH0001-67"/>
    <x v="11"/>
    <s v="人员部门"/>
    <s v="汉得信息"/>
    <n v="2019"/>
    <s v="01"/>
    <s v="李红新"/>
    <s v="218"/>
    <s v="共享中台事业部"/>
    <s v="运营中心"/>
    <x v="0"/>
    <x v="4"/>
    <x v="4"/>
    <s v="2019-01-05"/>
    <m/>
    <m/>
    <m/>
    <m/>
    <n v="120"/>
    <s v="/"/>
  </r>
  <r>
    <s v="汉得"/>
    <s v="100000"/>
    <s v="汉得"/>
    <s v="100000"/>
    <s v="汉得"/>
    <s v="RH0001-67"/>
    <x v="11"/>
    <s v="人员部门"/>
    <s v="汉得信息"/>
    <n v="2019"/>
    <s v="01"/>
    <s v="赵小磊"/>
    <s v="1686"/>
    <s v="共享中台事业部"/>
    <s v="运营中心"/>
    <x v="0"/>
    <x v="0"/>
    <x v="11"/>
    <s v="2019-01-29"/>
    <s v="IR01403190"/>
    <n v="1"/>
    <n v="240"/>
    <n v="1"/>
    <n v="240"/>
    <s v="未填写/"/>
  </r>
  <r>
    <s v="汉得"/>
    <s v="100000"/>
    <s v="汉得"/>
    <s v="100000"/>
    <s v="汉得"/>
    <s v="RH0001-67"/>
    <x v="11"/>
    <s v="人员部门"/>
    <s v="汉得信息"/>
    <n v="2019"/>
    <s v="01"/>
    <s v="赵小磊"/>
    <s v="1686"/>
    <s v="共享中台事业部"/>
    <s v="运营中心"/>
    <x v="0"/>
    <x v="0"/>
    <x v="11"/>
    <s v="2019-01-29"/>
    <s v="IR01403190"/>
    <n v="2"/>
    <n v="67.52"/>
    <n v="1"/>
    <n v="67.52"/>
    <s v="未填写/"/>
  </r>
  <r>
    <s v="汉得"/>
    <s v="100000"/>
    <s v="汉得"/>
    <s v="100000"/>
    <s v="汉得"/>
    <s v="RH0001-67"/>
    <x v="11"/>
    <s v="人员部门"/>
    <s v="汉得信息"/>
    <n v="2019"/>
    <s v="01"/>
    <s v="赵小磊"/>
    <s v="1686"/>
    <s v="共享中台事业部"/>
    <s v="运营中心"/>
    <x v="0"/>
    <x v="0"/>
    <x v="11"/>
    <s v="2019-01-29"/>
    <s v="IR01403190"/>
    <n v="3"/>
    <n v="68"/>
    <n v="1"/>
    <n v="68"/>
    <s v="未填写/武汉出租车"/>
  </r>
  <r>
    <s v="汉得"/>
    <s v="100000"/>
    <s v="汉得"/>
    <s v="100000"/>
    <s v="汉得"/>
    <s v="RH0001-67"/>
    <x v="11"/>
    <s v="人员部门"/>
    <s v="汉得信息"/>
    <n v="2019"/>
    <s v="01"/>
    <s v="赵小磊"/>
    <s v="1686"/>
    <s v="共享中台事业部"/>
    <s v="运营中心"/>
    <x v="0"/>
    <x v="0"/>
    <x v="11"/>
    <s v="2019-01-29"/>
    <s v="IR01403190"/>
    <n v="4"/>
    <n v="23.73"/>
    <n v="1"/>
    <n v="23.73"/>
    <s v="未填写/"/>
  </r>
  <r>
    <s v="汉得"/>
    <s v="100000"/>
    <s v="汉得"/>
    <s v="100000"/>
    <s v="汉得"/>
    <s v="RH0001-67"/>
    <x v="11"/>
    <s v="人员部门"/>
    <s v="汉得信息"/>
    <n v="2019"/>
    <s v="01"/>
    <s v="赵小磊"/>
    <s v="1686"/>
    <s v="共享中台事业部"/>
    <s v="运营中心"/>
    <x v="0"/>
    <x v="0"/>
    <x v="11"/>
    <s v="2019-01-29"/>
    <s v="IR01403190"/>
    <n v="5"/>
    <n v="27.58"/>
    <n v="1"/>
    <n v="27.58"/>
    <s v="未填写/"/>
  </r>
  <r>
    <s v="汉得"/>
    <s v="100000"/>
    <s v="汉得"/>
    <s v="100000"/>
    <s v="汉得"/>
    <s v="RH0001-67"/>
    <x v="11"/>
    <s v="人员部门"/>
    <s v="汉得信息"/>
    <n v="2019"/>
    <s v="01"/>
    <s v="赵小磊"/>
    <s v="1686"/>
    <s v="共享中台事业部"/>
    <s v="运营中心"/>
    <x v="0"/>
    <x v="0"/>
    <x v="11"/>
    <s v="2019-01-29"/>
    <s v="IR01403190"/>
    <n v="7"/>
    <n v="53"/>
    <n v="1"/>
    <n v="53"/>
    <s v="未填写/"/>
  </r>
  <r>
    <s v="汉得"/>
    <s v="100000"/>
    <s v="汉得"/>
    <s v="100000"/>
    <s v="汉得"/>
    <s v="RH0001-67"/>
    <x v="11"/>
    <s v="人员部门"/>
    <s v="汉得信息"/>
    <n v="2019"/>
    <s v="01"/>
    <s v="赵小磊"/>
    <s v="1686"/>
    <s v="共享中台事业部"/>
    <s v="运营中心"/>
    <x v="0"/>
    <x v="5"/>
    <x v="10"/>
    <s v="2019-01-29"/>
    <s v="IR01403190"/>
    <n v="6"/>
    <n v="200.5"/>
    <n v="1"/>
    <n v="200.5"/>
    <s v="/"/>
  </r>
  <r>
    <s v="汉得"/>
    <s v="100000"/>
    <s v="汉得"/>
    <s v="100000"/>
    <s v="汉得"/>
    <s v="RH0001-67"/>
    <x v="11"/>
    <s v="人员部门"/>
    <s v="汉得信息"/>
    <n v="2019"/>
    <s v="01"/>
    <s v="李明星"/>
    <s v="3805"/>
    <s v="共享中台事业部"/>
    <s v="中移动报账"/>
    <x v="0"/>
    <x v="0"/>
    <x v="3"/>
    <s v="2019-01-15"/>
    <s v="IR01400828"/>
    <n v="1"/>
    <n v="6060"/>
    <n v="1"/>
    <n v="6060"/>
    <s v="餐费报销/"/>
  </r>
  <r>
    <s v="汉得"/>
    <s v="100000"/>
    <s v="汉得"/>
    <s v="100000"/>
    <s v="汉得"/>
    <s v="RH0001-67"/>
    <x v="11"/>
    <s v="人员部门"/>
    <s v="汉得信息"/>
    <n v="2019"/>
    <s v="01"/>
    <s v="李明星"/>
    <s v="3805"/>
    <s v="共享中台事业部"/>
    <s v="中移动报账"/>
    <x v="0"/>
    <x v="0"/>
    <x v="11"/>
    <s v="2019-01-15"/>
    <s v="IR01419385"/>
    <n v="1"/>
    <n v="63.24"/>
    <n v="1"/>
    <n v="63.24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李明星"/>
    <s v="3805"/>
    <s v="共享中台事业部"/>
    <s v="中移动报账"/>
    <x v="0"/>
    <x v="0"/>
    <x v="11"/>
    <s v="2019-01-15"/>
    <s v="IR01419385"/>
    <n v="2"/>
    <n v="16.260000000000002"/>
    <n v="1"/>
    <n v="16.260000000000002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李明星"/>
    <s v="3805"/>
    <s v="共享中台事业部"/>
    <s v="中移动报账"/>
    <x v="0"/>
    <x v="0"/>
    <x v="11"/>
    <s v="2019-01-15"/>
    <s v="IR01419385"/>
    <n v="3"/>
    <n v="9.5"/>
    <n v="1"/>
    <n v="9.5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李明星"/>
    <s v="3805"/>
    <s v="共享中台事业部"/>
    <s v="中移动报账"/>
    <x v="0"/>
    <x v="0"/>
    <x v="11"/>
    <s v="2019-01-15"/>
    <s v="IR01419385"/>
    <n v="4"/>
    <n v="13.08"/>
    <n v="1"/>
    <n v="13.08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李明星"/>
    <s v="3805"/>
    <s v="共享中台事业部"/>
    <s v="中移动报账"/>
    <x v="0"/>
    <x v="0"/>
    <x v="11"/>
    <s v="2019-01-15"/>
    <s v="IR01419385"/>
    <n v="5"/>
    <n v="10.119999999999999"/>
    <n v="1"/>
    <n v="10.119999999999999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1"/>
    <s v="张连富"/>
    <s v="3864"/>
    <s v="共享中台事业部"/>
    <s v="中移动报账"/>
    <x v="0"/>
    <x v="5"/>
    <x v="10"/>
    <s v="2019-01-09"/>
    <m/>
    <m/>
    <m/>
    <m/>
    <n v="830"/>
    <s v="G20130217/"/>
  </r>
  <r>
    <s v="汉得"/>
    <s v="100000"/>
    <s v="汉得"/>
    <s v="100000"/>
    <s v="汉得"/>
    <s v="RH0001-67"/>
    <x v="11"/>
    <s v="人员部门"/>
    <s v="汉得信息"/>
    <n v="2019"/>
    <s v="01"/>
    <s v="张连富"/>
    <s v="3864"/>
    <s v="共享中台事业部"/>
    <s v="中移动报账"/>
    <x v="0"/>
    <x v="5"/>
    <x v="10"/>
    <s v="2019-01-06"/>
    <m/>
    <m/>
    <m/>
    <m/>
    <n v="698"/>
    <s v="G20130217/"/>
  </r>
  <r>
    <s v="汉得"/>
    <s v="100000"/>
    <s v="汉得"/>
    <s v="100000"/>
    <s v="汉得"/>
    <s v="RH0001-67"/>
    <x v="11"/>
    <s v="人员部门"/>
    <s v="汉得信息"/>
    <n v="2019"/>
    <s v="01"/>
    <s v="张连富"/>
    <s v="3864"/>
    <s v="共享中台事业部"/>
    <s v="中移动报账"/>
    <x v="0"/>
    <x v="5"/>
    <x v="10"/>
    <s v="2019-01-07"/>
    <m/>
    <m/>
    <m/>
    <m/>
    <n v="698"/>
    <s v="G20130217/"/>
  </r>
  <r>
    <s v="汉得"/>
    <s v="100000"/>
    <s v="汉得"/>
    <s v="100000"/>
    <s v="汉得"/>
    <s v="RH0001-67"/>
    <x v="11"/>
    <s v="人员部门"/>
    <s v="汉得信息"/>
    <n v="2019"/>
    <s v="01"/>
    <s v="张连富"/>
    <s v="3864"/>
    <s v="共享中台事业部"/>
    <s v="中移动报账"/>
    <x v="0"/>
    <x v="5"/>
    <x v="10"/>
    <s v="2019-01-08"/>
    <m/>
    <m/>
    <m/>
    <m/>
    <n v="830"/>
    <s v="G20130217/"/>
  </r>
  <r>
    <s v="汉得"/>
    <s v="100000"/>
    <s v="汉得"/>
    <s v="100000"/>
    <s v="汉得"/>
    <s v="RH0001-67"/>
    <x v="11"/>
    <s v="人员部门"/>
    <s v="汉得信息"/>
    <n v="2019"/>
    <s v="02"/>
    <s v="郭信"/>
    <s v="3526"/>
    <s v="共享中台事业部"/>
    <s v="北区"/>
    <x v="0"/>
    <x v="4"/>
    <x v="4"/>
    <s v="2019-02-11"/>
    <m/>
    <m/>
    <m/>
    <m/>
    <n v="40"/>
    <s v="/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3"/>
    <s v="2019-02-25"/>
    <s v="IR01442725"/>
    <n v="3"/>
    <n v="136"/>
    <n v="1"/>
    <n v="136"/>
    <s v="参加公司年会费用/考核购买咖啡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3"/>
    <s v="2019-02-25"/>
    <s v="IR01442725"/>
    <n v="6"/>
    <n v="579"/>
    <n v="1"/>
    <n v="579"/>
    <s v="参加公司年会费用/部门聚餐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3"/>
    <s v="2019-02-25"/>
    <s v="IR01442725"/>
    <n v="8"/>
    <n v="1887.1"/>
    <n v="1"/>
    <n v="1887.1"/>
    <s v="参加公司年会费用/武汉年会部门聚餐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3"/>
    <s v="2019-02-25"/>
    <s v="IR01442725"/>
    <n v="10"/>
    <n v="1504.2"/>
    <n v="1"/>
    <n v="1504.2"/>
    <s v="参加公司年会费用/与销售聚餐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3"/>
    <s v="2019-02-25"/>
    <s v="IR01442725"/>
    <n v="11"/>
    <n v="206"/>
    <n v="1"/>
    <n v="206"/>
    <s v="参加公司年会费用/外卖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3"/>
    <s v="2019-02-25"/>
    <s v="IR01442725"/>
    <n v="12"/>
    <n v="237.5"/>
    <n v="1"/>
    <n v="237.5"/>
    <s v="参加公司年会费用/华南与赵珑、东阳餐费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3"/>
    <s v="2019-02-25"/>
    <s v="IR01442725"/>
    <n v="14"/>
    <n v="141"/>
    <n v="1"/>
    <n v="141"/>
    <s v="参加公司年会费用/项目考核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18"/>
    <s v="2019-02-25"/>
    <s v="IR01442726"/>
    <n v="1"/>
    <n v="4500"/>
    <n v="1"/>
    <n v="4500"/>
    <s v="部门会议/部门年终开会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7"/>
    <s v="2019-02-25"/>
    <s v="IR01442725"/>
    <n v="4"/>
    <n v="370"/>
    <n v="1"/>
    <n v="370"/>
    <s v="参加公司年会费用/考核酒店住宿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7"/>
    <s v="2019-02-25"/>
    <s v="IR01442725"/>
    <n v="5"/>
    <n v="735"/>
    <n v="1"/>
    <n v="735"/>
    <s v="参加公司年会费用/年会住宿费用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7"/>
    <s v="2019-02-25"/>
    <s v="IR01442725"/>
    <n v="7"/>
    <n v="1428"/>
    <n v="1"/>
    <n v="1428"/>
    <s v="参加公司年会费用/部门会议住宿费用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7"/>
    <s v="2019-02-25"/>
    <s v="IR01442725"/>
    <n v="9"/>
    <n v="1158"/>
    <n v="1"/>
    <n v="1158"/>
    <s v="参加公司年会费用/上海年会三天住宿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7"/>
    <s v="2019-02-25"/>
    <s v="IR01442725"/>
    <n v="13"/>
    <n v="378"/>
    <n v="1"/>
    <n v="378"/>
    <s v="参加公司年会费用/广州年会酒店住宿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7"/>
    <s v="2019-02-25"/>
    <s v="IR01442725"/>
    <n v="15"/>
    <n v="404"/>
    <n v="1"/>
    <n v="404"/>
    <s v="参加公司年会费用/去上海参加公司会议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3"/>
    <n v="1"/>
    <n v="314.56"/>
    <n v="1"/>
    <n v="314.56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3"/>
    <n v="2"/>
    <n v="28.61"/>
    <n v="1"/>
    <n v="28.61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3"/>
    <n v="3"/>
    <n v="245.04"/>
    <n v="1"/>
    <n v="245.04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3"/>
    <n v="4"/>
    <n v="43.79"/>
    <n v="1"/>
    <n v="43.79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3"/>
    <n v="5"/>
    <n v="32.340000000000003"/>
    <n v="1"/>
    <n v="32.340000000000003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3"/>
    <n v="6"/>
    <n v="22.93"/>
    <n v="1"/>
    <n v="22.93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3"/>
    <n v="7"/>
    <n v="39.19"/>
    <n v="1"/>
    <n v="39.19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3"/>
    <n v="8"/>
    <n v="78.959999999999994"/>
    <n v="1"/>
    <n v="78.959999999999994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3"/>
    <n v="9"/>
    <n v="148.96"/>
    <n v="1"/>
    <n v="148.96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11"/>
    <s v="2019-02-25"/>
    <s v="IR01442725"/>
    <n v="1"/>
    <n v="64.5"/>
    <n v="1"/>
    <n v="64.5"/>
    <s v="参加公司年会费用/深圳机场去酒店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0"/>
    <x v="11"/>
    <s v="2019-02-25"/>
    <s v="IR01442725"/>
    <n v="2"/>
    <n v="142.5"/>
    <n v="1"/>
    <n v="142.5"/>
    <s v="参加公司年会费用/去广州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5"/>
    <x v="10"/>
    <s v="2019-01-29"/>
    <m/>
    <m/>
    <m/>
    <m/>
    <n v="1548"/>
    <s v="G20130217/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5"/>
    <x v="10"/>
    <s v="2019-01-28"/>
    <m/>
    <m/>
    <m/>
    <m/>
    <n v="938"/>
    <s v="G20130217/"/>
  </r>
  <r>
    <s v="汉得"/>
    <s v="100000"/>
    <s v="汉得"/>
    <s v="100000"/>
    <s v="汉得"/>
    <s v="RH0001-67"/>
    <x v="11"/>
    <s v="人员部门"/>
    <s v="汉得信息"/>
    <n v="2019"/>
    <s v="02"/>
    <s v="高斯"/>
    <s v="1684"/>
    <s v="共享中台事业部"/>
    <s v="共享中台事业部"/>
    <x v="0"/>
    <x v="4"/>
    <x v="4"/>
    <s v="2019-02-11"/>
    <m/>
    <m/>
    <m/>
    <m/>
    <n v="240"/>
    <s v="/"/>
  </r>
  <r>
    <s v="汉得"/>
    <s v="100000"/>
    <s v="汉得"/>
    <s v="100000"/>
    <s v="汉得"/>
    <s v="RH0001-67"/>
    <x v="11"/>
    <s v="人员部门"/>
    <s v="汉得信息"/>
    <n v="2019"/>
    <s v="02"/>
    <s v="陶三红"/>
    <s v="173"/>
    <s v="共享中台事业部"/>
    <s v="共享中台事业部"/>
    <x v="0"/>
    <x v="4"/>
    <x v="4"/>
    <s v="2019-02-11"/>
    <m/>
    <m/>
    <m/>
    <m/>
    <n v="120"/>
    <s v="/"/>
  </r>
  <r>
    <s v="汉得"/>
    <s v="100000"/>
    <s v="汉得"/>
    <s v="100000"/>
    <s v="汉得"/>
    <s v="RH0001-67"/>
    <x v="11"/>
    <s v="人员部门"/>
    <s v="汉得信息"/>
    <n v="2019"/>
    <s v="02"/>
    <s v="王伯韬"/>
    <s v="2485"/>
    <s v="共享中台事业部"/>
    <s v="共享中台事业部"/>
    <x v="0"/>
    <x v="0"/>
    <x v="7"/>
    <s v="2019-02-14"/>
    <s v="IR01439596"/>
    <n v="2"/>
    <n v="656"/>
    <n v="1"/>
    <n v="656"/>
    <s v="1月12～13号，北京员工考核/"/>
  </r>
  <r>
    <s v="汉得"/>
    <s v="100000"/>
    <s v="汉得"/>
    <s v="100000"/>
    <s v="汉得"/>
    <s v="RH0001-67"/>
    <x v="11"/>
    <s v="人员部门"/>
    <s v="汉得信息"/>
    <n v="2019"/>
    <s v="02"/>
    <s v="王伯韬"/>
    <s v="2485"/>
    <s v="共享中台事业部"/>
    <s v="共享中台事业部"/>
    <x v="0"/>
    <x v="0"/>
    <x v="11"/>
    <s v="2019-02-14"/>
    <s v="IR01439596"/>
    <n v="1"/>
    <n v="110.84"/>
    <n v="1"/>
    <n v="110.84"/>
    <s v="1月12～13号，北京员工考核/"/>
  </r>
  <r>
    <s v="汉得"/>
    <s v="100000"/>
    <s v="汉得"/>
    <s v="100000"/>
    <s v="汉得"/>
    <s v="RH0001-67"/>
    <x v="11"/>
    <s v="人员部门"/>
    <s v="汉得信息"/>
    <n v="2019"/>
    <s v="02"/>
    <s v="王伯韬"/>
    <s v="2485"/>
    <s v="共享中台事业部"/>
    <s v="共享中台事业部"/>
    <x v="0"/>
    <x v="0"/>
    <x v="11"/>
    <s v="2019-02-14"/>
    <s v="IR01439596"/>
    <n v="3"/>
    <n v="109.8"/>
    <n v="1"/>
    <n v="109.8"/>
    <s v="1月12～13号，北京员工考核/"/>
  </r>
  <r>
    <s v="汉得"/>
    <s v="100000"/>
    <s v="汉得"/>
    <s v="100000"/>
    <s v="汉得"/>
    <s v="RH0001-67"/>
    <x v="11"/>
    <s v="人员部门"/>
    <s v="汉得信息"/>
    <n v="2019"/>
    <s v="02"/>
    <s v="王伯韬"/>
    <s v="2485"/>
    <s v="共享中台事业部"/>
    <s v="共享中台事业部"/>
    <x v="0"/>
    <x v="0"/>
    <x v="11"/>
    <s v="2019-02-14"/>
    <s v="IR01439596"/>
    <n v="4"/>
    <n v="167"/>
    <n v="1"/>
    <n v="167"/>
    <s v="1月12～13号，北京员工考核/"/>
  </r>
  <r>
    <s v="汉得"/>
    <s v="100000"/>
    <s v="汉得"/>
    <s v="100000"/>
    <s v="汉得"/>
    <s v="RH0001-67"/>
    <x v="11"/>
    <s v="人员部门"/>
    <s v="汉得信息"/>
    <n v="2019"/>
    <s v="02"/>
    <s v="王伯韬"/>
    <s v="2485"/>
    <s v="共享中台事业部"/>
    <s v="共享中台事业部"/>
    <x v="0"/>
    <x v="4"/>
    <x v="4"/>
    <s v="2019-02-15"/>
    <m/>
    <m/>
    <m/>
    <m/>
    <n v="80"/>
    <s v="/"/>
  </r>
  <r>
    <s v="汉得"/>
    <s v="100000"/>
    <s v="汉得"/>
    <s v="100000"/>
    <s v="汉得"/>
    <s v="RH0001-67"/>
    <x v="11"/>
    <s v="人员部门"/>
    <s v="汉得信息"/>
    <n v="2019"/>
    <s v="02"/>
    <s v="曾子均"/>
    <s v="1537"/>
    <s v="共享中台事业部"/>
    <s v="共享中台事业部"/>
    <x v="0"/>
    <x v="4"/>
    <x v="4"/>
    <s v="2019-02-09"/>
    <m/>
    <m/>
    <m/>
    <m/>
    <n v="360"/>
    <s v="/"/>
  </r>
  <r>
    <s v="汉得"/>
    <s v="100000"/>
    <s v="汉得"/>
    <s v="100000"/>
    <s v="汉得"/>
    <s v="RH0001-67"/>
    <x v="11"/>
    <s v="人员部门"/>
    <s v="汉得信息"/>
    <n v="2019"/>
    <s v="02"/>
    <s v="曾子均"/>
    <s v="1537"/>
    <s v="共享中台事业部"/>
    <s v="共享中台事业部"/>
    <x v="0"/>
    <x v="4"/>
    <x v="4"/>
    <s v="2019-01-24"/>
    <m/>
    <m/>
    <m/>
    <m/>
    <n v="80"/>
    <s v="/"/>
  </r>
  <r>
    <s v="汉得"/>
    <s v="100000"/>
    <s v="汉得"/>
    <s v="100000"/>
    <s v="汉得"/>
    <s v="RH0001-67"/>
    <x v="11"/>
    <s v="人员部门"/>
    <s v="汉得信息"/>
    <n v="2019"/>
    <s v="02"/>
    <s v="段建"/>
    <s v="3793"/>
    <s v="共享中台事业部"/>
    <s v="交付技术中心"/>
    <x v="0"/>
    <x v="0"/>
    <x v="11"/>
    <s v="2019-02-24"/>
    <s v="IR01455074"/>
    <n v="1"/>
    <n v="162.69999999999999"/>
    <n v="1"/>
    <n v="162.69999999999999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2"/>
    <s v="段建"/>
    <s v="3793"/>
    <s v="共享中台事业部"/>
    <s v="交付技术中心"/>
    <x v="0"/>
    <x v="5"/>
    <x v="10"/>
    <s v="2019-02-24"/>
    <m/>
    <m/>
    <m/>
    <m/>
    <n v="808"/>
    <s v="G20130217/"/>
  </r>
  <r>
    <s v="汉得"/>
    <s v="100000"/>
    <s v="汉得"/>
    <s v="100000"/>
    <s v="汉得"/>
    <s v="RH0001-67"/>
    <x v="11"/>
    <s v="人员部门"/>
    <s v="汉得信息"/>
    <n v="2019"/>
    <s v="02"/>
    <s v="段建"/>
    <s v="3793"/>
    <s v="共享中台事业部"/>
    <s v="交付技术中心"/>
    <x v="0"/>
    <x v="5"/>
    <x v="10"/>
    <s v="2019-02-22"/>
    <m/>
    <m/>
    <m/>
    <m/>
    <n v="1758"/>
    <s v="G20130217/"/>
  </r>
  <r>
    <s v="汉得"/>
    <s v="100000"/>
    <s v="汉得"/>
    <s v="100000"/>
    <s v="汉得"/>
    <s v="RH0001-67"/>
    <x v="11"/>
    <s v="人员部门"/>
    <s v="汉得信息"/>
    <n v="2019"/>
    <s v="02"/>
    <s v="李艳林"/>
    <s v="299"/>
    <s v="共享中台事业部"/>
    <s v="南区"/>
    <x v="0"/>
    <x v="4"/>
    <x v="4"/>
    <s v="2019-02-10"/>
    <m/>
    <m/>
    <m/>
    <m/>
    <n v="80"/>
    <s v="/"/>
  </r>
  <r>
    <s v="汉得"/>
    <s v="100000"/>
    <s v="汉得"/>
    <s v="100000"/>
    <s v="汉得"/>
    <s v="RH0001-67"/>
    <x v="11"/>
    <s v="人员部门"/>
    <s v="汉得信息"/>
    <n v="2019"/>
    <s v="02"/>
    <s v="赵珑"/>
    <s v="3193"/>
    <s v="共享中台事业部"/>
    <s v="南区"/>
    <x v="0"/>
    <x v="5"/>
    <x v="10"/>
    <s v="2019-02-24"/>
    <m/>
    <m/>
    <m/>
    <m/>
    <n v="1148"/>
    <s v="G20130217/"/>
  </r>
  <r>
    <s v="汉得"/>
    <s v="100000"/>
    <s v="汉得"/>
    <s v="100000"/>
    <s v="汉得"/>
    <s v="RH0001-67"/>
    <x v="11"/>
    <s v="人员部门"/>
    <s v="汉得信息"/>
    <n v="2019"/>
    <s v="02"/>
    <s v="赵珑"/>
    <s v="3193"/>
    <s v="共享中台事业部"/>
    <s v="南区"/>
    <x v="0"/>
    <x v="5"/>
    <x v="10"/>
    <s v="2019-02-21"/>
    <m/>
    <m/>
    <m/>
    <m/>
    <n v="1148"/>
    <s v="G20130217/"/>
  </r>
  <r>
    <s v="汉得"/>
    <s v="100000"/>
    <s v="汉得"/>
    <s v="100000"/>
    <s v="汉得"/>
    <s v="RH0001-67"/>
    <x v="11"/>
    <s v="人员部门"/>
    <s v="汉得信息"/>
    <n v="2019"/>
    <s v="02"/>
    <s v="李明星"/>
    <s v="3805"/>
    <s v="共享中台事业部"/>
    <s v="中移动报账"/>
    <x v="0"/>
    <x v="5"/>
    <x v="10"/>
    <s v="2019-02-20"/>
    <m/>
    <m/>
    <m/>
    <m/>
    <n v="808"/>
    <s v="G20130217/"/>
  </r>
  <r>
    <s v="汉得"/>
    <s v="100000"/>
    <s v="汉得"/>
    <s v="100000"/>
    <s v="汉得"/>
    <s v="RH0001-67"/>
    <x v="11"/>
    <s v="人员部门"/>
    <s v="汉得信息"/>
    <n v="2019"/>
    <s v="02"/>
    <s v="李明星"/>
    <s v="3805"/>
    <s v="共享中台事业部"/>
    <s v="中移动报账"/>
    <x v="0"/>
    <x v="5"/>
    <x v="10"/>
    <s v="2019-02-20"/>
    <m/>
    <m/>
    <m/>
    <m/>
    <n v="1148"/>
    <s v="G20130217/"/>
  </r>
  <r>
    <s v="汉得"/>
    <s v="100000"/>
    <s v="汉得"/>
    <s v="100000"/>
    <s v="汉得"/>
    <s v="RH0001-67"/>
    <x v="11"/>
    <s v="人员部门"/>
    <s v="汉得信息"/>
    <n v="2019"/>
    <s v="02"/>
    <s v="张连富"/>
    <s v="3864"/>
    <s v="共享中台事业部"/>
    <s v="中移动报账"/>
    <x v="0"/>
    <x v="4"/>
    <x v="4"/>
    <s v="2019-02-11"/>
    <m/>
    <m/>
    <m/>
    <m/>
    <n v="120"/>
    <s v="/"/>
  </r>
  <r>
    <s v="汉得"/>
    <s v="100000"/>
    <s v="汉得"/>
    <s v="100000"/>
    <s v="汉得"/>
    <s v="RH0001-67"/>
    <x v="11"/>
    <s v="人员部门"/>
    <s v="汉得信息"/>
    <n v="2019"/>
    <s v="03"/>
    <s v="郭信"/>
    <s v="3526"/>
    <s v="共享中台事业部"/>
    <s v="北区"/>
    <x v="0"/>
    <x v="4"/>
    <x v="4"/>
    <s v="2019-03-12"/>
    <m/>
    <m/>
    <m/>
    <m/>
    <n v="40"/>
    <s v="/"/>
  </r>
  <r>
    <s v="汉得"/>
    <s v="100000"/>
    <s v="汉得"/>
    <s v="100000"/>
    <s v="汉得"/>
    <s v="RH0001-67"/>
    <x v="11"/>
    <s v="人员部门"/>
    <s v="汉得信息"/>
    <n v="2019"/>
    <s v="03"/>
    <s v="丁春香"/>
    <s v="334"/>
    <s v="共享中台事业部"/>
    <s v="产品中心"/>
    <x v="0"/>
    <x v="4"/>
    <x v="4"/>
    <s v="2019-02-25"/>
    <m/>
    <m/>
    <m/>
    <m/>
    <n v="80"/>
    <s v="/"/>
  </r>
  <r>
    <s v="汉得"/>
    <s v="100000"/>
    <s v="汉得"/>
    <s v="100000"/>
    <s v="汉得"/>
    <s v="RH0001-67"/>
    <x v="11"/>
    <s v="人员部门"/>
    <s v="汉得信息"/>
    <n v="2019"/>
    <s v="03"/>
    <s v="唐宝"/>
    <s v="6012"/>
    <s v="共享中台事业部"/>
    <s v="东区"/>
    <x v="0"/>
    <x v="4"/>
    <x v="4"/>
    <s v="2019-03-08"/>
    <m/>
    <m/>
    <m/>
    <m/>
    <n v="40"/>
    <s v="/"/>
  </r>
  <r>
    <s v="汉得"/>
    <s v="100000"/>
    <s v="汉得"/>
    <s v="100000"/>
    <s v="汉得"/>
    <s v="RH0001-67"/>
    <x v="11"/>
    <s v="人员部门"/>
    <s v="汉得信息"/>
    <n v="2019"/>
    <s v="03"/>
    <s v="唐宝"/>
    <s v="6012"/>
    <s v="共享中台事业部"/>
    <s v="东区"/>
    <x v="0"/>
    <x v="4"/>
    <x v="4"/>
    <s v="2019-02-21"/>
    <m/>
    <m/>
    <m/>
    <m/>
    <n v="40"/>
    <s v="/"/>
  </r>
  <r>
    <s v="汉得"/>
    <s v="100000"/>
    <s v="汉得"/>
    <s v="100000"/>
    <s v="汉得"/>
    <s v="RH0001-67"/>
    <x v="11"/>
    <s v="人员部门"/>
    <s v="汉得信息"/>
    <n v="2019"/>
    <s v="03"/>
    <s v="王亚斌"/>
    <s v="5859"/>
    <s v="共享中台事业部"/>
    <s v="东区"/>
    <x v="0"/>
    <x v="0"/>
    <x v="7"/>
    <s v="2019-03-08"/>
    <s v="IR01456879"/>
    <n v="1"/>
    <n v="195"/>
    <n v="1"/>
    <n v="195"/>
    <s v="2月24日参加第一次部门经营会议住宿费、火车票/2月24日青浦第一次参加部门季度经营会议"/>
  </r>
  <r>
    <s v="汉得"/>
    <s v="100000"/>
    <s v="汉得"/>
    <s v="100000"/>
    <s v="汉得"/>
    <s v="RH0001-67"/>
    <x v="11"/>
    <s v="人员部门"/>
    <s v="汉得信息"/>
    <n v="2019"/>
    <s v="03"/>
    <s v="王亚斌"/>
    <s v="5859"/>
    <s v="共享中台事业部"/>
    <s v="东区"/>
    <x v="0"/>
    <x v="5"/>
    <x v="10"/>
    <s v="2019-03-08"/>
    <s v="IR01456879"/>
    <n v="2"/>
    <n v="34.5"/>
    <n v="1"/>
    <n v="34.5"/>
    <s v="/第一次参加部门会议赶往上海火车票"/>
  </r>
  <r>
    <s v="汉得"/>
    <s v="100000"/>
    <s v="汉得"/>
    <s v="100000"/>
    <s v="汉得"/>
    <s v="RH0001-67"/>
    <x v="11"/>
    <s v="人员部门"/>
    <s v="汉得信息"/>
    <n v="2019"/>
    <s v="03"/>
    <s v="高斯"/>
    <s v="1684"/>
    <s v="共享中台事业部"/>
    <s v="共享中台事业部"/>
    <x v="0"/>
    <x v="0"/>
    <x v="7"/>
    <s v="2019-03-22"/>
    <s v="IR01469434"/>
    <n v="1"/>
    <n v="632"/>
    <n v="1"/>
    <n v="632"/>
    <s v="去青浦开会/去青浦参加部门开年会议两晚住宿费用"/>
  </r>
  <r>
    <s v="汉得"/>
    <s v="100000"/>
    <s v="汉得"/>
    <s v="100000"/>
    <s v="汉得"/>
    <s v="RH0001-67"/>
    <x v="11"/>
    <s v="人员部门"/>
    <s v="汉得信息"/>
    <n v="2019"/>
    <s v="03"/>
    <s v="胡刚"/>
    <s v="1504"/>
    <s v="共享中台事业部"/>
    <s v="共享中台事业部"/>
    <x v="0"/>
    <x v="0"/>
    <x v="7"/>
    <s v="2019-03-22"/>
    <s v="IR01472543"/>
    <n v="1"/>
    <n v="735"/>
    <n v="1"/>
    <n v="735"/>
    <s v="武汉年会考核新人/"/>
  </r>
  <r>
    <s v="汉得"/>
    <s v="100000"/>
    <s v="汉得"/>
    <s v="100000"/>
    <s v="汉得"/>
    <s v="RH0001-67"/>
    <x v="11"/>
    <s v="人员部门"/>
    <s v="汉得信息"/>
    <n v="2019"/>
    <s v="03"/>
    <s v="李春龙"/>
    <s v="6228"/>
    <s v="共享中台事业部"/>
    <s v="共享中台事业部"/>
    <x v="0"/>
    <x v="5"/>
    <x v="10"/>
    <s v="2019-03-24"/>
    <m/>
    <m/>
    <m/>
    <m/>
    <n v="738"/>
    <s v="G20130217/"/>
  </r>
  <r>
    <s v="汉得"/>
    <s v="100000"/>
    <s v="汉得"/>
    <s v="100000"/>
    <s v="汉得"/>
    <s v="RH0001-67"/>
    <x v="11"/>
    <s v="人员部门"/>
    <s v="汉得信息"/>
    <n v="2019"/>
    <s v="03"/>
    <s v="李春龙"/>
    <s v="6228"/>
    <s v="共享中台事业部"/>
    <s v="共享中台事业部"/>
    <x v="0"/>
    <x v="5"/>
    <x v="10"/>
    <s v="2019-03-23"/>
    <m/>
    <m/>
    <m/>
    <m/>
    <n v="1558"/>
    <s v="G20130217/"/>
  </r>
  <r>
    <s v="汉得"/>
    <s v="100000"/>
    <s v="汉得"/>
    <s v="100000"/>
    <s v="汉得"/>
    <s v="RH0001-67"/>
    <x v="11"/>
    <s v="人员部门"/>
    <s v="汉得信息"/>
    <n v="2019"/>
    <s v="03"/>
    <s v="陶三红"/>
    <s v="173"/>
    <s v="共享中台事业部"/>
    <s v="共享中台事业部"/>
    <x v="0"/>
    <x v="0"/>
    <x v="7"/>
    <s v="2019-03-01"/>
    <s v="IR01427420"/>
    <n v="1"/>
    <n v="735"/>
    <n v="1"/>
    <n v="735"/>
    <s v="武汉年会，以及考核/"/>
  </r>
  <r>
    <s v="汉得"/>
    <s v="100000"/>
    <s v="汉得"/>
    <s v="100000"/>
    <s v="汉得"/>
    <s v="RH0001-67"/>
    <x v="11"/>
    <s v="人员部门"/>
    <s v="汉得信息"/>
    <n v="2019"/>
    <s v="03"/>
    <s v="邢乐"/>
    <s v="19769"/>
    <s v="共享中台事业部"/>
    <s v="共享中台事业部"/>
    <x v="0"/>
    <x v="0"/>
    <x v="11"/>
    <s v="2019-03-01"/>
    <s v="IR01444176"/>
    <n v="1"/>
    <n v="41.36"/>
    <n v="1"/>
    <n v="41.36"/>
    <s v="2019-01武汉年会费用报销/"/>
  </r>
  <r>
    <s v="汉得"/>
    <s v="100000"/>
    <s v="汉得"/>
    <s v="100000"/>
    <s v="汉得"/>
    <s v="RH0001-67"/>
    <x v="11"/>
    <s v="人员部门"/>
    <s v="汉得信息"/>
    <n v="2019"/>
    <s v="03"/>
    <s v="邢乐"/>
    <s v="19769"/>
    <s v="共享中台事业部"/>
    <s v="共享中台事业部"/>
    <x v="0"/>
    <x v="0"/>
    <x v="11"/>
    <s v="2019-03-01"/>
    <s v="IR01444176"/>
    <n v="3"/>
    <n v="13.06"/>
    <n v="1"/>
    <n v="13.06"/>
    <s v="2019-01武汉年会费用报销/"/>
  </r>
  <r>
    <s v="汉得"/>
    <s v="100000"/>
    <s v="汉得"/>
    <s v="100000"/>
    <s v="汉得"/>
    <s v="RH0001-67"/>
    <x v="11"/>
    <s v="人员部门"/>
    <s v="汉得信息"/>
    <n v="2019"/>
    <s v="03"/>
    <s v="邢乐"/>
    <s v="19769"/>
    <s v="共享中台事业部"/>
    <s v="共享中台事业部"/>
    <x v="0"/>
    <x v="0"/>
    <x v="11"/>
    <s v="2019-03-01"/>
    <s v="IR01444176"/>
    <n v="4"/>
    <n v="9.5"/>
    <n v="1"/>
    <n v="9.5"/>
    <s v="2019-01武汉年会费用报销/"/>
  </r>
  <r>
    <s v="汉得"/>
    <s v="100000"/>
    <s v="汉得"/>
    <s v="100000"/>
    <s v="汉得"/>
    <s v="RH0001-67"/>
    <x v="11"/>
    <s v="人员部门"/>
    <s v="汉得信息"/>
    <n v="2019"/>
    <s v="03"/>
    <s v="邢乐"/>
    <s v="19769"/>
    <s v="共享中台事业部"/>
    <s v="共享中台事业部"/>
    <x v="0"/>
    <x v="0"/>
    <x v="11"/>
    <s v="2019-03-01"/>
    <s v="IR01444176"/>
    <n v="5"/>
    <n v="18.14"/>
    <n v="1"/>
    <n v="18.14"/>
    <s v="2019-01武汉年会费用报销/"/>
  </r>
  <r>
    <s v="汉得"/>
    <s v="100000"/>
    <s v="汉得"/>
    <s v="100000"/>
    <s v="汉得"/>
    <s v="RH0001-67"/>
    <x v="11"/>
    <s v="人员部门"/>
    <s v="汉得信息"/>
    <n v="2019"/>
    <s v="03"/>
    <s v="邢乐"/>
    <s v="19769"/>
    <s v="共享中台事业部"/>
    <s v="共享中台事业部"/>
    <x v="0"/>
    <x v="0"/>
    <x v="11"/>
    <s v="2019-03-01"/>
    <s v="IR01444176"/>
    <n v="6"/>
    <n v="20"/>
    <n v="1"/>
    <n v="20"/>
    <s v="2019-01武汉年会费用报销/地铁交通费"/>
  </r>
  <r>
    <s v="汉得"/>
    <s v="100000"/>
    <s v="汉得"/>
    <s v="100000"/>
    <s v="汉得"/>
    <s v="RH0001-67"/>
    <x v="11"/>
    <s v="人员部门"/>
    <s v="汉得信息"/>
    <n v="2019"/>
    <s v="03"/>
    <s v="邢乐"/>
    <s v="19769"/>
    <s v="共享中台事业部"/>
    <s v="共享中台事业部"/>
    <x v="0"/>
    <x v="0"/>
    <x v="11"/>
    <s v="2019-03-01"/>
    <s v="IR01444176"/>
    <n v="7"/>
    <n v="28.92"/>
    <n v="1"/>
    <n v="28.92"/>
    <s v="2019-01武汉年会费用报销/"/>
  </r>
  <r>
    <s v="汉得"/>
    <s v="100000"/>
    <s v="汉得"/>
    <s v="100000"/>
    <s v="汉得"/>
    <s v="RH0001-67"/>
    <x v="11"/>
    <s v="人员部门"/>
    <s v="汉得信息"/>
    <n v="2019"/>
    <s v="03"/>
    <s v="邢乐"/>
    <s v="19769"/>
    <s v="共享中台事业部"/>
    <s v="共享中台事业部"/>
    <x v="0"/>
    <x v="0"/>
    <x v="11"/>
    <s v="2019-03-01"/>
    <s v="IR01444176"/>
    <n v="8"/>
    <n v="70.94"/>
    <n v="1"/>
    <n v="70.94"/>
    <s v="2019-01武汉年会费用报销/"/>
  </r>
  <r>
    <s v="汉得"/>
    <s v="100000"/>
    <s v="汉得"/>
    <s v="100000"/>
    <s v="汉得"/>
    <s v="RH0001-67"/>
    <x v="11"/>
    <s v="人员部门"/>
    <s v="汉得信息"/>
    <n v="2019"/>
    <s v="03"/>
    <s v="邢乐"/>
    <s v="19769"/>
    <s v="共享中台事业部"/>
    <s v="共享中台事业部"/>
    <x v="0"/>
    <x v="5"/>
    <x v="10"/>
    <s v="2019-03-01"/>
    <s v="IR01444176"/>
    <n v="2"/>
    <n v="105"/>
    <n v="1"/>
    <n v="105"/>
    <s v="/年会去程火车票"/>
  </r>
  <r>
    <s v="汉得"/>
    <s v="100000"/>
    <s v="汉得"/>
    <s v="100000"/>
    <s v="汉得"/>
    <s v="RH0001-67"/>
    <x v="11"/>
    <s v="人员部门"/>
    <s v="汉得信息"/>
    <n v="2019"/>
    <s v="03"/>
    <s v="邢乐"/>
    <s v="19769"/>
    <s v="共享中台事业部"/>
    <s v="共享中台事业部"/>
    <x v="0"/>
    <x v="5"/>
    <x v="10"/>
    <s v="2019-03-01"/>
    <s v="IR01444176"/>
    <n v="9"/>
    <n v="107"/>
    <n v="1"/>
    <n v="107"/>
    <s v="/年会回程火车票"/>
  </r>
  <r>
    <s v="汉得"/>
    <s v="100000"/>
    <s v="汉得"/>
    <s v="100000"/>
    <s v="汉得"/>
    <s v="RH0001-67"/>
    <x v="11"/>
    <s v="人员部门"/>
    <s v="汉得信息"/>
    <n v="2019"/>
    <s v="03"/>
    <s v="吴磊"/>
    <s v="5035"/>
    <s v="共享中台事业部"/>
    <s v="互联网创新"/>
    <x v="0"/>
    <x v="0"/>
    <x v="11"/>
    <s v="2019-03-12"/>
    <s v="IR01471105"/>
    <n v="1"/>
    <n v="18.77"/>
    <n v="1"/>
    <n v="18.77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3"/>
    <s v="吴磊"/>
    <s v="5035"/>
    <s v="共享中台事业部"/>
    <s v="互联网创新"/>
    <x v="0"/>
    <x v="0"/>
    <x v="11"/>
    <s v="2019-03-12"/>
    <s v="IR01471105"/>
    <n v="2"/>
    <n v="15.72"/>
    <n v="1"/>
    <n v="15.72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3"/>
    <s v="吴磊"/>
    <s v="5035"/>
    <s v="共享中台事业部"/>
    <s v="互联网创新"/>
    <x v="0"/>
    <x v="0"/>
    <x v="11"/>
    <s v="2019-03-12"/>
    <s v="IR01471105"/>
    <n v="3"/>
    <n v="23.4"/>
    <n v="1"/>
    <n v="23.4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3"/>
    <s v="吴磊"/>
    <s v="5035"/>
    <s v="共享中台事业部"/>
    <s v="互联网创新"/>
    <x v="0"/>
    <x v="0"/>
    <x v="11"/>
    <s v="2019-03-12"/>
    <s v="IR01471105"/>
    <n v="4"/>
    <n v="18.420000000000002"/>
    <n v="1"/>
    <n v="18.420000000000002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3"/>
    <s v="吴磊"/>
    <s v="5035"/>
    <s v="共享中台事业部"/>
    <s v="互联网创新"/>
    <x v="0"/>
    <x v="0"/>
    <x v="11"/>
    <s v="2019-03-12"/>
    <s v="IR01471105"/>
    <n v="5"/>
    <n v="117.05"/>
    <n v="1"/>
    <n v="117.05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3"/>
    <s v="吴磊"/>
    <s v="5035"/>
    <s v="共享中台事业部"/>
    <s v="互联网创新"/>
    <x v="0"/>
    <x v="0"/>
    <x v="11"/>
    <s v="2019-03-12"/>
    <s v="IR01471105"/>
    <n v="6"/>
    <n v="32.44"/>
    <n v="1"/>
    <n v="32.44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3"/>
    <s v="吴磊"/>
    <s v="5035"/>
    <s v="共享中台事业部"/>
    <s v="互联网创新"/>
    <x v="0"/>
    <x v="0"/>
    <x v="11"/>
    <s v="2019-03-12"/>
    <s v="IR01471105"/>
    <n v="7"/>
    <n v="22.86"/>
    <n v="1"/>
    <n v="22.86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3"/>
    <s v="吴磊"/>
    <s v="5035"/>
    <s v="共享中台事业部"/>
    <s v="互联网创新"/>
    <x v="0"/>
    <x v="0"/>
    <x v="11"/>
    <s v="2019-03-12"/>
    <s v="IR01471105"/>
    <n v="8"/>
    <n v="111.46"/>
    <n v="1"/>
    <n v="111.46"/>
    <s v="☆☆☆ 滴滴费用报销单，请勿打印☆☆☆/"/>
  </r>
  <r>
    <s v="汉得"/>
    <s v="100000"/>
    <s v="汉得"/>
    <s v="100000"/>
    <s v="汉得"/>
    <s v="RH0001-67"/>
    <x v="11"/>
    <s v="人员部门"/>
    <s v="汉得信息"/>
    <n v="2019"/>
    <s v="03"/>
    <s v="王可"/>
    <s v="1811"/>
    <s v="共享中台事业部"/>
    <s v="集中交付"/>
    <x v="0"/>
    <x v="0"/>
    <x v="6"/>
    <s v="2019-03-15"/>
    <s v="IR01433567"/>
    <n v="1"/>
    <n v="494"/>
    <n v="1"/>
    <n v="494"/>
    <s v="未填写/奖状购买费"/>
  </r>
  <r>
    <s v="汉得"/>
    <s v="100000"/>
    <s v="汉得"/>
    <s v="100000"/>
    <s v="汉得"/>
    <s v="RH0001-67"/>
    <x v="11"/>
    <s v="人员部门"/>
    <s v="汉得信息"/>
    <n v="2019"/>
    <s v="03"/>
    <s v="段建"/>
    <s v="3793"/>
    <s v="共享中台事业部"/>
    <s v="交付技术中心"/>
    <x v="0"/>
    <x v="4"/>
    <x v="4"/>
    <s v="2019-03-05"/>
    <m/>
    <m/>
    <m/>
    <m/>
    <n v="80"/>
    <s v="/"/>
  </r>
  <r>
    <s v="汉得"/>
    <s v="100000"/>
    <s v="汉得"/>
    <s v="100000"/>
    <s v="汉得"/>
    <s v="RH0001-67"/>
    <x v="11"/>
    <s v="人员部门"/>
    <s v="汉得信息"/>
    <n v="2019"/>
    <s v="03"/>
    <s v="赵珑"/>
    <s v="3193"/>
    <s v="共享中台事业部"/>
    <s v="南区"/>
    <x v="0"/>
    <x v="5"/>
    <x v="10"/>
    <s v="2019-03-22"/>
    <m/>
    <m/>
    <m/>
    <m/>
    <n v="1839"/>
    <s v="G20130217/"/>
  </r>
  <r>
    <s v="汉得"/>
    <s v="100000"/>
    <s v="汉得"/>
    <s v="100000"/>
    <s v="汉得"/>
    <s v="RH0001-67"/>
    <x v="11"/>
    <s v="人员部门"/>
    <s v="汉得信息"/>
    <n v="2019"/>
    <s v="03"/>
    <s v="赵珑"/>
    <s v="3193"/>
    <s v="共享中台事业部"/>
    <s v="南区"/>
    <x v="0"/>
    <x v="5"/>
    <x v="10"/>
    <s v="2019-03-24"/>
    <m/>
    <m/>
    <m/>
    <m/>
    <n v="1318"/>
    <s v="G20130217/"/>
  </r>
  <r>
    <s v="汉得"/>
    <s v="100000"/>
    <s v="汉得"/>
    <s v="100000"/>
    <s v="汉得"/>
    <s v="RH0001-67"/>
    <x v="11"/>
    <s v="人员部门"/>
    <s v="汉得信息"/>
    <n v="2019"/>
    <s v="03"/>
    <s v="李明星"/>
    <s v="3805"/>
    <s v="共享中台事业部"/>
    <s v="中移动报账"/>
    <x v="0"/>
    <x v="0"/>
    <x v="7"/>
    <s v="2019-03-08"/>
    <s v="IR01450559"/>
    <n v="1"/>
    <n v="3000"/>
    <n v="1"/>
    <n v="3000"/>
    <s v="酒店费用报销/"/>
  </r>
  <r>
    <s v="汉得"/>
    <s v="100000"/>
    <s v="汉得"/>
    <s v="100000"/>
    <s v="汉得"/>
    <s v="RH0001-67"/>
    <x v="11"/>
    <s v="人员部门"/>
    <s v="汉得信息"/>
    <n v="2019"/>
    <s v="03"/>
    <s v="李明星"/>
    <s v="3805"/>
    <s v="共享中台事业部"/>
    <s v="中移动报账"/>
    <x v="0"/>
    <x v="0"/>
    <x v="7"/>
    <s v="2019-03-08"/>
    <s v="IR01450571"/>
    <n v="1"/>
    <n v="2145"/>
    <n v="1"/>
    <n v="2145"/>
    <s v="酒店费用报销/"/>
  </r>
  <r>
    <s v="汉得"/>
    <s v="100000"/>
    <s v="汉得"/>
    <s v="100000"/>
    <s v="汉得"/>
    <s v="RH0001-67"/>
    <x v="11"/>
    <s v="人员部门"/>
    <s v="汉得信息"/>
    <n v="2019"/>
    <s v="03"/>
    <s v="李明星"/>
    <s v="3805"/>
    <s v="共享中台事业部"/>
    <s v="中移动报账"/>
    <x v="0"/>
    <x v="0"/>
    <x v="7"/>
    <s v="2019-03-08"/>
    <s v="IR01454313"/>
    <n v="4"/>
    <n v="378"/>
    <n v="1"/>
    <n v="378"/>
    <s v="交通费，酒店费用报销/"/>
  </r>
  <r>
    <s v="汉得"/>
    <s v="100000"/>
    <s v="汉得"/>
    <s v="100000"/>
    <s v="汉得"/>
    <s v="RH0001-67"/>
    <x v="11"/>
    <s v="人员部门"/>
    <s v="汉得信息"/>
    <n v="2019"/>
    <s v="03"/>
    <s v="李明星"/>
    <s v="3805"/>
    <s v="共享中台事业部"/>
    <s v="中移动报账"/>
    <x v="0"/>
    <x v="0"/>
    <x v="11"/>
    <s v="2019-03-08"/>
    <s v="IR01454313"/>
    <n v="1"/>
    <n v="169.73"/>
    <n v="1"/>
    <n v="169.73"/>
    <s v="交通费，酒店费用报销/"/>
  </r>
  <r>
    <s v="汉得"/>
    <s v="100000"/>
    <s v="汉得"/>
    <s v="100000"/>
    <s v="汉得"/>
    <s v="RH0001-67"/>
    <x v="11"/>
    <s v="人员部门"/>
    <s v="汉得信息"/>
    <n v="2019"/>
    <s v="03"/>
    <s v="李明星"/>
    <s v="3805"/>
    <s v="共享中台事业部"/>
    <s v="中移动报账"/>
    <x v="0"/>
    <x v="0"/>
    <x v="11"/>
    <s v="2019-03-08"/>
    <s v="IR01454313"/>
    <n v="2"/>
    <n v="62"/>
    <n v="1"/>
    <n v="62"/>
    <s v="交通费，酒店费用报销/公司到机场"/>
  </r>
  <r>
    <s v="汉得"/>
    <s v="100000"/>
    <s v="汉得"/>
    <s v="100000"/>
    <s v="汉得"/>
    <s v="RH0001-67"/>
    <x v="11"/>
    <s v="人员部门"/>
    <s v="汉得信息"/>
    <n v="2019"/>
    <s v="03"/>
    <s v="李明星"/>
    <s v="3805"/>
    <s v="共享中台事业部"/>
    <s v="中移动报账"/>
    <x v="0"/>
    <x v="0"/>
    <x v="11"/>
    <s v="2019-03-08"/>
    <s v="IR01454313"/>
    <n v="3"/>
    <n v="34.28"/>
    <n v="1"/>
    <n v="34.28"/>
    <s v="交通费，酒店费用报销/"/>
  </r>
  <r>
    <s v="汉得"/>
    <s v="100000"/>
    <s v="汉得"/>
    <s v="100000"/>
    <s v="汉得"/>
    <s v="RH0001-67"/>
    <x v="11"/>
    <s v="人员部门"/>
    <s v="汉得信息"/>
    <n v="2019"/>
    <s v="03"/>
    <s v="李明星"/>
    <s v="3805"/>
    <s v="共享中台事业部"/>
    <s v="中移动报账"/>
    <x v="0"/>
    <x v="0"/>
    <x v="11"/>
    <s v="2019-03-08"/>
    <s v="IR01454313"/>
    <n v="5"/>
    <n v="58.06"/>
    <n v="1"/>
    <n v="58.06"/>
    <s v="交通费，酒店费用报销/"/>
  </r>
  <r>
    <s v="汉得"/>
    <s v="100000"/>
    <s v="汉得"/>
    <s v="100000"/>
    <s v="汉得"/>
    <s v="RH0001-67"/>
    <x v="11"/>
    <s v="人员部门"/>
    <s v="汉得信息"/>
    <n v="2019"/>
    <s v="03"/>
    <s v="李明星"/>
    <s v="3805"/>
    <s v="共享中台事业部"/>
    <s v="中移动报账"/>
    <x v="0"/>
    <x v="4"/>
    <x v="4"/>
    <s v="2019-03-07"/>
    <m/>
    <m/>
    <m/>
    <m/>
    <n v="80"/>
    <s v="/"/>
  </r>
  <r>
    <s v="汉得"/>
    <s v="100000"/>
    <s v="汉得"/>
    <s v="100000"/>
    <s v="汉得"/>
    <s v="RH0001-65"/>
    <x v="1"/>
    <s v="人员部门"/>
    <s v="汉得信息"/>
    <n v="2019"/>
    <s v="01"/>
    <s v="李春龙"/>
    <s v="6228"/>
    <s v="共享中台事业部"/>
    <s v="共享中台事业部"/>
    <x v="0"/>
    <x v="0"/>
    <x v="7"/>
    <s v="2019-01-11"/>
    <s v="IR01282803"/>
    <n v="1"/>
    <n v="1197"/>
    <n v="1"/>
    <n v="1197"/>
    <s v="芜湖暂住酒店费用/累计共5天"/>
  </r>
  <r>
    <s v="汉得"/>
    <s v="100000"/>
    <s v="汉得"/>
    <s v="100000"/>
    <s v="汉得"/>
    <s v="RH0001-65"/>
    <x v="1"/>
    <s v="人员部门"/>
    <s v="汉得信息"/>
    <n v="2019"/>
    <s v="01"/>
    <s v="黄秀枝"/>
    <s v="8320"/>
    <s v="共享中台事业部"/>
    <s v="互联网创新"/>
    <x v="0"/>
    <x v="0"/>
    <x v="6"/>
    <s v="2019-01-02"/>
    <s v="IR01388286"/>
    <n v="1"/>
    <n v="2000"/>
    <n v="1"/>
    <n v="2000"/>
    <s v="两次培训讲师费报销：_x000a_10月24号采购业务培训_x000a_11月21号对公付款业务培训/10月24号采购业务培训_x000a_11月20号对公付款业务培训"/>
  </r>
  <r>
    <s v="汉得"/>
    <s v="100000"/>
    <s v="汉得"/>
    <s v="100000"/>
    <s v="汉得"/>
    <s v="RH0001-65"/>
    <x v="1"/>
    <s v="人员部门"/>
    <s v="汉得信息"/>
    <n v="2019"/>
    <s v="01"/>
    <s v="王可"/>
    <s v="1811"/>
    <s v="共享中台事业部"/>
    <s v="集中交付"/>
    <x v="0"/>
    <x v="0"/>
    <x v="7"/>
    <s v="2019-01-15"/>
    <s v="IR01405787"/>
    <n v="3"/>
    <n v="702"/>
    <n v="1"/>
    <n v="702"/>
    <s v="高情商领导力培训/培训住宿费"/>
  </r>
  <r>
    <s v="汉得"/>
    <s v="100000"/>
    <s v="汉得"/>
    <s v="100000"/>
    <s v="汉得"/>
    <s v="RH0001-65"/>
    <x v="1"/>
    <s v="人员部门"/>
    <s v="汉得信息"/>
    <n v="2019"/>
    <s v="01"/>
    <s v="王可"/>
    <s v="1811"/>
    <s v="共享中台事业部"/>
    <s v="集中交付"/>
    <x v="0"/>
    <x v="0"/>
    <x v="11"/>
    <s v="2019-01-15"/>
    <s v="IR01405787"/>
    <n v="1"/>
    <n v="102"/>
    <n v="1"/>
    <n v="102"/>
    <s v="高情商领导力培训/从汉口打车回家"/>
  </r>
  <r>
    <s v="汉得"/>
    <s v="100000"/>
    <s v="汉得"/>
    <s v="100000"/>
    <s v="汉得"/>
    <s v="RH0001-65"/>
    <x v="1"/>
    <s v="人员部门"/>
    <s v="汉得信息"/>
    <n v="2019"/>
    <s v="01"/>
    <s v="王可"/>
    <s v="1811"/>
    <s v="共享中台事业部"/>
    <s v="集中交付"/>
    <x v="0"/>
    <x v="5"/>
    <x v="10"/>
    <s v="2019-01-15"/>
    <s v="IR01405787"/>
    <n v="2"/>
    <n v="285"/>
    <n v="1"/>
    <n v="285"/>
    <s v="/"/>
  </r>
  <r>
    <s v="汉得"/>
    <s v="100000"/>
    <s v="汉得"/>
    <s v="100000"/>
    <s v="汉得"/>
    <s v="RH0001-65"/>
    <x v="1"/>
    <s v="人员部门"/>
    <s v="汉得信息"/>
    <n v="2019"/>
    <s v="01"/>
    <s v="莫荣业"/>
    <s v="7343"/>
    <s v="共享中台事业部"/>
    <s v="交付技术中心"/>
    <x v="0"/>
    <x v="5"/>
    <x v="10"/>
    <s v="2019-01-01"/>
    <s v="IR01342918"/>
    <n v="1"/>
    <n v="156.5"/>
    <n v="1"/>
    <n v="156.5"/>
    <s v="/部门培训"/>
  </r>
  <r>
    <s v="汉得"/>
    <s v="100000"/>
    <s v="汉得"/>
    <s v="100000"/>
    <s v="汉得"/>
    <s v="RH0001-65"/>
    <x v="1"/>
    <s v="人员部门"/>
    <s v="汉得信息"/>
    <n v="2019"/>
    <s v="01"/>
    <s v="杨哲"/>
    <s v="17166"/>
    <s v="共享中台事业部"/>
    <s v="武汉中心"/>
    <x v="0"/>
    <x v="0"/>
    <x v="3"/>
    <s v="2019-01-24"/>
    <s v="IR01428448"/>
    <n v="1"/>
    <n v="515"/>
    <n v="1"/>
    <n v="515"/>
    <s v="12月餐补21天+12月26日部门员工加班餐补/12月餐补21天315元_x000a_12月26日部门员工9人加班餐补200元_x000a_共计515元"/>
  </r>
  <r>
    <s v="汉得"/>
    <s v="100000"/>
    <s v="汉得"/>
    <s v="100000"/>
    <s v="汉得"/>
    <s v="RH0001-65"/>
    <x v="1"/>
    <s v="人员部门"/>
    <s v="汉得信息"/>
    <n v="2019"/>
    <s v="01"/>
    <s v="胡馨"/>
    <s v="20465"/>
    <s v="共享中台事业部"/>
    <s v="中移动报账"/>
    <x v="0"/>
    <x v="5"/>
    <x v="10"/>
    <s v="2019-01-25"/>
    <s v="IR01419442"/>
    <n v="1"/>
    <n v="279"/>
    <n v="1"/>
    <n v="279"/>
    <s v="/2019.01.06由项目地去上海考核往返车票报销，共279元。"/>
  </r>
  <r>
    <s v="汉得"/>
    <s v="100000"/>
    <s v="汉得"/>
    <s v="100000"/>
    <s v="汉得"/>
    <s v="RH0001-65"/>
    <x v="1"/>
    <s v="人员部门"/>
    <s v="汉得信息"/>
    <n v="2019"/>
    <s v="01"/>
    <s v="鲁琦"/>
    <s v="15630"/>
    <s v="共享中台事业部"/>
    <s v="中移动报账"/>
    <x v="0"/>
    <x v="0"/>
    <x v="15"/>
    <s v="2019-01-14"/>
    <s v="IR01231671"/>
    <n v="1"/>
    <n v="176"/>
    <n v="1"/>
    <n v="176"/>
    <s v="未填写/邮寄物品至培训中心"/>
  </r>
  <r>
    <s v="汉得"/>
    <s v="100000"/>
    <s v="汉得"/>
    <s v="100000"/>
    <s v="汉得"/>
    <s v="RH0001-65"/>
    <x v="1"/>
    <s v="人员部门"/>
    <s v="汉得信息"/>
    <n v="2019"/>
    <s v="01"/>
    <s v="鲁琦"/>
    <s v="15630"/>
    <s v="共享中台事业部"/>
    <s v="中移动报账"/>
    <x v="0"/>
    <x v="0"/>
    <x v="9"/>
    <s v="2019-01-14"/>
    <s v="IR01231671"/>
    <n v="3"/>
    <n v="364"/>
    <n v="1"/>
    <n v="364"/>
    <s v="未填写/芜湖培训期间购买的日用品报销"/>
  </r>
  <r>
    <s v="汉得"/>
    <s v="100000"/>
    <s v="汉得"/>
    <s v="100000"/>
    <s v="汉得"/>
    <s v="RH0001-65"/>
    <x v="1"/>
    <s v="人员部门"/>
    <s v="汉得信息"/>
    <n v="2019"/>
    <s v="01"/>
    <s v="鲁琦"/>
    <s v="15630"/>
    <s v="共享中台事业部"/>
    <s v="中移动报账"/>
    <x v="0"/>
    <x v="5"/>
    <x v="10"/>
    <s v="2019-01-14"/>
    <s v="IR01231671"/>
    <n v="2"/>
    <n v="248.5"/>
    <n v="1"/>
    <n v="248.5"/>
    <s v="/前往芜湖培训中心"/>
  </r>
  <r>
    <s v="汉得"/>
    <s v="100000"/>
    <s v="汉得"/>
    <s v="100000"/>
    <s v="汉得"/>
    <s v="RH0001-65"/>
    <x v="1"/>
    <s v="人员部门"/>
    <s v="汉得信息"/>
    <n v="2019"/>
    <s v="02"/>
    <s v="黄伟"/>
    <s v="20500"/>
    <s v="共享中台事业部"/>
    <s v="交付技术中心"/>
    <x v="0"/>
    <x v="5"/>
    <x v="10"/>
    <s v="2019-02-21"/>
    <s v="IR01444757"/>
    <n v="1"/>
    <n v="610"/>
    <n v="1"/>
    <n v="610"/>
    <s v="/实习生返校"/>
  </r>
  <r>
    <s v="汉得"/>
    <s v="100000"/>
    <s v="汉得"/>
    <s v="100000"/>
    <s v="汉得"/>
    <s v="RH0001-65"/>
    <x v="1"/>
    <s v="人员部门"/>
    <s v="汉得信息"/>
    <n v="2019"/>
    <s v="02"/>
    <s v="黄伟"/>
    <s v="20500"/>
    <s v="共享中台事业部"/>
    <s v="交付技术中心"/>
    <x v="0"/>
    <x v="5"/>
    <x v="10"/>
    <s v="2019-02-21"/>
    <s v="IR01444757"/>
    <n v="2"/>
    <n v="610"/>
    <n v="1"/>
    <n v="610"/>
    <s v="/实习生回项目"/>
  </r>
  <r>
    <s v="汉得"/>
    <s v="100000"/>
    <s v="汉得"/>
    <s v="100000"/>
    <s v="汉得"/>
    <s v="RH0001-65"/>
    <x v="1"/>
    <s v="人员部门"/>
    <s v="汉得信息"/>
    <n v="2019"/>
    <s v="02"/>
    <s v="赵小磊"/>
    <s v="1686"/>
    <s v="共享中台事业部"/>
    <s v="运营中心"/>
    <x v="0"/>
    <x v="4"/>
    <x v="4"/>
    <s v="2019-02-10"/>
    <m/>
    <m/>
    <m/>
    <m/>
    <n v="40"/>
    <s v="/"/>
  </r>
  <r>
    <s v="汉得"/>
    <s v="100000"/>
    <s v="汉得"/>
    <s v="100000"/>
    <s v="汉得"/>
    <s v="RH0001-65"/>
    <x v="1"/>
    <s v="人员部门"/>
    <s v="汉得信息"/>
    <n v="2019"/>
    <s v="03"/>
    <s v="戴超"/>
    <s v="16206"/>
    <s v="共享中台事业部"/>
    <s v="产品中心"/>
    <x v="0"/>
    <x v="0"/>
    <x v="11"/>
    <s v="2019-03-11"/>
    <s v="IR01470013"/>
    <n v="1"/>
    <n v="73.540000000000006"/>
    <n v="1"/>
    <n v="73.540000000000006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银莉"/>
    <s v="10408"/>
    <s v="共享中台事业部"/>
    <s v="产品中心"/>
    <x v="0"/>
    <x v="0"/>
    <x v="11"/>
    <s v="2019-03-29"/>
    <s v="IR01484736"/>
    <n v="1"/>
    <n v="107.46"/>
    <n v="1"/>
    <n v="107.46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银莉"/>
    <s v="10408"/>
    <s v="共享中台事业部"/>
    <s v="产品中心"/>
    <x v="0"/>
    <x v="0"/>
    <x v="11"/>
    <s v="2019-03-29"/>
    <s v="IR01484736"/>
    <n v="2"/>
    <n v="74.760000000000005"/>
    <n v="1"/>
    <n v="74.760000000000005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银莉"/>
    <s v="10408"/>
    <s v="共享中台事业部"/>
    <s v="产品中心"/>
    <x v="0"/>
    <x v="0"/>
    <x v="11"/>
    <s v="2019-03-29"/>
    <s v="IR01484736"/>
    <n v="3"/>
    <n v="237.95"/>
    <n v="1"/>
    <n v="237.95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银莉"/>
    <s v="10408"/>
    <s v="共享中台事业部"/>
    <s v="产品中心"/>
    <x v="0"/>
    <x v="0"/>
    <x v="11"/>
    <s v="2019-03-29"/>
    <s v="IR01484736"/>
    <n v="4"/>
    <n v="56.74"/>
    <n v="1"/>
    <n v="56.74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银莉"/>
    <s v="10408"/>
    <s v="共享中台事业部"/>
    <s v="产品中心"/>
    <x v="0"/>
    <x v="5"/>
    <x v="10"/>
    <s v="2019-03-13"/>
    <m/>
    <m/>
    <m/>
    <m/>
    <n v="1478"/>
    <s v="G20130217/"/>
  </r>
  <r>
    <s v="汉得"/>
    <s v="100000"/>
    <s v="汉得"/>
    <s v="100000"/>
    <s v="汉得"/>
    <s v="RH0001-65"/>
    <x v="1"/>
    <s v="人员部门"/>
    <s v="汉得信息"/>
    <n v="2019"/>
    <s v="03"/>
    <s v="银莉"/>
    <s v="10408"/>
    <s v="共享中台事业部"/>
    <s v="产品中心"/>
    <x v="0"/>
    <x v="5"/>
    <x v="10"/>
    <s v="2019-03-19"/>
    <m/>
    <m/>
    <m/>
    <m/>
    <n v="1478"/>
    <s v="G20130217/"/>
  </r>
  <r>
    <s v="汉得"/>
    <s v="100000"/>
    <s v="汉得"/>
    <s v="100000"/>
    <s v="汉得"/>
    <s v="RH0001-65"/>
    <x v="1"/>
    <s v="人员部门"/>
    <s v="汉得信息"/>
    <n v="2019"/>
    <s v="03"/>
    <s v="宋迎春"/>
    <s v="14713"/>
    <s v="共享中台事业部"/>
    <s v="东区"/>
    <x v="0"/>
    <x v="4"/>
    <x v="4"/>
    <s v="2019-03-05"/>
    <m/>
    <m/>
    <m/>
    <m/>
    <n v="160"/>
    <s v="/"/>
  </r>
  <r>
    <s v="汉得"/>
    <s v="100000"/>
    <s v="汉得"/>
    <s v="100000"/>
    <s v="汉得"/>
    <s v="RH0001-65"/>
    <x v="1"/>
    <s v="人员部门"/>
    <s v="汉得信息"/>
    <n v="2019"/>
    <s v="03"/>
    <s v="吴木水"/>
    <s v="14903"/>
    <s v="共享中台事业部"/>
    <s v="东区"/>
    <x v="0"/>
    <x v="4"/>
    <x v="4"/>
    <s v="2019-03-06"/>
    <m/>
    <m/>
    <m/>
    <m/>
    <n v="160"/>
    <s v="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1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2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3"/>
    <n v="50"/>
    <n v="1"/>
    <n v="50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4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5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6"/>
    <n v="25.69"/>
    <n v="1"/>
    <n v="25.69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7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8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10"/>
    <n v="16.63"/>
    <n v="1"/>
    <n v="16.6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12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13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14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15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16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17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18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04"/>
    <s v="IR01434517"/>
    <n v="19"/>
    <n v="13"/>
    <n v="1"/>
    <n v="13"/>
    <s v="未填写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1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2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3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4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5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6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7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8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9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10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11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12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13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14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15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16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17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18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19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20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21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22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23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24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25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0"/>
    <x v="11"/>
    <s v="2019-03-25"/>
    <s v="IR01479349"/>
    <n v="26"/>
    <n v="13"/>
    <n v="1"/>
    <n v="13"/>
    <s v="☆☆☆ 滴滴费用报销单，请勿打印☆☆☆/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5"/>
    <x v="10"/>
    <s v="2019-03-04"/>
    <s v="IR01434517"/>
    <n v="9"/>
    <n v="336"/>
    <n v="1"/>
    <n v="336"/>
    <s v="/春节回家"/>
  </r>
  <r>
    <s v="汉得"/>
    <s v="100000"/>
    <s v="汉得"/>
    <s v="100000"/>
    <s v="汉得"/>
    <s v="RH0001-65"/>
    <x v="1"/>
    <s v="人员部门"/>
    <s v="汉得信息"/>
    <n v="2019"/>
    <s v="03"/>
    <s v="叶红柳"/>
    <s v="21582"/>
    <s v="共享中台事业部"/>
    <s v="共享中台事业部"/>
    <x v="0"/>
    <x v="5"/>
    <x v="10"/>
    <s v="2019-03-04"/>
    <s v="IR01434517"/>
    <n v="11"/>
    <n v="335.5"/>
    <n v="1"/>
    <n v="335.5"/>
    <s v="/春节过后返回上海"/>
  </r>
  <r>
    <s v="汉得"/>
    <s v="100000"/>
    <s v="汉得"/>
    <s v="100000"/>
    <s v="汉得"/>
    <s v="RH0001-65"/>
    <x v="1"/>
    <s v="人员部门"/>
    <s v="汉得信息"/>
    <n v="2019"/>
    <s v="03"/>
    <s v="杨哲"/>
    <s v="17166"/>
    <s v="共享中台事业部"/>
    <s v="武汉中心"/>
    <x v="0"/>
    <x v="0"/>
    <x v="3"/>
    <s v="2019-03-15"/>
    <s v="IR01466266"/>
    <n v="1"/>
    <n v="435"/>
    <n v="1"/>
    <n v="435"/>
    <s v="未填写/2019年1月工作日餐补20天*15元=300元_x000a_2019年2月工作日餐补9天*15元=135元_x000a_合集435元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6"/>
    <s v="2019-01-28"/>
    <s v="IR01416741"/>
    <n v="1"/>
    <n v="8970"/>
    <n v="1"/>
    <n v="8970"/>
    <s v="年会奖品报销/年会奖品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6"/>
    <s v="2019-01-28"/>
    <s v="IR01416743"/>
    <n v="1"/>
    <n v="3399"/>
    <n v="1"/>
    <n v="3399"/>
    <s v="部门年会奖品报销/部门年会奖品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6"/>
    <s v="2019-01-28"/>
    <s v="IR01417081"/>
    <n v="1"/>
    <n v="5598"/>
    <n v="1"/>
    <n v="5598"/>
    <s v="年会奖品/年会奖品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3"/>
    <s v="2019-01-01"/>
    <s v="IR01368241"/>
    <n v="4"/>
    <n v="667"/>
    <n v="1"/>
    <n v="667"/>
    <s v="日常去各项目交通、住宿、餐饮费用/中秋加班请移动项目部门同事吃饭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3"/>
    <s v="2019-01-01"/>
    <s v="IR01368241"/>
    <n v="5"/>
    <n v="516"/>
    <n v="1"/>
    <n v="516"/>
    <s v="日常去各项目交通、住宿、餐饮费用/部门聚餐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3"/>
    <s v="2019-01-01"/>
    <s v="IR01376960"/>
    <n v="1"/>
    <n v="650"/>
    <n v="1"/>
    <n v="650"/>
    <s v="与移动项目组部门聚餐/部门聚餐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3"/>
    <s v="2019-01-01"/>
    <s v="IR01376960"/>
    <n v="2"/>
    <n v="200"/>
    <n v="1"/>
    <n v="200"/>
    <s v="与移动项目组部门聚餐/部门同事聚餐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3"/>
    <s v="2019-01-28"/>
    <s v="IR01416863"/>
    <n v="2"/>
    <n v="579"/>
    <n v="1"/>
    <n v="579"/>
    <s v="日常管理费用/聚餐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3"/>
    <s v="2019-01-28"/>
    <s v="IR01416863"/>
    <n v="3"/>
    <n v="1139"/>
    <n v="1"/>
    <n v="1139"/>
    <s v="日常管理费用/部门聚餐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3"/>
    <s v="2019-01-28"/>
    <s v="IR01416863"/>
    <n v="4"/>
    <n v="493"/>
    <n v="1"/>
    <n v="493"/>
    <s v="日常管理费用/部门开会咖啡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7"/>
    <s v="2019-01-01"/>
    <s v="IR01368241"/>
    <n v="2"/>
    <n v="386"/>
    <n v="1"/>
    <n v="386"/>
    <s v="日常去各项目交通、住宿、餐饮费用/深圳出差酒店住宿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7"/>
    <s v="2019-01-01"/>
    <s v="IR01368241"/>
    <n v="7"/>
    <n v="790"/>
    <n v="1"/>
    <n v="790"/>
    <s v="日常去各项目交通、住宿、餐饮费用/回公司开会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7"/>
    <s v="2019-01-28"/>
    <s v="IR01416863"/>
    <n v="1"/>
    <n v="954"/>
    <n v="1"/>
    <n v="954"/>
    <s v="日常管理费用/开会酒店住宿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1"/>
    <s v="IR01368241"/>
    <n v="1"/>
    <n v="166"/>
    <n v="1"/>
    <n v="166"/>
    <s v="日常去各项目交通、住宿、餐饮费用/去酒店交通费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1"/>
    <s v="IR01368241"/>
    <n v="3"/>
    <n v="58"/>
    <n v="1"/>
    <n v="58"/>
    <s v="日常去各项目交通、住宿、餐饮费用/去比特大陆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1"/>
    <s v="IR01368241"/>
    <n v="6"/>
    <n v="63"/>
    <n v="1"/>
    <n v="63"/>
    <s v="日常去各项目交通、住宿、餐饮费用/从公司去吃饭的地方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1"/>
    <n v="29.72"/>
    <n v="1"/>
    <n v="29.72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2"/>
    <n v="28.46"/>
    <n v="1"/>
    <n v="28.46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3"/>
    <n v="13"/>
    <n v="1"/>
    <n v="13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4"/>
    <n v="50.28"/>
    <n v="1"/>
    <n v="50.28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5"/>
    <n v="22.2"/>
    <n v="1"/>
    <n v="22.2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6"/>
    <n v="56.96"/>
    <n v="1"/>
    <n v="56.96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7"/>
    <n v="58.6"/>
    <n v="1"/>
    <n v="58.6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8"/>
    <n v="58.38"/>
    <n v="1"/>
    <n v="58.38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9"/>
    <n v="66.5"/>
    <n v="1"/>
    <n v="66.5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10"/>
    <n v="220.06"/>
    <n v="1"/>
    <n v="220.06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11"/>
    <n v="19.25"/>
    <n v="1"/>
    <n v="19.25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12"/>
    <n v="241.14"/>
    <n v="1"/>
    <n v="241.14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13"/>
    <n v="27.24"/>
    <n v="1"/>
    <n v="27.24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14"/>
    <n v="38.340000000000003"/>
    <n v="1"/>
    <n v="38.340000000000003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15"/>
    <n v="65.45"/>
    <n v="1"/>
    <n v="65.45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16"/>
    <n v="18.64"/>
    <n v="1"/>
    <n v="18.64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17"/>
    <n v="46.88"/>
    <n v="1"/>
    <n v="46.88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18"/>
    <n v="30.67"/>
    <n v="1"/>
    <n v="30.67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高斯"/>
    <s v="1684"/>
    <s v="共享中台事业部"/>
    <s v="共享中台事业部"/>
    <x v="0"/>
    <x v="0"/>
    <x v="11"/>
    <s v="2019-01-05"/>
    <s v="IR01416785"/>
    <n v="19"/>
    <n v="40.86"/>
    <n v="1"/>
    <n v="40.86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1"/>
    <s v="陶三红"/>
    <s v="173"/>
    <s v="共享中台事业部"/>
    <s v="共享中台事业部"/>
    <x v="0"/>
    <x v="0"/>
    <x v="7"/>
    <s v="2019-01-14"/>
    <s v="IR01400184"/>
    <n v="1"/>
    <n v="9500"/>
    <n v="1"/>
    <n v="9500"/>
    <s v="酒店/酒店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3"/>
    <s v="2019-02-25"/>
    <s v="IR01442727"/>
    <n v="1"/>
    <n v="5000"/>
    <n v="1"/>
    <n v="5000"/>
    <s v="部门以及客户经营活动餐费/与客户经营部团建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3"/>
    <s v="2019-02-25"/>
    <s v="IR01442727"/>
    <n v="2"/>
    <n v="4180"/>
    <n v="1"/>
    <n v="4180"/>
    <s v="部门以及客户经营活动餐费/部门华东团队聚餐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1"/>
    <n v="18.88"/>
    <n v="1"/>
    <n v="18.88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2"/>
    <n v="16"/>
    <n v="1"/>
    <n v="16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3"/>
    <n v="50.32"/>
    <n v="1"/>
    <n v="50.32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4"/>
    <n v="67.13"/>
    <n v="1"/>
    <n v="67.13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5"/>
    <n v="39.200000000000003"/>
    <n v="1"/>
    <n v="39.200000000000003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6"/>
    <n v="28.98"/>
    <n v="1"/>
    <n v="28.98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7"/>
    <n v="45.81"/>
    <n v="1"/>
    <n v="45.81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8"/>
    <n v="49.52"/>
    <n v="1"/>
    <n v="49.52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9"/>
    <n v="85.12"/>
    <n v="1"/>
    <n v="85.12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10"/>
    <n v="270.2"/>
    <n v="1"/>
    <n v="270.2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11"/>
    <n v="76.77"/>
    <n v="1"/>
    <n v="76.77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12"/>
    <n v="181.04"/>
    <n v="1"/>
    <n v="181.04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13"/>
    <n v="67.760000000000005"/>
    <n v="1"/>
    <n v="67.760000000000005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14"/>
    <n v="53.88"/>
    <n v="1"/>
    <n v="53.88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15"/>
    <n v="68.959999999999994"/>
    <n v="1"/>
    <n v="68.959999999999994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16"/>
    <n v="64.72"/>
    <n v="1"/>
    <n v="64.72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17"/>
    <n v="141.84"/>
    <n v="1"/>
    <n v="141.84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18"/>
    <n v="26.22"/>
    <n v="1"/>
    <n v="26.22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19"/>
    <n v="31.34"/>
    <n v="1"/>
    <n v="31.34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高斯"/>
    <s v="1684"/>
    <s v="共享中台事业部"/>
    <s v="共享中台事业部"/>
    <x v="0"/>
    <x v="0"/>
    <x v="11"/>
    <s v="2019-02-03"/>
    <s v="IR01442721"/>
    <n v="20"/>
    <n v="51.74"/>
    <n v="1"/>
    <n v="51.74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2"/>
    <s v="曾子均"/>
    <s v="1537"/>
    <s v="共享中台事业部"/>
    <s v="共享中台事业部"/>
    <x v="0"/>
    <x v="4"/>
    <x v="4"/>
    <s v="2019-02-09"/>
    <m/>
    <m/>
    <m/>
    <m/>
    <n v="120"/>
    <s v="/"/>
  </r>
  <r>
    <s v="汉得"/>
    <s v="100000"/>
    <s v="汉得"/>
    <s v="100000"/>
    <s v="汉得"/>
    <s v="RH0001-68"/>
    <x v="3"/>
    <s v="人员部门"/>
    <s v="汉得信息"/>
    <n v="2019"/>
    <s v="02"/>
    <s v="曾子均"/>
    <s v="1537"/>
    <s v="共享中台事业部"/>
    <s v="共享中台事业部"/>
    <x v="0"/>
    <x v="4"/>
    <x v="4"/>
    <s v="2019-01-24"/>
    <m/>
    <m/>
    <m/>
    <m/>
    <n v="80"/>
    <s v="/"/>
  </r>
  <r>
    <s v="汉得"/>
    <s v="100000"/>
    <s v="汉得"/>
    <s v="100000"/>
    <s v="汉得"/>
    <s v="RH0001-68"/>
    <x v="3"/>
    <s v="人员部门"/>
    <s v="汉得信息"/>
    <n v="2019"/>
    <s v="02"/>
    <s v="李红新"/>
    <s v="218"/>
    <s v="共享中台事业部"/>
    <s v="运营中心"/>
    <x v="0"/>
    <x v="0"/>
    <x v="3"/>
    <s v="2019-02-25"/>
    <s v="IR01399504"/>
    <n v="1"/>
    <n v="341"/>
    <n v="1"/>
    <n v="341"/>
    <s v="项目交流等事项/项目交流"/>
  </r>
  <r>
    <s v="汉得"/>
    <s v="100000"/>
    <s v="汉得"/>
    <s v="100000"/>
    <s v="汉得"/>
    <s v="RH0001-68"/>
    <x v="3"/>
    <s v="人员部门"/>
    <s v="汉得信息"/>
    <n v="2019"/>
    <s v="02"/>
    <s v="李红新"/>
    <s v="218"/>
    <s v="共享中台事业部"/>
    <s v="运营中心"/>
    <x v="0"/>
    <x v="0"/>
    <x v="3"/>
    <s v="2019-02-25"/>
    <s v="IR01399504"/>
    <n v="2"/>
    <n v="92"/>
    <n v="1"/>
    <n v="92"/>
    <s v="项目交流等事项/招聘"/>
  </r>
  <r>
    <s v="汉得"/>
    <s v="100000"/>
    <s v="汉得"/>
    <s v="100000"/>
    <s v="汉得"/>
    <s v="RH0001-68"/>
    <x v="3"/>
    <s v="人员部门"/>
    <s v="汉得信息"/>
    <n v="2019"/>
    <s v="02"/>
    <s v="李红新"/>
    <s v="218"/>
    <s v="共享中台事业部"/>
    <s v="运营中心"/>
    <x v="0"/>
    <x v="0"/>
    <x v="3"/>
    <s v="2019-02-25"/>
    <s v="IR01399504"/>
    <n v="3"/>
    <n v="62"/>
    <n v="1"/>
    <n v="62"/>
    <s v="项目交流等事项/招聘"/>
  </r>
  <r>
    <s v="汉得"/>
    <s v="100000"/>
    <s v="汉得"/>
    <s v="100000"/>
    <s v="汉得"/>
    <s v="RH0001-68"/>
    <x v="3"/>
    <s v="人员部门"/>
    <s v="汉得信息"/>
    <n v="2019"/>
    <s v="02"/>
    <s v="李红新"/>
    <s v="218"/>
    <s v="共享中台事业部"/>
    <s v="运营中心"/>
    <x v="0"/>
    <x v="0"/>
    <x v="3"/>
    <s v="2019-02-25"/>
    <s v="IR01399504"/>
    <n v="4"/>
    <n v="410"/>
    <n v="1"/>
    <n v="410"/>
    <s v="项目交流等事项/项目交流"/>
  </r>
  <r>
    <s v="汉得"/>
    <s v="100000"/>
    <s v="汉得"/>
    <s v="100000"/>
    <s v="汉得"/>
    <s v="RH0001-68"/>
    <x v="3"/>
    <s v="人员部门"/>
    <s v="汉得信息"/>
    <n v="2019"/>
    <s v="02"/>
    <s v="李红新"/>
    <s v="218"/>
    <s v="共享中台事业部"/>
    <s v="运营中心"/>
    <x v="0"/>
    <x v="0"/>
    <x v="3"/>
    <s v="2019-02-25"/>
    <s v="IR01399504"/>
    <n v="5"/>
    <n v="1501"/>
    <n v="1"/>
    <n v="1501"/>
    <s v="项目交流等事项/多个项目交流"/>
  </r>
  <r>
    <s v="汉得"/>
    <s v="100000"/>
    <s v="汉得"/>
    <s v="100000"/>
    <s v="汉得"/>
    <s v="RH0001-68"/>
    <x v="3"/>
    <s v="人员部门"/>
    <s v="汉得信息"/>
    <n v="2019"/>
    <s v="02"/>
    <s v="李红新"/>
    <s v="218"/>
    <s v="共享中台事业部"/>
    <s v="运营中心"/>
    <x v="0"/>
    <x v="0"/>
    <x v="3"/>
    <s v="2019-02-25"/>
    <s v="IR01399504"/>
    <n v="6"/>
    <n v="1782"/>
    <n v="1"/>
    <n v="1782"/>
    <s v="项目交流等事项/多项目交流"/>
  </r>
  <r>
    <s v="汉得"/>
    <s v="100000"/>
    <s v="汉得"/>
    <s v="100000"/>
    <s v="汉得"/>
    <s v="RH0001-68"/>
    <x v="3"/>
    <s v="人员部门"/>
    <s v="汉得信息"/>
    <n v="2019"/>
    <s v="02"/>
    <s v="李红新"/>
    <s v="218"/>
    <s v="共享中台事业部"/>
    <s v="运营中心"/>
    <x v="0"/>
    <x v="0"/>
    <x v="3"/>
    <s v="2019-02-25"/>
    <s v="IR01437293"/>
    <n v="1"/>
    <n v="643.41999999999996"/>
    <n v="1"/>
    <n v="643.41999999999996"/>
    <s v="招待校方及项目聚餐/项目同事"/>
  </r>
  <r>
    <s v="汉得"/>
    <s v="100000"/>
    <s v="汉得"/>
    <s v="100000"/>
    <s v="汉得"/>
    <s v="RH0001-68"/>
    <x v="3"/>
    <s v="人员部门"/>
    <s v="汉得信息"/>
    <n v="2019"/>
    <s v="02"/>
    <s v="李红新"/>
    <s v="218"/>
    <s v="共享中台事业部"/>
    <s v="运营中心"/>
    <x v="0"/>
    <x v="0"/>
    <x v="3"/>
    <s v="2019-02-25"/>
    <s v="IR01437293"/>
    <n v="2"/>
    <n v="1192"/>
    <n v="1"/>
    <n v="1192"/>
    <s v="招待校方及项目聚餐/招待校方老师"/>
  </r>
  <r>
    <s v="汉得"/>
    <s v="100000"/>
    <s v="汉得"/>
    <s v="100000"/>
    <s v="汉得"/>
    <s v="RH0001-68"/>
    <x v="3"/>
    <s v="人员部门"/>
    <s v="汉得信息"/>
    <n v="2019"/>
    <s v="02"/>
    <s v="李红新"/>
    <s v="218"/>
    <s v="共享中台事业部"/>
    <s v="运营中心"/>
    <x v="0"/>
    <x v="0"/>
    <x v="3"/>
    <s v="2019-02-25"/>
    <s v="IR01437293"/>
    <n v="3"/>
    <n v="365"/>
    <n v="1"/>
    <n v="365"/>
    <s v="招待校方及项目聚餐/同事"/>
  </r>
  <r>
    <s v="汉得"/>
    <s v="100000"/>
    <s v="汉得"/>
    <s v="100000"/>
    <s v="汉得"/>
    <s v="RH0001-68"/>
    <x v="3"/>
    <s v="人员部门"/>
    <s v="汉得信息"/>
    <n v="2019"/>
    <s v="02"/>
    <s v="李红新"/>
    <s v="218"/>
    <s v="共享中台事业部"/>
    <s v="运营中心"/>
    <x v="0"/>
    <x v="0"/>
    <x v="11"/>
    <s v="2019-02-25"/>
    <s v="IR01399504"/>
    <n v="7"/>
    <n v="259.69"/>
    <n v="1"/>
    <n v="259.69"/>
    <s v="项目交流等事项/虹桥机场来回车费"/>
  </r>
  <r>
    <s v="汉得"/>
    <s v="100000"/>
    <s v="汉得"/>
    <s v="100000"/>
    <s v="汉得"/>
    <s v="RH0001-68"/>
    <x v="3"/>
    <s v="人员部门"/>
    <s v="汉得信息"/>
    <n v="2019"/>
    <s v="02"/>
    <s v="李红新"/>
    <s v="218"/>
    <s v="共享中台事业部"/>
    <s v="运营中心"/>
    <x v="0"/>
    <x v="0"/>
    <x v="11"/>
    <s v="2019-02-25"/>
    <s v="IR01399504"/>
    <n v="8"/>
    <n v="107.66"/>
    <n v="1"/>
    <n v="107.66"/>
    <s v="项目交流等事项/项目交流"/>
  </r>
  <r>
    <s v="汉得"/>
    <s v="100000"/>
    <s v="汉得"/>
    <s v="100000"/>
    <s v="汉得"/>
    <s v="RH0001-68"/>
    <x v="3"/>
    <s v="人员部门"/>
    <s v="汉得信息"/>
    <n v="2019"/>
    <s v="02"/>
    <s v="赵小磊"/>
    <s v="1686"/>
    <s v="共享中台事业部"/>
    <s v="运营中心"/>
    <x v="0"/>
    <x v="4"/>
    <x v="4"/>
    <s v="2019-02-10"/>
    <m/>
    <m/>
    <m/>
    <m/>
    <n v="80"/>
    <s v="/"/>
  </r>
  <r>
    <s v="汉得"/>
    <s v="100000"/>
    <s v="汉得"/>
    <s v="100000"/>
    <s v="汉得"/>
    <s v="RH0001-68"/>
    <x v="3"/>
    <s v="人员部门"/>
    <s v="汉得信息"/>
    <n v="2019"/>
    <s v="03"/>
    <s v="高斯"/>
    <s v="1684"/>
    <s v="共享中台事业部"/>
    <s v="共享中台事业部"/>
    <x v="0"/>
    <x v="0"/>
    <x v="3"/>
    <s v="2019-03-22"/>
    <s v="IR01469418"/>
    <n v="1"/>
    <n v="557"/>
    <n v="1"/>
    <n v="557"/>
    <s v="日常项目管理其他费用/部门聚餐"/>
  </r>
  <r>
    <s v="汉得"/>
    <s v="100000"/>
    <s v="汉得"/>
    <s v="100000"/>
    <s v="汉得"/>
    <s v="RH0001-68"/>
    <x v="3"/>
    <s v="人员部门"/>
    <s v="汉得信息"/>
    <n v="2019"/>
    <s v="03"/>
    <s v="高斯"/>
    <s v="1684"/>
    <s v="共享中台事业部"/>
    <s v="共享中台事业部"/>
    <x v="0"/>
    <x v="0"/>
    <x v="3"/>
    <s v="2019-03-22"/>
    <s v="IR01469418"/>
    <n v="2"/>
    <n v="2091"/>
    <n v="1"/>
    <n v="2091"/>
    <s v="日常项目管理其他费用/请客户吃饭"/>
  </r>
  <r>
    <s v="汉得"/>
    <s v="100000"/>
    <s v="汉得"/>
    <s v="100000"/>
    <s v="汉得"/>
    <s v="RH0001-68"/>
    <x v="3"/>
    <s v="人员部门"/>
    <s v="汉得信息"/>
    <n v="2019"/>
    <s v="03"/>
    <s v="高斯"/>
    <s v="1684"/>
    <s v="共享中台事业部"/>
    <s v="共享中台事业部"/>
    <x v="0"/>
    <x v="0"/>
    <x v="3"/>
    <s v="2019-03-22"/>
    <s v="IR01469418"/>
    <n v="3"/>
    <n v="300"/>
    <n v="1"/>
    <n v="300"/>
    <s v="日常项目管理其他费用/与好未来同事聚餐费用"/>
  </r>
  <r>
    <s v="汉得"/>
    <s v="100000"/>
    <s v="汉得"/>
    <s v="100000"/>
    <s v="汉得"/>
    <s v="RH0001-68"/>
    <x v="3"/>
    <s v="人员部门"/>
    <s v="汉得信息"/>
    <n v="2019"/>
    <s v="03"/>
    <s v="高斯"/>
    <s v="1684"/>
    <s v="共享中台事业部"/>
    <s v="共享中台事业部"/>
    <x v="0"/>
    <x v="0"/>
    <x v="11"/>
    <s v="2019-03-10"/>
    <s v="IR01469371"/>
    <n v="1"/>
    <n v="39.04"/>
    <n v="1"/>
    <n v="39.04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3"/>
    <s v="高斯"/>
    <s v="1684"/>
    <s v="共享中台事业部"/>
    <s v="共享中台事业部"/>
    <x v="0"/>
    <x v="0"/>
    <x v="11"/>
    <s v="2019-03-10"/>
    <s v="IR01469371"/>
    <n v="2"/>
    <n v="53.84"/>
    <n v="1"/>
    <n v="53.84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3"/>
    <s v="高斯"/>
    <s v="1684"/>
    <s v="共享中台事业部"/>
    <s v="共享中台事业部"/>
    <x v="0"/>
    <x v="0"/>
    <x v="11"/>
    <s v="2019-03-10"/>
    <s v="IR01469371"/>
    <n v="3"/>
    <n v="114.12"/>
    <n v="1"/>
    <n v="114.12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3"/>
    <s v="高斯"/>
    <s v="1684"/>
    <s v="共享中台事业部"/>
    <s v="共享中台事业部"/>
    <x v="0"/>
    <x v="0"/>
    <x v="11"/>
    <s v="2019-03-10"/>
    <s v="IR01469371"/>
    <n v="4"/>
    <n v="90.18"/>
    <n v="1"/>
    <n v="90.18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3"/>
    <s v="高斯"/>
    <s v="1684"/>
    <s v="共享中台事业部"/>
    <s v="共享中台事业部"/>
    <x v="0"/>
    <x v="0"/>
    <x v="11"/>
    <s v="2019-03-10"/>
    <s v="IR01469371"/>
    <n v="5"/>
    <n v="48.18"/>
    <n v="1"/>
    <n v="48.18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3"/>
    <s v="高斯"/>
    <s v="1684"/>
    <s v="共享中台事业部"/>
    <s v="共享中台事业部"/>
    <x v="0"/>
    <x v="0"/>
    <x v="11"/>
    <s v="2019-03-10"/>
    <s v="IR01469371"/>
    <n v="6"/>
    <n v="38.72"/>
    <n v="1"/>
    <n v="38.72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3"/>
    <s v="高斯"/>
    <s v="1684"/>
    <s v="共享中台事业部"/>
    <s v="共享中台事业部"/>
    <x v="0"/>
    <x v="0"/>
    <x v="11"/>
    <s v="2019-03-10"/>
    <s v="IR01469371"/>
    <n v="7"/>
    <n v="79.34"/>
    <n v="1"/>
    <n v="79.34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3"/>
    <s v="高斯"/>
    <s v="1684"/>
    <s v="共享中台事业部"/>
    <s v="共享中台事业部"/>
    <x v="0"/>
    <x v="0"/>
    <x v="11"/>
    <s v="2019-03-10"/>
    <s v="IR01469371"/>
    <n v="8"/>
    <n v="139.32"/>
    <n v="1"/>
    <n v="139.32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3"/>
    <s v="高斯"/>
    <s v="1684"/>
    <s v="共享中台事业部"/>
    <s v="共享中台事业部"/>
    <x v="0"/>
    <x v="0"/>
    <x v="11"/>
    <s v="2019-03-10"/>
    <s v="IR01469371"/>
    <n v="9"/>
    <n v="37.69"/>
    <n v="1"/>
    <n v="37.69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3"/>
    <s v="高斯"/>
    <s v="1684"/>
    <s v="共享中台事业部"/>
    <s v="共享中台事业部"/>
    <x v="0"/>
    <x v="0"/>
    <x v="11"/>
    <s v="2019-03-10"/>
    <s v="IR01469371"/>
    <n v="10"/>
    <n v="61.2"/>
    <n v="1"/>
    <n v="61.2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3"/>
    <s v="2019-03-28"/>
    <s v="IR01473792"/>
    <n v="6"/>
    <n v="98"/>
    <n v="1"/>
    <n v="98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3"/>
    <s v="2019-03-28"/>
    <s v="IR01473792"/>
    <n v="7"/>
    <n v="67"/>
    <n v="1"/>
    <n v="67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3"/>
    <s v="2019-03-28"/>
    <s v="IR01473792"/>
    <n v="8"/>
    <n v="747"/>
    <n v="1"/>
    <n v="747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3"/>
    <s v="2019-03-28"/>
    <s v="IR01473792"/>
    <n v="10"/>
    <n v="239"/>
    <n v="1"/>
    <n v="239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3"/>
    <s v="2019-03-28"/>
    <s v="IR01473792"/>
    <n v="12"/>
    <n v="176"/>
    <n v="1"/>
    <n v="176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3"/>
    <s v="2019-03-28"/>
    <s v="IR01473792"/>
    <n v="13"/>
    <n v="126"/>
    <n v="1"/>
    <n v="126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3"/>
    <s v="2019-03-28"/>
    <s v="IR01473792"/>
    <n v="14"/>
    <n v="475"/>
    <n v="1"/>
    <n v="475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3"/>
    <s v="2019-03-28"/>
    <s v="IR01473792"/>
    <n v="16"/>
    <n v="223"/>
    <n v="1"/>
    <n v="223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7"/>
    <s v="2019-03-28"/>
    <s v="IR01473792"/>
    <n v="4"/>
    <n v="365"/>
    <n v="1"/>
    <n v="365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7"/>
    <s v="2019-03-28"/>
    <s v="IR01473792"/>
    <n v="5"/>
    <n v="263"/>
    <n v="1"/>
    <n v="263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7"/>
    <s v="2019-03-28"/>
    <s v="IR01473792"/>
    <n v="9"/>
    <n v="619"/>
    <n v="1"/>
    <n v="619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7"/>
    <s v="2019-03-28"/>
    <s v="IR01473792"/>
    <n v="11"/>
    <n v="339"/>
    <n v="1"/>
    <n v="339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7"/>
    <s v="2019-03-28"/>
    <s v="IR01473792"/>
    <n v="17"/>
    <n v="897"/>
    <n v="1"/>
    <n v="897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7"/>
    <s v="2019-03-28"/>
    <s v="IR01473792"/>
    <n v="19"/>
    <n v="808"/>
    <n v="1"/>
    <n v="808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7"/>
    <s v="2019-03-28"/>
    <s v="IR01473792"/>
    <n v="22"/>
    <n v="840"/>
    <n v="1"/>
    <n v="840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11"/>
    <s v="2019-03-28"/>
    <s v="IR01473792"/>
    <n v="1"/>
    <n v="82"/>
    <n v="1"/>
    <n v="82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11"/>
    <s v="2019-03-28"/>
    <s v="IR01473792"/>
    <n v="2"/>
    <n v="15"/>
    <n v="1"/>
    <n v="15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11"/>
    <s v="2019-03-28"/>
    <s v="IR01473792"/>
    <n v="3"/>
    <n v="10"/>
    <n v="1"/>
    <n v="10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11"/>
    <s v="2019-03-28"/>
    <s v="IR01473792"/>
    <n v="15"/>
    <n v="15"/>
    <n v="1"/>
    <n v="15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11"/>
    <s v="2019-03-28"/>
    <s v="IR01473792"/>
    <n v="18"/>
    <n v="33"/>
    <n v="1"/>
    <n v="33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11"/>
    <s v="2019-03-28"/>
    <s v="IR01473792"/>
    <n v="20"/>
    <n v="19"/>
    <n v="1"/>
    <n v="19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11"/>
    <s v="2019-03-28"/>
    <s v="IR01473792"/>
    <n v="21"/>
    <n v="82"/>
    <n v="1"/>
    <n v="82"/>
    <s v="上海接待客户参观、青岛项目启动会、南京客户拜访及员工招聘、长春员工建设及项目支持、福州员工招聘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11"/>
    <s v="2019-03-23"/>
    <s v="IR01480421"/>
    <n v="1"/>
    <n v="32.86"/>
    <n v="1"/>
    <n v="32.86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11"/>
    <s v="2019-03-23"/>
    <s v="IR01480421"/>
    <n v="2"/>
    <n v="66.260000000000005"/>
    <n v="1"/>
    <n v="66.260000000000005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0"/>
    <x v="11"/>
    <s v="2019-03-23"/>
    <s v="IR01480421"/>
    <n v="3"/>
    <n v="17.18"/>
    <n v="1"/>
    <n v="17.18"/>
    <s v="☆☆☆ 滴滴费用报销单，请勿打印☆☆☆/"/>
  </r>
  <r>
    <s v="汉得"/>
    <s v="100000"/>
    <s v="汉得"/>
    <s v="100000"/>
    <s v="汉得"/>
    <s v="RH0001-68"/>
    <x v="3"/>
    <s v="人员部门"/>
    <s v="汉得信息"/>
    <n v="2019"/>
    <s v="03"/>
    <s v="曾子均"/>
    <s v="1537"/>
    <s v="共享中台事业部"/>
    <s v="共享中台事业部"/>
    <x v="0"/>
    <x v="5"/>
    <x v="10"/>
    <s v="2019-03-22"/>
    <m/>
    <m/>
    <m/>
    <m/>
    <n v="908"/>
    <s v="G20130217/"/>
  </r>
  <r>
    <s v="汉得"/>
    <s v="100000"/>
    <s v="汉得"/>
    <s v="100000"/>
    <s v="汉得"/>
    <s v="RH0001-68"/>
    <x v="3"/>
    <s v="人员部门"/>
    <s v="汉得信息"/>
    <n v="2019"/>
    <s v="03"/>
    <s v="赵小磊"/>
    <s v="1686"/>
    <s v="共享中台事业部"/>
    <s v="运营中心"/>
    <x v="0"/>
    <x v="5"/>
    <x v="10"/>
    <s v="2019-02-26"/>
    <m/>
    <m/>
    <m/>
    <m/>
    <n v="1148"/>
    <s v="G20130217/"/>
  </r>
  <r>
    <s v="汉得"/>
    <s v="100000"/>
    <s v="汉得"/>
    <s v="100000"/>
    <s v="汉得"/>
    <s v="RH0001-66"/>
    <x v="12"/>
    <s v="人员部门"/>
    <s v="汉得信息"/>
    <n v="2019"/>
    <s v="01"/>
    <s v="唐宝"/>
    <s v="6012"/>
    <s v="共享中台事业部"/>
    <s v="东区"/>
    <x v="0"/>
    <x v="0"/>
    <x v="7"/>
    <s v="2019-01-30"/>
    <s v="IR01400992"/>
    <n v="1"/>
    <n v="768"/>
    <n v="1"/>
    <n v="768"/>
    <s v="部门会议产生的费用/部门管理层会议住宿"/>
  </r>
  <r>
    <s v="汉得"/>
    <s v="100000"/>
    <s v="汉得"/>
    <s v="100000"/>
    <s v="汉得"/>
    <s v="RH0001-66"/>
    <x v="12"/>
    <s v="人员部门"/>
    <s v="汉得信息"/>
    <n v="2019"/>
    <s v="01"/>
    <s v="胡刚"/>
    <s v="1504"/>
    <s v="共享中台事业部"/>
    <s v="共享中台事业部"/>
    <x v="0"/>
    <x v="0"/>
    <x v="6"/>
    <s v="2019-01-28"/>
    <s v="IR01414186"/>
    <n v="1"/>
    <n v="5786"/>
    <n v="1"/>
    <n v="5786"/>
    <s v="事业部2018年度奖项奖品/"/>
  </r>
  <r>
    <s v="汉得"/>
    <s v="100000"/>
    <s v="汉得"/>
    <s v="100000"/>
    <s v="汉得"/>
    <s v="RH0001-66"/>
    <x v="12"/>
    <s v="人员部门"/>
    <s v="汉得信息"/>
    <n v="2019"/>
    <s v="01"/>
    <s v="胡刚"/>
    <s v="1504"/>
    <s v="共享中台事业部"/>
    <s v="共享中台事业部"/>
    <x v="0"/>
    <x v="0"/>
    <x v="6"/>
    <s v="2019-01-28"/>
    <s v="IR01414186"/>
    <n v="2"/>
    <n v="2069"/>
    <n v="1"/>
    <n v="2069"/>
    <s v="事业部2018年度奖项奖品/"/>
  </r>
  <r>
    <s v="汉得"/>
    <s v="100000"/>
    <s v="汉得"/>
    <s v="100000"/>
    <s v="汉得"/>
    <s v="RH0001-66"/>
    <x v="12"/>
    <s v="人员部门"/>
    <s v="汉得信息"/>
    <n v="2019"/>
    <s v="01"/>
    <s v="胡刚"/>
    <s v="1504"/>
    <s v="共享中台事业部"/>
    <s v="共享中台事业部"/>
    <x v="0"/>
    <x v="0"/>
    <x v="18"/>
    <s v="2019-01-28"/>
    <s v="IR01413151"/>
    <n v="1"/>
    <n v="2059"/>
    <n v="1"/>
    <n v="2059"/>
    <s v="事业部2018年度奖项奖品/"/>
  </r>
  <r>
    <s v="汉得"/>
    <s v="100000"/>
    <s v="汉得"/>
    <s v="100000"/>
    <s v="汉得"/>
    <s v="RH0001-66"/>
    <x v="12"/>
    <s v="人员部门"/>
    <s v="汉得信息"/>
    <n v="2019"/>
    <s v="01"/>
    <s v="胡刚"/>
    <s v="1504"/>
    <s v="共享中台事业部"/>
    <s v="共享中台事业部"/>
    <x v="0"/>
    <x v="0"/>
    <x v="18"/>
    <s v="2019-01-28"/>
    <s v="IR01413151"/>
    <n v="2"/>
    <n v="2069"/>
    <n v="1"/>
    <n v="2069"/>
    <s v="事业部2018年度奖项奖品/"/>
  </r>
  <r>
    <s v="汉得"/>
    <s v="100000"/>
    <s v="汉得"/>
    <s v="100000"/>
    <s v="汉得"/>
    <s v="RH0001-66"/>
    <x v="12"/>
    <s v="人员部门"/>
    <s v="汉得信息"/>
    <n v="2019"/>
    <s v="01"/>
    <s v="胡刚"/>
    <s v="1504"/>
    <s v="共享中台事业部"/>
    <s v="共享中台事业部"/>
    <x v="0"/>
    <x v="0"/>
    <x v="18"/>
    <s v="2019-01-28"/>
    <s v="IR01413151"/>
    <n v="3"/>
    <n v="4688"/>
    <n v="1"/>
    <n v="4688"/>
    <s v="事业部2018年度奖项奖品/"/>
  </r>
  <r>
    <s v="汉得"/>
    <s v="100000"/>
    <s v="汉得"/>
    <s v="100000"/>
    <s v="汉得"/>
    <s v="RH0001-66"/>
    <x v="12"/>
    <s v="人员部门"/>
    <s v="汉得信息"/>
    <n v="2019"/>
    <s v="01"/>
    <s v="曾子均"/>
    <s v="1537"/>
    <s v="共享中台事业部"/>
    <s v="共享中台事业部"/>
    <x v="0"/>
    <x v="0"/>
    <x v="3"/>
    <s v="2019-01-04"/>
    <s v="IR01399805"/>
    <n v="1"/>
    <n v="522"/>
    <n v="1"/>
    <n v="522"/>
    <s v="南区部门年中会议团建费用报销/"/>
  </r>
  <r>
    <s v="汉得"/>
    <s v="100000"/>
    <s v="汉得"/>
    <s v="100000"/>
    <s v="汉得"/>
    <s v="RH0001-66"/>
    <x v="12"/>
    <s v="人员部门"/>
    <s v="汉得信息"/>
    <n v="2019"/>
    <s v="01"/>
    <s v="曾子均"/>
    <s v="1537"/>
    <s v="共享中台事业部"/>
    <s v="共享中台事业部"/>
    <x v="0"/>
    <x v="0"/>
    <x v="3"/>
    <s v="2019-01-04"/>
    <s v="IR01399805"/>
    <n v="2"/>
    <n v="164"/>
    <n v="1"/>
    <n v="164"/>
    <s v="南区部门年中会议团建费用报销/"/>
  </r>
  <r>
    <s v="汉得"/>
    <s v="100000"/>
    <s v="汉得"/>
    <s v="100000"/>
    <s v="汉得"/>
    <s v="RH0001-66"/>
    <x v="12"/>
    <s v="人员部门"/>
    <s v="汉得信息"/>
    <n v="2019"/>
    <s v="01"/>
    <s v="曾子均"/>
    <s v="1537"/>
    <s v="共享中台事业部"/>
    <s v="共享中台事业部"/>
    <x v="0"/>
    <x v="0"/>
    <x v="3"/>
    <s v="2019-01-04"/>
    <s v="IR01399805"/>
    <n v="3"/>
    <n v="164"/>
    <n v="1"/>
    <n v="164"/>
    <s v="南区部门年中会议团建费用报销/"/>
  </r>
  <r>
    <s v="汉得"/>
    <s v="100000"/>
    <s v="汉得"/>
    <s v="100000"/>
    <s v="汉得"/>
    <s v="RH0001-66"/>
    <x v="12"/>
    <s v="人员部门"/>
    <s v="汉得信息"/>
    <n v="2019"/>
    <s v="01"/>
    <s v="曾子均"/>
    <s v="1537"/>
    <s v="共享中台事业部"/>
    <s v="共享中台事业部"/>
    <x v="0"/>
    <x v="0"/>
    <x v="3"/>
    <s v="2019-01-04"/>
    <s v="IR01399805"/>
    <n v="4"/>
    <n v="597"/>
    <n v="1"/>
    <n v="597"/>
    <s v="南区部门年中会议团建费用报销/"/>
  </r>
  <r>
    <s v="汉得"/>
    <s v="100000"/>
    <s v="汉得"/>
    <s v="100000"/>
    <s v="汉得"/>
    <s v="RH0001-66"/>
    <x v="12"/>
    <s v="人员部门"/>
    <s v="汉得信息"/>
    <n v="2019"/>
    <s v="01"/>
    <s v="曾子均"/>
    <s v="1537"/>
    <s v="共享中台事业部"/>
    <s v="共享中台事业部"/>
    <x v="0"/>
    <x v="0"/>
    <x v="3"/>
    <s v="2019-01-04"/>
    <s v="IR01399805"/>
    <n v="5"/>
    <n v="1056"/>
    <n v="1"/>
    <n v="1056"/>
    <s v="南区部门年中会议团建费用报销/"/>
  </r>
  <r>
    <s v="汉得"/>
    <s v="100000"/>
    <s v="汉得"/>
    <s v="100000"/>
    <s v="汉得"/>
    <s v="RH0001-66"/>
    <x v="12"/>
    <s v="人员部门"/>
    <s v="汉得信息"/>
    <n v="2019"/>
    <s v="01"/>
    <s v="曾子均"/>
    <s v="1537"/>
    <s v="共享中台事业部"/>
    <s v="共享中台事业部"/>
    <x v="0"/>
    <x v="0"/>
    <x v="3"/>
    <s v="2019-01-04"/>
    <s v="IR01399805"/>
    <n v="7"/>
    <n v="133"/>
    <n v="1"/>
    <n v="133"/>
    <s v="南区部门年中会议团建费用报销/"/>
  </r>
  <r>
    <s v="汉得"/>
    <s v="100000"/>
    <s v="汉得"/>
    <s v="100000"/>
    <s v="汉得"/>
    <s v="RH0001-66"/>
    <x v="12"/>
    <s v="人员部门"/>
    <s v="汉得信息"/>
    <n v="2019"/>
    <s v="01"/>
    <s v="曾子均"/>
    <s v="1537"/>
    <s v="共享中台事业部"/>
    <s v="共享中台事业部"/>
    <x v="0"/>
    <x v="0"/>
    <x v="3"/>
    <s v="2019-01-04"/>
    <s v="IR01399805"/>
    <n v="9"/>
    <n v="363"/>
    <n v="1"/>
    <n v="363"/>
    <s v="南区部门年中会议团建费用报销/"/>
  </r>
  <r>
    <s v="汉得"/>
    <s v="100000"/>
    <s v="汉得"/>
    <s v="100000"/>
    <s v="汉得"/>
    <s v="RH0001-66"/>
    <x v="12"/>
    <s v="人员部门"/>
    <s v="汉得信息"/>
    <n v="2019"/>
    <s v="01"/>
    <s v="曾子均"/>
    <s v="1537"/>
    <s v="共享中台事业部"/>
    <s v="共享中台事业部"/>
    <x v="0"/>
    <x v="0"/>
    <x v="3"/>
    <s v="2019-01-04"/>
    <s v="IR01399805"/>
    <n v="10"/>
    <n v="242"/>
    <n v="1"/>
    <n v="242"/>
    <s v="南区部门年中会议团建费用报销/"/>
  </r>
  <r>
    <s v="汉得"/>
    <s v="100000"/>
    <s v="汉得"/>
    <s v="100000"/>
    <s v="汉得"/>
    <s v="RH0001-66"/>
    <x v="12"/>
    <s v="人员部门"/>
    <s v="汉得信息"/>
    <n v="2019"/>
    <s v="01"/>
    <s v="曾子均"/>
    <s v="1537"/>
    <s v="共享中台事业部"/>
    <s v="共享中台事业部"/>
    <x v="0"/>
    <x v="0"/>
    <x v="7"/>
    <s v="2019-01-04"/>
    <s v="IR01399805"/>
    <n v="6"/>
    <n v="4267"/>
    <n v="1"/>
    <n v="4267"/>
    <s v="南区部门年中会议团建费用报销/"/>
  </r>
  <r>
    <s v="汉得"/>
    <s v="100000"/>
    <s v="汉得"/>
    <s v="100000"/>
    <s v="汉得"/>
    <s v="RH0001-66"/>
    <x v="12"/>
    <s v="人员部门"/>
    <s v="汉得信息"/>
    <n v="2019"/>
    <s v="01"/>
    <s v="曾子均"/>
    <s v="1537"/>
    <s v="共享中台事业部"/>
    <s v="共享中台事业部"/>
    <x v="0"/>
    <x v="0"/>
    <x v="7"/>
    <s v="2019-01-04"/>
    <s v="IR01399805"/>
    <n v="8"/>
    <n v="5312"/>
    <n v="1"/>
    <n v="5312"/>
    <s v="南区部门年中会议团建费用报销/"/>
  </r>
  <r>
    <s v="汉得"/>
    <s v="100000"/>
    <s v="汉得"/>
    <s v="100000"/>
    <s v="汉得"/>
    <s v="RH0001-66"/>
    <x v="12"/>
    <s v="人员部门"/>
    <s v="汉得信息"/>
    <n v="2019"/>
    <s v="01"/>
    <s v="曾子均"/>
    <s v="1537"/>
    <s v="共享中台事业部"/>
    <s v="共享中台事业部"/>
    <x v="0"/>
    <x v="0"/>
    <x v="7"/>
    <s v="2019-01-04"/>
    <s v="IR01399805"/>
    <n v="11"/>
    <n v="419"/>
    <n v="1"/>
    <n v="419"/>
    <s v="南区部门年中会议团建费用报销/"/>
  </r>
  <r>
    <s v="汉得"/>
    <s v="100000"/>
    <s v="汉得"/>
    <s v="100000"/>
    <s v="汉得"/>
    <s v="RH0001-66"/>
    <x v="12"/>
    <s v="人员部门"/>
    <s v="汉得信息"/>
    <n v="2019"/>
    <s v="01"/>
    <s v="李明星"/>
    <s v="3805"/>
    <s v="共享中台事业部"/>
    <s v="中移动报账"/>
    <x v="0"/>
    <x v="0"/>
    <x v="3"/>
    <s v="2019-01-15"/>
    <s v="IR01400844"/>
    <n v="1"/>
    <n v="6060"/>
    <n v="1"/>
    <n v="6060"/>
    <s v="餐费报销/"/>
  </r>
  <r>
    <s v="汉得"/>
    <s v="100000"/>
    <s v="汉得"/>
    <s v="100000"/>
    <s v="汉得"/>
    <s v="RH0001-66"/>
    <x v="12"/>
    <s v="人员部门"/>
    <s v="汉得信息"/>
    <n v="2019"/>
    <s v="02"/>
    <s v="李少连"/>
    <s v="369"/>
    <s v="共享中台事业部"/>
    <s v="共享中台事业部"/>
    <x v="0"/>
    <x v="4"/>
    <x v="4"/>
    <s v="2019-01-28"/>
    <m/>
    <m/>
    <m/>
    <m/>
    <n v="40"/>
    <s v="/"/>
  </r>
  <r>
    <s v="汉得"/>
    <s v="100000"/>
    <s v="汉得"/>
    <s v="100000"/>
    <s v="汉得"/>
    <s v="RH0001-66"/>
    <x v="12"/>
    <s v="人员部门"/>
    <s v="汉得信息"/>
    <n v="2019"/>
    <s v="02"/>
    <s v="曾子均"/>
    <s v="1537"/>
    <s v="共享中台事业部"/>
    <s v="共享中台事业部"/>
    <x v="0"/>
    <x v="4"/>
    <x v="4"/>
    <s v="2019-01-24"/>
    <m/>
    <m/>
    <m/>
    <m/>
    <n v="40"/>
    <s v="/"/>
  </r>
  <r>
    <s v="汉得"/>
    <s v="100000"/>
    <s v="汉得"/>
    <s v="100000"/>
    <s v="汉得"/>
    <s v="RH0001-66"/>
    <x v="12"/>
    <s v="人员部门"/>
    <s v="汉得信息"/>
    <n v="2019"/>
    <s v="02"/>
    <s v="夏小波"/>
    <s v="4007"/>
    <s v="共享中台事业部"/>
    <s v="交付技术中心"/>
    <x v="0"/>
    <x v="0"/>
    <x v="3"/>
    <s v="2019-02-25"/>
    <s v="IR01428123"/>
    <n v="1"/>
    <n v="310"/>
    <n v="1"/>
    <n v="310"/>
    <s v="13号中午团建/聚餐"/>
  </r>
  <r>
    <s v="汉得"/>
    <s v="100000"/>
    <s v="汉得"/>
    <s v="100000"/>
    <s v="汉得"/>
    <s v="RH0001-64"/>
    <x v="13"/>
    <s v="人员部门"/>
    <s v="汉得信息"/>
    <n v="2019"/>
    <s v="01"/>
    <s v="高斯"/>
    <s v="1684"/>
    <s v="共享中台事业部"/>
    <s v="共享中台事业部"/>
    <x v="0"/>
    <x v="5"/>
    <x v="10"/>
    <s v="2019-01-08"/>
    <m/>
    <m/>
    <m/>
    <m/>
    <n v="508"/>
    <s v="G20130217/"/>
  </r>
  <r>
    <s v="汉得"/>
    <s v="100000"/>
    <s v="汉得"/>
    <s v="100000"/>
    <s v="汉得"/>
    <s v="RH0001-64"/>
    <x v="13"/>
    <s v="人员部门"/>
    <s v="汉得信息"/>
    <n v="2019"/>
    <s v="01"/>
    <s v="高斯"/>
    <s v="1684"/>
    <s v="共享中台事业部"/>
    <s v="共享中台事业部"/>
    <x v="0"/>
    <x v="5"/>
    <x v="10"/>
    <s v="2019-01-05"/>
    <m/>
    <m/>
    <m/>
    <m/>
    <n v="1138"/>
    <s v="G20130217/"/>
  </r>
  <r>
    <s v="汉得"/>
    <s v="100000"/>
    <s v="汉得"/>
    <s v="100000"/>
    <s v="汉得"/>
    <s v="RH0001-64"/>
    <x v="13"/>
    <s v="人员部门"/>
    <s v="汉得信息"/>
    <n v="2019"/>
    <s v="01"/>
    <s v="高斯"/>
    <s v="1684"/>
    <s v="共享中台事业部"/>
    <s v="共享中台事业部"/>
    <x v="0"/>
    <x v="5"/>
    <x v="10"/>
    <s v="2019-01-07"/>
    <m/>
    <m/>
    <m/>
    <m/>
    <n v="508"/>
    <s v="G20130217/"/>
  </r>
  <r>
    <s v="汉得"/>
    <s v="100000"/>
    <s v="汉得"/>
    <s v="100000"/>
    <s v="汉得"/>
    <s v="RH0001-64"/>
    <x v="13"/>
    <s v="人员部门"/>
    <s v="汉得信息"/>
    <n v="2019"/>
    <s v="01"/>
    <s v="高斯"/>
    <s v="1684"/>
    <s v="共享中台事业部"/>
    <s v="共享中台事业部"/>
    <x v="0"/>
    <x v="5"/>
    <x v="10"/>
    <s v="2019-01-05"/>
    <m/>
    <m/>
    <m/>
    <m/>
    <n v="1138"/>
    <s v="G20130217/"/>
  </r>
  <r>
    <s v="汉得"/>
    <s v="100000"/>
    <s v="汉得"/>
    <s v="100000"/>
    <s v="汉得"/>
    <s v="RH0001-64"/>
    <x v="13"/>
    <s v="人员部门"/>
    <s v="汉得信息"/>
    <n v="2019"/>
    <s v="01"/>
    <s v="高斯"/>
    <s v="1684"/>
    <s v="共享中台事业部"/>
    <s v="共享中台事业部"/>
    <x v="0"/>
    <x v="5"/>
    <x v="10"/>
    <s v="2019-01-05"/>
    <m/>
    <m/>
    <m/>
    <m/>
    <n v="1228"/>
    <s v="G20130217/"/>
  </r>
  <r>
    <s v="汉得"/>
    <s v="100000"/>
    <s v="汉得"/>
    <s v="100000"/>
    <s v="汉得"/>
    <s v="RH0001-64"/>
    <x v="13"/>
    <s v="人员部门"/>
    <s v="汉得信息"/>
    <n v="2019"/>
    <s v="01"/>
    <s v="高斯"/>
    <s v="1684"/>
    <s v="共享中台事业部"/>
    <s v="共享中台事业部"/>
    <x v="0"/>
    <x v="5"/>
    <x v="10"/>
    <s v="2019-01-05"/>
    <m/>
    <m/>
    <m/>
    <m/>
    <n v="1228"/>
    <s v="G20130217/"/>
  </r>
  <r>
    <s v="汉得"/>
    <s v="100000"/>
    <s v="汉得"/>
    <s v="100000"/>
    <s v="汉得"/>
    <s v="RH0001-64"/>
    <x v="13"/>
    <s v="人员部门"/>
    <s v="汉得信息"/>
    <n v="2019"/>
    <s v="01"/>
    <s v="胡刚"/>
    <s v="1504"/>
    <s v="共享中台事业部"/>
    <s v="共享中台事业部"/>
    <x v="0"/>
    <x v="5"/>
    <x v="10"/>
    <s v="2019-01-10"/>
    <m/>
    <m/>
    <m/>
    <m/>
    <n v="908"/>
    <s v="G20130217/"/>
  </r>
  <r>
    <s v="汉得"/>
    <s v="100000"/>
    <s v="汉得"/>
    <s v="100000"/>
    <s v="汉得"/>
    <s v="RH0001-64"/>
    <x v="13"/>
    <s v="人员部门"/>
    <s v="汉得信息"/>
    <n v="2019"/>
    <s v="01"/>
    <s v="胡刚"/>
    <s v="1504"/>
    <s v="共享中台事业部"/>
    <s v="共享中台事业部"/>
    <x v="0"/>
    <x v="5"/>
    <x v="10"/>
    <s v="2019-01-11"/>
    <m/>
    <m/>
    <m/>
    <m/>
    <n v="908"/>
    <s v="G20130217/"/>
  </r>
  <r>
    <s v="汉得"/>
    <s v="100000"/>
    <s v="汉得"/>
    <s v="100000"/>
    <s v="汉得"/>
    <s v="RH0001-64"/>
    <x v="13"/>
    <s v="人员部门"/>
    <s v="汉得信息"/>
    <n v="2019"/>
    <s v="01"/>
    <s v="胡刚"/>
    <s v="1504"/>
    <s v="共享中台事业部"/>
    <s v="共享中台事业部"/>
    <x v="0"/>
    <x v="5"/>
    <x v="10"/>
    <s v="2019-01-12"/>
    <m/>
    <m/>
    <m/>
    <m/>
    <n v="378"/>
    <s v="G20130217/"/>
  </r>
  <r>
    <s v="汉得"/>
    <s v="100000"/>
    <s v="汉得"/>
    <s v="100000"/>
    <s v="汉得"/>
    <s v="RH0001-64"/>
    <x v="13"/>
    <s v="人员部门"/>
    <s v="汉得信息"/>
    <n v="2019"/>
    <s v="01"/>
    <s v="李少连"/>
    <s v="369"/>
    <s v="共享中台事业部"/>
    <s v="共享中台事业部"/>
    <x v="0"/>
    <x v="5"/>
    <x v="10"/>
    <s v="2019-01-13"/>
    <m/>
    <m/>
    <m/>
    <m/>
    <n v="1528"/>
    <s v="G20130217/"/>
  </r>
  <r>
    <s v="汉得"/>
    <s v="100000"/>
    <s v="汉得"/>
    <s v="100000"/>
    <s v="汉得"/>
    <s v="RH0001-64"/>
    <x v="13"/>
    <s v="人员部门"/>
    <s v="汉得信息"/>
    <n v="2019"/>
    <s v="01"/>
    <s v="李少连"/>
    <s v="369"/>
    <s v="共享中台事业部"/>
    <s v="共享中台事业部"/>
    <x v="0"/>
    <x v="5"/>
    <x v="10"/>
    <s v="2019-01-10"/>
    <m/>
    <m/>
    <m/>
    <m/>
    <n v="1498"/>
    <s v="G20130217/"/>
  </r>
  <r>
    <s v="汉得"/>
    <s v="100000"/>
    <s v="汉得"/>
    <s v="100000"/>
    <s v="汉得"/>
    <s v="RH0001-64"/>
    <x v="13"/>
    <s v="人员部门"/>
    <s v="汉得信息"/>
    <n v="2019"/>
    <s v="01"/>
    <s v="李少连"/>
    <s v="369"/>
    <s v="共享中台事业部"/>
    <s v="共享中台事业部"/>
    <x v="0"/>
    <x v="5"/>
    <x v="10"/>
    <s v="2019-01-14"/>
    <m/>
    <m/>
    <m/>
    <m/>
    <n v="1528"/>
    <s v="G20130217/"/>
  </r>
  <r>
    <s v="汉得"/>
    <s v="100000"/>
    <s v="汉得"/>
    <s v="100000"/>
    <s v="汉得"/>
    <s v="RH0001-64"/>
    <x v="13"/>
    <s v="人员部门"/>
    <s v="汉得信息"/>
    <n v="2019"/>
    <s v="01"/>
    <s v="李少连"/>
    <s v="369"/>
    <s v="共享中台事业部"/>
    <s v="共享中台事业部"/>
    <x v="0"/>
    <x v="5"/>
    <x v="10"/>
    <s v="2019-01-09"/>
    <m/>
    <m/>
    <m/>
    <m/>
    <n v="1498"/>
    <s v="G20130217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07"/>
    <s v="IR01418092"/>
    <n v="1"/>
    <n v="14.55"/>
    <n v="1"/>
    <n v="14.55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07"/>
    <s v="IR01418092"/>
    <n v="2"/>
    <n v="115.06"/>
    <n v="1"/>
    <n v="115.06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07"/>
    <s v="IR01418092"/>
    <n v="3"/>
    <n v="43.2"/>
    <n v="1"/>
    <n v="43.2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07"/>
    <s v="IR01418092"/>
    <n v="4"/>
    <n v="13"/>
    <n v="1"/>
    <n v="13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07"/>
    <s v="IR01418092"/>
    <n v="5"/>
    <n v="30.43"/>
    <n v="1"/>
    <n v="30.43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07"/>
    <s v="IR01418092"/>
    <n v="6"/>
    <n v="186.2"/>
    <n v="1"/>
    <n v="186.2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07"/>
    <s v="IR01418092"/>
    <n v="7"/>
    <n v="285.2"/>
    <n v="1"/>
    <n v="285.2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07"/>
    <s v="IR01418092"/>
    <n v="8"/>
    <n v="31.26"/>
    <n v="1"/>
    <n v="31.26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07"/>
    <s v="IR01418092"/>
    <n v="9"/>
    <n v="29.37"/>
    <n v="1"/>
    <n v="29.37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07"/>
    <s v="IR01418092"/>
    <n v="10"/>
    <n v="33.619999999999997"/>
    <n v="1"/>
    <n v="33.619999999999997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07"/>
    <s v="IR01418092"/>
    <n v="11"/>
    <n v="98.28"/>
    <n v="1"/>
    <n v="98.28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07"/>
    <s v="IR01418092"/>
    <n v="12"/>
    <n v="128.22999999999999"/>
    <n v="1"/>
    <n v="128.22999999999999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28"/>
    <s v="IR01438422"/>
    <n v="1"/>
    <n v="14.05"/>
    <n v="1"/>
    <n v="14.05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28"/>
    <s v="IR01438422"/>
    <n v="2"/>
    <n v="114.2"/>
    <n v="1"/>
    <n v="114.2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28"/>
    <s v="IR01438422"/>
    <n v="3"/>
    <n v="46.5"/>
    <n v="1"/>
    <n v="46.5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28"/>
    <s v="IR01438422"/>
    <n v="4"/>
    <n v="99"/>
    <n v="1"/>
    <n v="99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28"/>
    <s v="IR01438422"/>
    <n v="5"/>
    <n v="34.35"/>
    <n v="1"/>
    <n v="34.35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28"/>
    <s v="IR01438422"/>
    <n v="6"/>
    <n v="112.32"/>
    <n v="1"/>
    <n v="112.32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28"/>
    <s v="IR01438422"/>
    <n v="7"/>
    <n v="108.48"/>
    <n v="1"/>
    <n v="108.48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28"/>
    <s v="IR01438422"/>
    <n v="8"/>
    <n v="136"/>
    <n v="1"/>
    <n v="136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1"/>
    <s v="曾子均"/>
    <s v="1537"/>
    <s v="共享中台事业部"/>
    <s v="共享中台事业部"/>
    <x v="0"/>
    <x v="0"/>
    <x v="11"/>
    <s v="2019-01-28"/>
    <s v="IR01438422"/>
    <n v="9"/>
    <n v="17.64"/>
    <n v="1"/>
    <n v="17.64"/>
    <s v="☆☆☆ 滴滴费用报销单，请勿打印☆☆☆/"/>
  </r>
  <r>
    <s v="汉得"/>
    <s v="100000"/>
    <s v="汉得"/>
    <s v="100000"/>
    <s v="汉得"/>
    <s v="RH0001-64"/>
    <x v="13"/>
    <s v="人员部门"/>
    <s v="汉得信息"/>
    <n v="2019"/>
    <s v="02"/>
    <s v="李少连"/>
    <s v="369"/>
    <s v="共享中台事业部"/>
    <s v="共享中台事业部"/>
    <x v="0"/>
    <x v="0"/>
    <x v="3"/>
    <s v="2019-02-25"/>
    <s v="IR01439558"/>
    <n v="3"/>
    <n v="978"/>
    <n v="1"/>
    <n v="978"/>
    <s v="已按bpo要求修改 广州年会及7月班转正考核/员工考核团建"/>
  </r>
  <r>
    <s v="汉得"/>
    <s v="100000"/>
    <s v="汉得"/>
    <s v="100000"/>
    <s v="汉得"/>
    <s v="RH0001-64"/>
    <x v="13"/>
    <s v="人员部门"/>
    <s v="汉得信息"/>
    <n v="2019"/>
    <s v="02"/>
    <s v="李少连"/>
    <s v="369"/>
    <s v="共享中台事业部"/>
    <s v="共享中台事业部"/>
    <x v="0"/>
    <x v="0"/>
    <x v="7"/>
    <s v="2019-02-25"/>
    <s v="IR01439558"/>
    <n v="5"/>
    <n v="616"/>
    <n v="1"/>
    <n v="616"/>
    <s v="已按bpo要求修改 广州年会及7月班转正考核/新员工广州年会考核"/>
  </r>
  <r>
    <s v="汉得"/>
    <s v="100000"/>
    <s v="汉得"/>
    <s v="100000"/>
    <s v="汉得"/>
    <s v="RH0001-64"/>
    <x v="13"/>
    <s v="人员部门"/>
    <s v="汉得信息"/>
    <n v="2019"/>
    <s v="02"/>
    <s v="李少连"/>
    <s v="369"/>
    <s v="共享中台事业部"/>
    <s v="共享中台事业部"/>
    <x v="0"/>
    <x v="0"/>
    <x v="7"/>
    <s v="2019-02-25"/>
    <s v="IR01439558"/>
    <n v="7"/>
    <n v="10000"/>
    <n v="1"/>
    <n v="10000"/>
    <s v="已按bpo要求修改 广州年会及7月班转正考核/部门2018总结汇报会议活动"/>
  </r>
  <r>
    <s v="汉得"/>
    <s v="100000"/>
    <s v="汉得"/>
    <s v="100000"/>
    <s v="汉得"/>
    <s v="RH0001-64"/>
    <x v="13"/>
    <s v="人员部门"/>
    <s v="汉得信息"/>
    <n v="2019"/>
    <s v="02"/>
    <s v="李少连"/>
    <s v="369"/>
    <s v="共享中台事业部"/>
    <s v="共享中台事业部"/>
    <x v="0"/>
    <x v="0"/>
    <x v="11"/>
    <s v="2019-02-25"/>
    <s v="IR01439558"/>
    <n v="2"/>
    <n v="16"/>
    <n v="1"/>
    <n v="16"/>
    <s v="已按bpo要求修改 广州年会及7月班转正考核/东站至酒店"/>
  </r>
  <r>
    <s v="汉得"/>
    <s v="100000"/>
    <s v="汉得"/>
    <s v="100000"/>
    <s v="汉得"/>
    <s v="RH0001-64"/>
    <x v="13"/>
    <s v="人员部门"/>
    <s v="汉得信息"/>
    <n v="2019"/>
    <s v="02"/>
    <s v="李少连"/>
    <s v="369"/>
    <s v="共享中台事业部"/>
    <s v="共享中台事业部"/>
    <x v="0"/>
    <x v="0"/>
    <x v="11"/>
    <s v="2019-02-25"/>
    <s v="IR01439558"/>
    <n v="4"/>
    <n v="45.5"/>
    <n v="1"/>
    <n v="45.5"/>
    <s v="已按bpo要求修改 广州年会及7月班转正考核/至深圳火车站"/>
  </r>
  <r>
    <s v="汉得"/>
    <s v="100000"/>
    <s v="汉得"/>
    <s v="100000"/>
    <s v="汉得"/>
    <s v="RH0001-64"/>
    <x v="13"/>
    <s v="人员部门"/>
    <s v="汉得信息"/>
    <n v="2019"/>
    <s v="02"/>
    <s v="李少连"/>
    <s v="369"/>
    <s v="共享中台事业部"/>
    <s v="共享中台事业部"/>
    <x v="0"/>
    <x v="5"/>
    <x v="10"/>
    <s v="2019-02-25"/>
    <s v="IR01439558"/>
    <n v="1"/>
    <n v="99.5"/>
    <n v="1"/>
    <n v="99.5"/>
    <s v="/深圳至广州"/>
  </r>
  <r>
    <s v="汉得"/>
    <s v="100000"/>
    <s v="汉得"/>
    <s v="100000"/>
    <s v="汉得"/>
    <s v="RH0001-64"/>
    <x v="13"/>
    <s v="人员部门"/>
    <s v="汉得信息"/>
    <n v="2019"/>
    <s v="02"/>
    <s v="李少连"/>
    <s v="369"/>
    <s v="共享中台事业部"/>
    <s v="共享中台事业部"/>
    <x v="0"/>
    <x v="5"/>
    <x v="10"/>
    <s v="2019-02-25"/>
    <s v="IR01439558"/>
    <n v="6"/>
    <n v="99.5"/>
    <n v="1"/>
    <n v="99.5"/>
    <s v="/广州至深圳"/>
  </r>
  <r>
    <s v="汉得"/>
    <s v="100000"/>
    <s v="汉得"/>
    <s v="100000"/>
    <s v="汉得"/>
    <s v="RH0001-64"/>
    <x v="13"/>
    <s v="人员部门"/>
    <s v="汉得信息"/>
    <n v="2019"/>
    <s v="02"/>
    <s v="李少连"/>
    <s v="369"/>
    <s v="共享中台事业部"/>
    <s v="共享中台事业部"/>
    <x v="0"/>
    <x v="4"/>
    <x v="4"/>
    <s v="2019-02-11"/>
    <m/>
    <m/>
    <m/>
    <m/>
    <n v="240"/>
    <s v="/"/>
  </r>
  <r>
    <s v="汉得"/>
    <s v="100000"/>
    <s v="汉得"/>
    <s v="100000"/>
    <s v="汉得"/>
    <s v="RH0001-64"/>
    <x v="13"/>
    <s v="人员部门"/>
    <s v="汉得信息"/>
    <n v="2019"/>
    <s v="02"/>
    <s v="陶三红"/>
    <s v="173"/>
    <s v="共享中台事业部"/>
    <s v="共享中台事业部"/>
    <x v="0"/>
    <x v="4"/>
    <x v="4"/>
    <s v="2019-02-11"/>
    <m/>
    <m/>
    <m/>
    <m/>
    <n v="40"/>
    <s v="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3"/>
    <s v="2019-02-15"/>
    <s v="IR01440302"/>
    <n v="1"/>
    <n v="29"/>
    <n v="1"/>
    <n v="29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3"/>
    <s v="2019-02-15"/>
    <s v="IR01440302"/>
    <n v="2"/>
    <n v="32"/>
    <n v="1"/>
    <n v="32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3"/>
    <s v="2019-02-15"/>
    <s v="IR01440302"/>
    <n v="11"/>
    <n v="179"/>
    <n v="1"/>
    <n v="179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3"/>
    <s v="2019-02-15"/>
    <s v="IR01440302"/>
    <n v="15"/>
    <n v="187"/>
    <n v="1"/>
    <n v="187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3"/>
    <s v="2019-02-15"/>
    <s v="IR01440302"/>
    <n v="17"/>
    <n v="262"/>
    <n v="1"/>
    <n v="262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3"/>
    <s v="2019-02-15"/>
    <s v="IR01440302"/>
    <n v="18"/>
    <n v="396"/>
    <n v="1"/>
    <n v="396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3"/>
    <s v="2019-02-15"/>
    <s v="IR01440302"/>
    <n v="19"/>
    <n v="453"/>
    <n v="1"/>
    <n v="453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3"/>
    <s v="2019-02-15"/>
    <s v="IR01440302"/>
    <n v="21"/>
    <n v="158"/>
    <n v="1"/>
    <n v="158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3"/>
    <s v="2019-02-15"/>
    <s v="IR01440302"/>
    <n v="22"/>
    <n v="57"/>
    <n v="1"/>
    <n v="57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7"/>
    <s v="2019-02-15"/>
    <s v="IR01440302"/>
    <n v="16"/>
    <n v="466"/>
    <n v="1"/>
    <n v="466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11"/>
    <s v="2019-02-15"/>
    <s v="IR01440302"/>
    <n v="5"/>
    <n v="19"/>
    <n v="1"/>
    <n v="19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11"/>
    <s v="2019-02-15"/>
    <s v="IR01440302"/>
    <n v="6"/>
    <n v="128"/>
    <n v="1"/>
    <n v="128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11"/>
    <s v="2019-02-15"/>
    <s v="IR01440302"/>
    <n v="7"/>
    <n v="265"/>
    <n v="1"/>
    <n v="265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11"/>
    <s v="2019-02-15"/>
    <s v="IR01440302"/>
    <n v="8"/>
    <n v="75"/>
    <n v="1"/>
    <n v="75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11"/>
    <s v="2019-02-15"/>
    <s v="IR01440302"/>
    <n v="9"/>
    <n v="19"/>
    <n v="1"/>
    <n v="19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11"/>
    <s v="2019-02-15"/>
    <s v="IR01440302"/>
    <n v="10"/>
    <n v="335"/>
    <n v="1"/>
    <n v="335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11"/>
    <s v="2019-02-15"/>
    <s v="IR01440302"/>
    <n v="12"/>
    <n v="259"/>
    <n v="1"/>
    <n v="259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11"/>
    <s v="2019-02-15"/>
    <s v="IR01440302"/>
    <n v="13"/>
    <n v="85"/>
    <n v="1"/>
    <n v="85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11"/>
    <s v="2019-02-15"/>
    <s v="IR01440302"/>
    <n v="14"/>
    <n v="85"/>
    <n v="1"/>
    <n v="85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0"/>
    <x v="11"/>
    <s v="2019-02-15"/>
    <s v="IR01440302"/>
    <n v="20"/>
    <n v="85"/>
    <n v="1"/>
    <n v="85"/>
    <s v="员工考核、宝能启动会，参加年会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5"/>
    <x v="10"/>
    <s v="2019-02-15"/>
    <s v="IR01440302"/>
    <n v="3"/>
    <n v="738.5"/>
    <n v="1"/>
    <n v="738.5"/>
    <s v="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5"/>
    <x v="10"/>
    <s v="2019-02-15"/>
    <s v="IR01440302"/>
    <n v="4"/>
    <n v="40"/>
    <n v="1"/>
    <n v="40"/>
    <s v="/"/>
  </r>
  <r>
    <s v="汉得"/>
    <s v="100000"/>
    <s v="汉得"/>
    <s v="100000"/>
    <s v="汉得"/>
    <s v="RH0001-64"/>
    <x v="13"/>
    <s v="人员部门"/>
    <s v="汉得信息"/>
    <n v="2019"/>
    <s v="02"/>
    <s v="曾子均"/>
    <s v="1537"/>
    <s v="共享中台事业部"/>
    <s v="共享中台事业部"/>
    <x v="0"/>
    <x v="4"/>
    <x v="4"/>
    <s v="2019-02-09"/>
    <m/>
    <m/>
    <m/>
    <m/>
    <n v="480"/>
    <s v="/"/>
  </r>
  <r>
    <s v="汉得"/>
    <s v="100000"/>
    <s v="汉得"/>
    <s v="100000"/>
    <s v="汉得"/>
    <s v="RH0001-64"/>
    <x v="13"/>
    <s v="人员部门"/>
    <s v="汉得信息"/>
    <n v="2019"/>
    <s v="02"/>
    <s v="柳鹏"/>
    <s v="19812"/>
    <s v="共享中台事业部"/>
    <s v="集中交付"/>
    <x v="0"/>
    <x v="4"/>
    <x v="4"/>
    <s v="2019-02-05"/>
    <m/>
    <m/>
    <m/>
    <m/>
    <n v="40"/>
    <s v="/"/>
  </r>
  <r>
    <s v="汉得"/>
    <s v="100000"/>
    <s v="汉得"/>
    <s v="100000"/>
    <s v="汉得"/>
    <s v="RH0001-64"/>
    <x v="13"/>
    <s v="人员部门"/>
    <s v="汉得信息"/>
    <n v="2019"/>
    <s v="02"/>
    <s v="周通"/>
    <s v="9907"/>
    <s v="共享中台事业部"/>
    <s v="交付技术中心"/>
    <x v="0"/>
    <x v="5"/>
    <x v="10"/>
    <s v="2019-02-14"/>
    <s v="IR01342890"/>
    <n v="1"/>
    <n v="156.5"/>
    <n v="1"/>
    <n v="156.5"/>
    <s v="/18年9月15日从项目地佛山到深圳参加年中考核车费"/>
  </r>
  <r>
    <s v="汉得"/>
    <s v="100000"/>
    <s v="汉得"/>
    <s v="100000"/>
    <s v="汉得"/>
    <s v="RH0001-64"/>
    <x v="13"/>
    <s v="人员部门"/>
    <s v="汉得信息"/>
    <n v="2019"/>
    <s v="02"/>
    <s v="赵小磊"/>
    <s v="1686"/>
    <s v="共享中台事业部"/>
    <s v="运营中心"/>
    <x v="0"/>
    <x v="4"/>
    <x v="4"/>
    <s v="2019-02-10"/>
    <m/>
    <m/>
    <m/>
    <m/>
    <n v="80"/>
    <s v="/"/>
  </r>
  <r>
    <s v="技术发展中心.技术发展部"/>
    <s v="110558"/>
    <s v="技术发展部"/>
    <s v="110558"/>
    <s v="技术发展中心.技术发展部"/>
    <s v="RH0001-386-Z02"/>
    <x v="14"/>
    <s v="人员部门"/>
    <s v="雷前"/>
    <n v="2019"/>
    <s v="03"/>
    <s v="李红新"/>
    <s v="218"/>
    <s v="共享中台事业部"/>
    <s v="运营中心"/>
    <x v="0"/>
    <x v="5"/>
    <x v="10"/>
    <s v="2019-03-25"/>
    <m/>
    <m/>
    <m/>
    <m/>
    <n v="968"/>
    <s v="G20130217/"/>
  </r>
  <r>
    <s v="员工发展部.人事部"/>
    <s v="300306"/>
    <s v="员工发展部"/>
    <s v="100682"/>
    <s v="员工发展部.人事部"/>
    <s v="RLAPTOP-01"/>
    <x v="15"/>
    <s v="人员部门"/>
    <s v="张琍敏"/>
    <n v="2019"/>
    <s v="01"/>
    <s v="丁春香"/>
    <s v="334"/>
    <s v="共享中台事业部"/>
    <s v="产品中心"/>
    <x v="0"/>
    <x v="0"/>
    <x v="19"/>
    <s v="2019-01-02"/>
    <s v="IR01395715"/>
    <n v="1"/>
    <n v="7000"/>
    <n v="1"/>
    <n v="7000"/>
    <s v="机型:ThinkPad 翼480(12CD);配置:i7-8550U 16G  256GSSD+1T 2G;供应商:杭州古北电子科技;/电脑到期换电脑"/>
  </r>
  <r>
    <s v="员工发展部.人事部"/>
    <s v="300306"/>
    <s v="员工发展部"/>
    <s v="100682"/>
    <s v="员工发展部.人事部"/>
    <s v="RLAPTOP-01"/>
    <x v="15"/>
    <s v="人员部门"/>
    <s v="张琍敏"/>
    <n v="2019"/>
    <s v="01"/>
    <s v="张鑫焱"/>
    <s v="9210"/>
    <s v="共享中台事业部"/>
    <s v="交付技术中心"/>
    <x v="0"/>
    <x v="0"/>
    <x v="19"/>
    <s v="2019-01-15"/>
    <s v="IR01349902"/>
    <n v="1"/>
    <n v="7150"/>
    <n v="1"/>
    <n v="7150"/>
    <s v="机型:惠普(HP)暗影精灵4代笔记本;配置:CPU  酷睿i7 1070_x000a_16G内存_x000a_1TB机械硬盘+512G固态硬盘;供应商:惠普;/笔记本报销"/>
  </r>
  <r>
    <s v="员工发展部.人事部"/>
    <s v="300306"/>
    <s v="员工发展部"/>
    <s v="100682"/>
    <s v="员工发展部.人事部"/>
    <s v="RLAPTOP-01"/>
    <x v="15"/>
    <s v="人员部门"/>
    <s v="张琍敏"/>
    <n v="2019"/>
    <s v="03"/>
    <s v="杨敏"/>
    <s v="9438"/>
    <s v="共享中台事业部"/>
    <s v="东区"/>
    <x v="0"/>
    <x v="0"/>
    <x v="19"/>
    <s v="2019-03-08"/>
    <s v="IR01446313"/>
    <n v="1"/>
    <n v="7000"/>
    <n v="1"/>
    <n v="7000"/>
    <s v="机型:戴尔/Dell超极本XPS13;配置:i5-8250U _x000a_8G内存_x000a_256GB固态硬盘;供应商:咸宁市诚创科技有限公司;/入职满三年购买笔记本电脑报销"/>
  </r>
  <r>
    <s v="员工发展部.人事部"/>
    <s v="300306"/>
    <s v="员工发展部"/>
    <s v="100682"/>
    <s v="员工发展部.人事部"/>
    <s v="RLAPTOP-01"/>
    <x v="15"/>
    <s v="人员部门"/>
    <s v="张琍敏"/>
    <n v="2019"/>
    <s v="03"/>
    <s v="段立群"/>
    <s v="9405"/>
    <s v="共享中台事业部"/>
    <s v="交付技术中心"/>
    <x v="0"/>
    <x v="0"/>
    <x v="19"/>
    <s v="2019-03-01"/>
    <s v="IR01415652"/>
    <n v="1"/>
    <n v="7000"/>
    <n v="1"/>
    <n v="7000"/>
    <s v="机型:神舟(HASEE)战神Z7-KP7GZ;配置:i7处理器 GTX1060 全面屏 8G内存 win10 15.6寸;供应商:京东;/笔记本电脑购买报销"/>
  </r>
  <r>
    <s v="员工发展部.人事部"/>
    <s v="300306"/>
    <s v="员工发展部"/>
    <s v="100682"/>
    <s v="员工发展部.人事部"/>
    <s v="RLAPTOP-01"/>
    <x v="15"/>
    <s v="人员部门"/>
    <s v="张琍敏"/>
    <n v="2019"/>
    <s v="03"/>
    <s v="史袁鑫"/>
    <s v="7721"/>
    <s v="共享中台事业部"/>
    <s v="武汉中心"/>
    <x v="0"/>
    <x v="0"/>
    <x v="19"/>
    <s v="2019-03-15"/>
    <s v="IR01467950"/>
    <n v="1"/>
    <n v="7000"/>
    <n v="1"/>
    <n v="7000"/>
    <s v="机型:KINGBOOK T96;配置:内存:16G_x000a_硬盘:256G SSD + 2T机械硬盘_x000a_显卡:Nvidia GeForce GTX 1060;供应商:神舟;/笔记本电脑报销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朱恒仪"/>
    <s v="3036"/>
    <s v="共享中台事业部"/>
    <s v="北区"/>
    <x v="0"/>
    <x v="0"/>
    <x v="20"/>
    <s v="2019-01-03"/>
    <s v="IR01402205"/>
    <n v="1"/>
    <n v="7500"/>
    <n v="1"/>
    <n v="7500"/>
    <s v="曾慧娟(20223),陶振亭(18480),张乐(21396),詹翠莹(17637),焦沁沁(19279),包慧文(19537),李小婷(18338),王琪玥(19580),刘迪(20567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魏晓康"/>
    <s v="788"/>
    <s v="共享中台事业部"/>
    <s v="共享中台交付中心"/>
    <x v="0"/>
    <x v="0"/>
    <x v="20"/>
    <s v="2019-01-02"/>
    <s v="IR01363554"/>
    <n v="1"/>
    <n v="33750"/>
    <n v="1"/>
    <n v="33750"/>
    <s v="廖立强(17260),夏祥(15177),钟文杰(3803),白佳音(19702),王玉骄(5352),丁春香(334),陶三红(173),魏晓康(788),王高波(3113),杨小 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1"/>
    <n v="530"/>
    <n v="1"/>
    <n v="530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2"/>
    <n v="176"/>
    <n v="1"/>
    <n v="176"/>
    <s v="黄思(10195),赵珑(3193),瞿孟南(3203),陈辉琪(2848),邝镇江(5710),吴文(7488),赵辉(7492),莫荣业(7343),余敏辉(7720),段立群(940/餐饮，活动等费用 没有发票 部分收据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3"/>
    <n v="17140"/>
    <n v="1"/>
    <n v="17140"/>
    <s v="黄思(10195),赵珑(3193),瞿孟南(3203),陈辉琪(2848),邝镇江(5710),吴文(7488),赵辉(7492),莫荣业(7343),余敏辉(7720),段立群(940/住宿费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4"/>
    <n v="311"/>
    <n v="1"/>
    <n v="311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5"/>
    <n v="201"/>
    <n v="1"/>
    <n v="201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6"/>
    <n v="161"/>
    <n v="1"/>
    <n v="161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7"/>
    <n v="256"/>
    <n v="1"/>
    <n v="256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8"/>
    <n v="359"/>
    <n v="1"/>
    <n v="359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9"/>
    <n v="170"/>
    <n v="1"/>
    <n v="170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10"/>
    <n v="311"/>
    <n v="1"/>
    <n v="311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11"/>
    <n v="132"/>
    <n v="1"/>
    <n v="132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12"/>
    <n v="301"/>
    <n v="1"/>
    <n v="301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13"/>
    <n v="342"/>
    <n v="1"/>
    <n v="342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14"/>
    <n v="560"/>
    <n v="1"/>
    <n v="560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15"/>
    <n v="50"/>
    <n v="1"/>
    <n v="50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赵珑"/>
    <s v="3193"/>
    <s v="共享中台事业部"/>
    <s v="南区"/>
    <x v="0"/>
    <x v="0"/>
    <x v="20"/>
    <s v="2019-01-30"/>
    <s v="IR01371720"/>
    <n v="16"/>
    <n v="1500"/>
    <n v="1"/>
    <n v="1500"/>
    <s v="黄思(10195),赵珑(3193),瞿孟南(3203),陈辉琪(2848),邝镇江(5710),吴文(7488),赵辉(7492),莫荣业(7343),余敏辉(7720),段立群(940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高凡"/>
    <s v="8303"/>
    <s v="共享中台事业部"/>
    <s v="中移动报账"/>
    <x v="0"/>
    <x v="0"/>
    <x v="20"/>
    <s v="2019-01-21"/>
    <s v="IR01402206"/>
    <n v="1"/>
    <n v="556"/>
    <n v="1"/>
    <n v="556"/>
    <s v="李斌(7498),高凡(8303),任鸿飞(21163),蔡梅莹(17842),秦健(6675),黄秀枝(8320),唐宇(8367),马建建(5120),张磊(1966),艾志俊(1584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高凡"/>
    <s v="8303"/>
    <s v="共享中台事业部"/>
    <s v="中移动报账"/>
    <x v="0"/>
    <x v="0"/>
    <x v="20"/>
    <s v="2019-01-21"/>
    <s v="IR01402206"/>
    <n v="2"/>
    <n v="118.75"/>
    <n v="1"/>
    <n v="118.75"/>
    <s v="李斌(7498),高凡(8303),任鸿飞(21163),蔡梅莹(17842),秦健(6675),黄秀枝(8320),唐宇(8367),马建建(5120),张磊(1966),艾志俊(1584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高凡"/>
    <s v="8303"/>
    <s v="共享中台事业部"/>
    <s v="中移动报账"/>
    <x v="0"/>
    <x v="0"/>
    <x v="20"/>
    <s v="2019-01-21"/>
    <s v="IR01402206"/>
    <n v="3"/>
    <n v="276"/>
    <n v="1"/>
    <n v="276"/>
    <s v="李斌(7498),高凡(8303),任鸿飞(21163),蔡梅莹(17842),秦健(6675),黄秀枝(8320),唐宇(8367),马建建(5120),张磊(1966),艾志俊(1584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高凡"/>
    <s v="8303"/>
    <s v="共享中台事业部"/>
    <s v="中移动报账"/>
    <x v="0"/>
    <x v="0"/>
    <x v="20"/>
    <s v="2019-01-21"/>
    <s v="IR01402206"/>
    <n v="4"/>
    <n v="277"/>
    <n v="1"/>
    <n v="277"/>
    <s v="李斌(7498),高凡(8303),任鸿飞(21163),蔡梅莹(17842),秦健(6675),黄秀枝(8320),唐宇(8367),马建建(5120),张磊(1966),艾志俊(1584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高凡"/>
    <s v="8303"/>
    <s v="共享中台事业部"/>
    <s v="中移动报账"/>
    <x v="0"/>
    <x v="0"/>
    <x v="20"/>
    <s v="2019-01-21"/>
    <s v="IR01402206"/>
    <n v="5"/>
    <n v="6645"/>
    <n v="1"/>
    <n v="6645"/>
    <s v="李斌(7498),高凡(8303),任鸿飞(21163),蔡梅莹(17842),秦健(6675),黄秀枝(8320),唐宇(8367),马建建(5120),张磊(1966),艾志俊(1584/"/>
  </r>
  <r>
    <s v="员工发展部.人事部"/>
    <s v="300306"/>
    <s v="员工发展部"/>
    <s v="100682"/>
    <s v="员工发展部.人事部"/>
    <s v="RH0001-59"/>
    <x v="16"/>
    <s v="人员部门"/>
    <s v="庄春莹"/>
    <n v="2019"/>
    <s v="01"/>
    <s v="高凡"/>
    <s v="8303"/>
    <s v="共享中台事业部"/>
    <s v="中移动报账"/>
    <x v="0"/>
    <x v="0"/>
    <x v="20"/>
    <s v="2019-01-21"/>
    <s v="IR01402206"/>
    <n v="6"/>
    <n v="4877.25"/>
    <n v="1"/>
    <n v="4877.25"/>
    <s v="李斌(7498),高凡(8303),任鸿飞(21163),蔡梅莹(17842),秦健(6675),黄秀枝(8320),唐宇(8367),马建建(5120),张磊(1966),艾志俊(1584/大众点评上订旅游项目，报销4877.25元，替票报销"/>
  </r>
  <r>
    <s v="员工发展部.人事部"/>
    <s v="300306"/>
    <s v="员工发展部"/>
    <s v="100682"/>
    <s v="员工发展部.人事部"/>
    <s v="RH0001-05"/>
    <x v="17"/>
    <s v="人员部门"/>
    <s v="张琍敏"/>
    <n v="2019"/>
    <s v="01"/>
    <s v="张宏哲"/>
    <s v="5660"/>
    <s v="共享中台事业部"/>
    <s v="东区"/>
    <x v="0"/>
    <x v="0"/>
    <x v="21"/>
    <s v="2019-01-19"/>
    <s v="IR01415749"/>
    <n v="1"/>
    <n v="3600"/>
    <n v="1"/>
    <n v="3600"/>
    <s v="未填写/2017-07-03至2019-01-03"/>
  </r>
  <r>
    <s v="员工发展部.人事部"/>
    <s v="300306"/>
    <s v="员工发展部"/>
    <s v="100682"/>
    <s v="员工发展部.人事部"/>
    <s v="RH0001-05"/>
    <x v="17"/>
    <s v="人员部门"/>
    <s v="张琍敏"/>
    <n v="2019"/>
    <s v="01"/>
    <s v="黄秀枝"/>
    <s v="8320"/>
    <s v="共享中台事业部"/>
    <s v="互联网创新"/>
    <x v="0"/>
    <x v="0"/>
    <x v="21"/>
    <s v="2019-01-02"/>
    <s v="IR01378062"/>
    <n v="1"/>
    <n v="200"/>
    <n v="1"/>
    <n v="200"/>
    <s v="11月/11月补助"/>
  </r>
  <r>
    <s v="员工发展部.人事部"/>
    <s v="300306"/>
    <s v="员工发展部"/>
    <s v="100682"/>
    <s v="员工发展部.人事部"/>
    <s v="RH0001-05"/>
    <x v="17"/>
    <s v="人员部门"/>
    <s v="张琍敏"/>
    <n v="2019"/>
    <s v="01"/>
    <s v="黄秀枝"/>
    <s v="8320"/>
    <s v="共享中台事业部"/>
    <s v="互联网创新"/>
    <x v="0"/>
    <x v="0"/>
    <x v="21"/>
    <s v="2019-01-29"/>
    <s v="IR01402208"/>
    <n v="1"/>
    <n v="200"/>
    <n v="1"/>
    <n v="200"/>
    <s v="12月补贴/12月补贴"/>
  </r>
  <r>
    <s v="员工发展部.人事部"/>
    <s v="300306"/>
    <s v="员工发展部"/>
    <s v="100682"/>
    <s v="员工发展部.人事部"/>
    <s v="RH0001-05"/>
    <x v="17"/>
    <s v="人员部门"/>
    <s v="张琍敏"/>
    <n v="2019"/>
    <s v="01"/>
    <s v="邢超"/>
    <s v="5739"/>
    <s v="共享中台事业部"/>
    <s v="集中交付"/>
    <x v="0"/>
    <x v="0"/>
    <x v="21"/>
    <s v="2019-01-21"/>
    <s v="IR01399691"/>
    <n v="1"/>
    <n v="600"/>
    <n v="1"/>
    <n v="600"/>
    <s v="2018-9-30到期 报销10-12月，一个季度/"/>
  </r>
  <r>
    <s v="员工发展部.人事部"/>
    <s v="300306"/>
    <s v="员工发展部"/>
    <s v="100682"/>
    <s v="员工发展部.人事部"/>
    <s v="RH0001-05"/>
    <x v="17"/>
    <s v="人员部门"/>
    <s v="张琍敏"/>
    <n v="2019"/>
    <s v="01"/>
    <s v="马定伟"/>
    <s v="8325"/>
    <s v="共享中台事业部"/>
    <s v="交付技术中心"/>
    <x v="0"/>
    <x v="0"/>
    <x v="21"/>
    <s v="2019-01-11"/>
    <s v="IR01365605"/>
    <n v="1"/>
    <n v="1000"/>
    <n v="1"/>
    <n v="1000"/>
    <s v="7，8，9，10月补贴/"/>
  </r>
  <r>
    <s v="员工发展部.人事部"/>
    <s v="300306"/>
    <s v="员工发展部"/>
    <s v="100682"/>
    <s v="员工发展部.人事部"/>
    <s v="RH0001-05"/>
    <x v="17"/>
    <s v="人员部门"/>
    <s v="张琍敏"/>
    <n v="2019"/>
    <s v="01"/>
    <s v="马建建"/>
    <s v="5120"/>
    <s v="共享中台事业部"/>
    <s v="交付技术中心"/>
    <x v="0"/>
    <x v="0"/>
    <x v="21"/>
    <s v="2019-01-21"/>
    <s v="IR01378605"/>
    <n v="1"/>
    <n v="2400"/>
    <n v="1"/>
    <n v="2400"/>
    <s v="2018年1月到12月笔记本电脑补助，每月200/2018年1月到12月笔记本电脑补助，每月200"/>
  </r>
  <r>
    <s v="员工发展部.人事部"/>
    <s v="300306"/>
    <s v="员工发展部"/>
    <s v="100682"/>
    <s v="员工发展部.人事部"/>
    <s v="RH0001-05"/>
    <x v="17"/>
    <s v="人员部门"/>
    <s v="张琍敏"/>
    <n v="2019"/>
    <s v="01"/>
    <s v="莫荣业"/>
    <s v="7343"/>
    <s v="共享中台事业部"/>
    <s v="交付技术中心"/>
    <x v="0"/>
    <x v="0"/>
    <x v="21"/>
    <s v="2019-01-01"/>
    <s v="IR01356485"/>
    <n v="1"/>
    <n v="1000"/>
    <n v="1"/>
    <n v="1000"/>
    <s v="未填写/18年1月到5月电脑补贴"/>
  </r>
  <r>
    <s v="员工发展部.人事部"/>
    <s v="300306"/>
    <s v="员工发展部"/>
    <s v="100682"/>
    <s v="员工发展部.人事部"/>
    <s v="RH0001-05"/>
    <x v="17"/>
    <s v="人员部门"/>
    <s v="张琍敏"/>
    <n v="2019"/>
    <s v="01"/>
    <s v="莫荣业"/>
    <s v="7343"/>
    <s v="共享中台事业部"/>
    <s v="交付技术中心"/>
    <x v="0"/>
    <x v="0"/>
    <x v="21"/>
    <s v="2019-01-01"/>
    <s v="IR01388656"/>
    <n v="1"/>
    <n v="1200"/>
    <n v="1"/>
    <n v="1200"/>
    <s v="6月到11月笔记本补贴/6到11月共6个月笔记本补贴。"/>
  </r>
  <r>
    <s v="员工发展部.人事部"/>
    <s v="300306"/>
    <s v="员工发展部"/>
    <s v="100682"/>
    <s v="员工发展部.人事部"/>
    <s v="RH0001-05"/>
    <x v="17"/>
    <s v="人员部门"/>
    <s v="张琍敏"/>
    <n v="2019"/>
    <s v="01"/>
    <s v="牟玉石"/>
    <s v="3232"/>
    <s v="共享中台事业部"/>
    <s v="交付技术中心"/>
    <x v="0"/>
    <x v="0"/>
    <x v="21"/>
    <s v="2019-01-21"/>
    <s v="IR01372635"/>
    <n v="1"/>
    <n v="600"/>
    <n v="1"/>
    <n v="600"/>
    <s v="789三个月的笔记本补助/789三个月的补助"/>
  </r>
  <r>
    <s v="员工发展部.人事部"/>
    <s v="300306"/>
    <s v="员工发展部"/>
    <s v="100682"/>
    <s v="员工发展部.人事部"/>
    <s v="RH0001-05"/>
    <x v="17"/>
    <s v="人员部门"/>
    <s v="张琍敏"/>
    <n v="2019"/>
    <s v="01"/>
    <s v="牟玉石"/>
    <s v="3232"/>
    <s v="共享中台事业部"/>
    <s v="交付技术中心"/>
    <x v="0"/>
    <x v="0"/>
    <x v="21"/>
    <s v="2019-01-21"/>
    <s v="IR01415027"/>
    <n v="1"/>
    <n v="600"/>
    <n v="1"/>
    <n v="600"/>
    <s v="10-12月笔记本补助/"/>
  </r>
  <r>
    <s v="员工发展部.人事部"/>
    <s v="300306"/>
    <s v="员工发展部"/>
    <s v="100682"/>
    <s v="员工发展部.人事部"/>
    <s v="RH0001-05"/>
    <x v="17"/>
    <s v="人员部门"/>
    <s v="张琍敏"/>
    <n v="2019"/>
    <s v="02"/>
    <s v="李少连"/>
    <s v="369"/>
    <s v="共享中台事业部"/>
    <s v="共享中台事业部"/>
    <x v="0"/>
    <x v="0"/>
    <x v="21"/>
    <s v="2019-02-14"/>
    <s v="IR01398525"/>
    <n v="1"/>
    <n v="2600"/>
    <n v="1"/>
    <n v="2600"/>
    <s v="2018年电脑租赁补助/电脑租赁补助2017-11-13至2018-12-12，共13个月"/>
  </r>
  <r>
    <s v="员工发展部.人事部"/>
    <s v="300306"/>
    <s v="员工发展部"/>
    <s v="100682"/>
    <s v="员工发展部.人事部"/>
    <s v="RH0001-05"/>
    <x v="17"/>
    <s v="人员部门"/>
    <s v="张琍敏"/>
    <n v="2019"/>
    <s v="02"/>
    <s v="王伯韬"/>
    <s v="2485"/>
    <s v="共享中台事业部"/>
    <s v="共享中台事业部"/>
    <x v="0"/>
    <x v="0"/>
    <x v="21"/>
    <s v="2019-02-14"/>
    <s v="IR01384761"/>
    <n v="1"/>
    <n v="1200"/>
    <n v="1"/>
    <n v="1200"/>
    <s v="18年6月至12月电脑补贴/"/>
  </r>
  <r>
    <s v="员工发展部.人事部"/>
    <s v="300306"/>
    <s v="员工发展部"/>
    <s v="100682"/>
    <s v="员工发展部.人事部"/>
    <s v="RH0001-05"/>
    <x v="17"/>
    <s v="人员部门"/>
    <s v="张琍敏"/>
    <n v="2019"/>
    <s v="03"/>
    <s v="高凡"/>
    <s v="8303"/>
    <s v="共享中台事业部"/>
    <s v="中移动报账"/>
    <x v="0"/>
    <x v="0"/>
    <x v="20"/>
    <s v="2019-03-23"/>
    <s v="IR01421210"/>
    <n v="1"/>
    <n v="600"/>
    <n v="1"/>
    <n v="600"/>
    <s v="工号 8303   _x000a_姓名 高凡_x000a_公司发放电脑于2018年6月19日到期_x000a_报销2018年第四季度电脑补助，共600元/"/>
  </r>
  <r>
    <m/>
    <m/>
    <m/>
    <m/>
    <m/>
    <m/>
    <x v="18"/>
    <m/>
    <m/>
    <m/>
    <m/>
    <m/>
    <m/>
    <m/>
    <m/>
    <x v="2"/>
    <x v="9"/>
    <x v="22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7AB89C-7774-4965-96C3-CA5DDF145B9B}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16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axis="axisRow" dataField="1" showAll="0">
      <items count="13">
        <item x="4"/>
        <item x="1"/>
        <item x="2"/>
        <item x="0"/>
        <item x="3"/>
        <item x="10"/>
        <item x="9"/>
        <item x="8"/>
        <item x="7"/>
        <item x="6"/>
        <item x="5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计数项:级别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39F868-DB6B-4AA7-BE0D-A45A19F7BE25}" name="数据透视表2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F15" firstHeaderRow="0" firstDataRow="1" firstDataCol="1"/>
  <pivotFields count="5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8"/>
        <item x="2"/>
        <item x="9"/>
        <item x="1"/>
        <item x="5"/>
        <item m="1" x="13"/>
        <item x="3"/>
        <item x="6"/>
        <item x="0"/>
        <item x="10"/>
        <item x="4"/>
        <item m="1" x="11"/>
        <item m="1" x="1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2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求和项:YTD-收入" fld="22" baseField="0" baseItem="0"/>
    <dataField name="求和项:YTD-人天成本" fld="23" baseField="0" baseItem="0"/>
    <dataField name="求和项:YTD-项目费用" fld="27" baseField="0" baseItem="0"/>
    <dataField name="求和项:YTD-毛利额" fld="28" baseField="0" baseItem="0"/>
    <dataField name="计数项:YTD-毛利率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BD0C32-B31E-4B0B-B685-9F43892262D7}" name="数据透视表1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D10" firstHeaderRow="0" firstDataRow="1" firstDataCol="1"/>
  <pivotFields count="37">
    <pivotField showAll="0"/>
    <pivotField showAll="0"/>
    <pivotField showAll="0"/>
    <pivotField showAll="0"/>
    <pivotField axis="axisRow" showAll="0">
      <items count="7">
        <item x="0"/>
        <item x="3"/>
        <item x="4"/>
        <item x="2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收入" fld="23" baseField="0" baseItem="0"/>
    <dataField name="求和项:毛利额" fld="29" baseField="0" baseItem="0"/>
    <dataField name="求和项:已收款" fld="3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C689B4-E48B-42D6-B5BD-311E84C5CC0E}" name="数据透视表3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11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1"/>
        <item x="0"/>
        <item x="4"/>
        <item x="3"/>
        <item x="5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求和项:PJTD-应收款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1688C5-89DD-43F2-A2E2-67B242D7C02B}" name="数据透视表4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9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求和项:合同金额" fld="18" baseField="0" baseItem="0"/>
  </dataFields>
  <formats count="1">
    <format dxfId="0">
      <pivotArea collapsedLevelsAreSubtotals="1" fieldPosition="0">
        <references count="1">
          <reference field="10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B72F81-D6AF-4CF0-8A3C-79EB566BF88C}" name="数据透视表5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C14" firstHeaderRow="0" firstDataRow="1" firstDataCol="1" rowPageCount="1" colPageCount="1"/>
  <pivotFields count="35">
    <pivotField showAll="0"/>
    <pivotField showAll="0"/>
    <pivotField axis="axisRow" showAll="0">
      <items count="12">
        <item x="7"/>
        <item x="3"/>
        <item x="0"/>
        <item x="5"/>
        <item x="1"/>
        <item x="2"/>
        <item x="4"/>
        <item x="9"/>
        <item x="6"/>
        <item x="8"/>
        <item x="10"/>
        <item t="default"/>
      </items>
    </pivotField>
    <pivotField showAll="0"/>
    <pivotField showAll="0"/>
    <pivotField showAll="0"/>
    <pivotField axis="axisPage" multipleItemSelectionAllowed="1" showAll="0">
      <items count="9">
        <item x="5"/>
        <item x="6"/>
        <item h="1" x="1"/>
        <item x="0"/>
        <item x="4"/>
        <item x="2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求和项:合同金额" fld="18" baseField="0" baseItem="0"/>
    <dataField name="求和项:合同人天" fld="2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027C17-C954-48D9-9550-B92312D7EA77}" name="数据透视表6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15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9"/>
        <item x="8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求和项:金额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F8F416-B9B1-4AAD-B887-95B8B36E3445}" name="数据透视表7" cacheId="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15" firstHeaderRow="1" firstDataRow="1" firstDataCol="1" rowPageCount="1" colPageCount="1"/>
  <pivotFields count="25">
    <pivotField showAll="0"/>
    <pivotField showAll="0"/>
    <pivotField showAll="0"/>
    <pivotField showAll="0"/>
    <pivotField showAll="0"/>
    <pivotField showAll="0"/>
    <pivotField axis="axisPage" outline="0" multipleItemSelectionAllowed="1" showAll="0" defaultSubtotal="0">
      <items count="19">
        <item h="1" x="15"/>
        <item h="1" x="10"/>
        <item h="1" x="4"/>
        <item h="1" x="5"/>
        <item h="1" x="7"/>
        <item h="1" x="8"/>
        <item h="1" x="6"/>
        <item h="1" x="9"/>
        <item h="1" x="16"/>
        <item h="1" x="17"/>
        <item h="1" x="2"/>
        <item h="1" x="14"/>
        <item h="1" x="0"/>
        <item x="11"/>
        <item x="1"/>
        <item x="3"/>
        <item x="12"/>
        <item x="13"/>
        <item h="1" x="18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11">
        <item x="7"/>
        <item x="0"/>
        <item x="3"/>
        <item x="6"/>
        <item x="5"/>
        <item x="2"/>
        <item x="8"/>
        <item x="4"/>
        <item x="1"/>
        <item x="9"/>
        <item t="default"/>
      </items>
    </pivotField>
    <pivotField axis="axisRow" outline="0" showAll="0" defaultSubtotal="0">
      <items count="23">
        <item x="16"/>
        <item x="6"/>
        <item x="19"/>
        <item x="21"/>
        <item x="3"/>
        <item x="20"/>
        <item x="5"/>
        <item x="18"/>
        <item x="14"/>
        <item x="10"/>
        <item x="0"/>
        <item x="7"/>
        <item x="2"/>
        <item x="17"/>
        <item x="8"/>
        <item x="4"/>
        <item x="13"/>
        <item x="15"/>
        <item x="1"/>
        <item x="9"/>
        <item x="11"/>
        <item x="12"/>
        <item x="22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7"/>
  </rowFields>
  <rowItems count="12">
    <i>
      <x v="1"/>
    </i>
    <i>
      <x v="4"/>
    </i>
    <i>
      <x v="7"/>
    </i>
    <i>
      <x v="9"/>
    </i>
    <i>
      <x v="11"/>
    </i>
    <i>
      <x v="12"/>
    </i>
    <i>
      <x v="15"/>
    </i>
    <i>
      <x v="17"/>
    </i>
    <i>
      <x v="18"/>
    </i>
    <i>
      <x v="19"/>
    </i>
    <i>
      <x v="20"/>
    </i>
    <i t="grand">
      <x/>
    </i>
  </rowItems>
  <colItems count="1">
    <i/>
  </colItems>
  <pageFields count="1">
    <pageField fld="6" hier="-1"/>
  </pageFields>
  <dataFields count="1">
    <dataField name="求和项:金额" fld="2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9388-80D9-44BB-8E07-34E0B724E2D7}">
  <dimension ref="A1:O27"/>
  <sheetViews>
    <sheetView tabSelected="1" workbookViewId="0">
      <selection activeCell="B15" sqref="B15"/>
    </sheetView>
  </sheetViews>
  <sheetFormatPr defaultRowHeight="14.25"/>
  <cols>
    <col min="1" max="1" width="18.625" style="47" bestFit="1" customWidth="1"/>
    <col min="2" max="2" width="15.125" style="47" bestFit="1" customWidth="1"/>
    <col min="3" max="3" width="9" style="47"/>
    <col min="4" max="6" width="10" style="47" bestFit="1" customWidth="1"/>
    <col min="7" max="16384" width="9" style="47"/>
  </cols>
  <sheetData>
    <row r="1" spans="1:15" ht="18" thickBot="1">
      <c r="A1" s="71"/>
      <c r="B1" s="7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5" t="s">
        <v>12</v>
      </c>
    </row>
    <row r="2" spans="1:15" ht="18" thickBot="1">
      <c r="A2" s="58" t="s">
        <v>13</v>
      </c>
      <c r="B2" s="1" t="s">
        <v>14</v>
      </c>
      <c r="C2" s="2">
        <v>2920</v>
      </c>
      <c r="D2" s="20">
        <v>1075</v>
      </c>
      <c r="E2" s="20">
        <v>938</v>
      </c>
      <c r="F2" s="2">
        <v>907</v>
      </c>
      <c r="G2" s="2"/>
      <c r="H2" s="2"/>
      <c r="I2" s="2"/>
      <c r="J2" s="2"/>
      <c r="K2" s="2"/>
      <c r="L2" s="2"/>
      <c r="M2" s="2"/>
      <c r="N2" s="2"/>
      <c r="O2" s="6"/>
    </row>
    <row r="3" spans="1:15" ht="18" thickBot="1">
      <c r="A3" s="59"/>
      <c r="B3" s="1" t="s">
        <v>15</v>
      </c>
      <c r="C3" s="2">
        <v>11093</v>
      </c>
      <c r="D3" s="20"/>
      <c r="E3" s="20"/>
      <c r="F3" s="2"/>
      <c r="G3" s="2">
        <v>1493</v>
      </c>
      <c r="H3" s="2">
        <v>1200</v>
      </c>
      <c r="I3" s="2">
        <v>1200</v>
      </c>
      <c r="J3" s="2">
        <v>1200</v>
      </c>
      <c r="K3" s="2">
        <v>1200</v>
      </c>
      <c r="L3" s="2">
        <v>1200</v>
      </c>
      <c r="M3" s="2">
        <v>1200</v>
      </c>
      <c r="N3" s="2">
        <v>1200</v>
      </c>
      <c r="O3" s="6">
        <v>1200</v>
      </c>
    </row>
    <row r="4" spans="1:15" ht="18" thickBot="1">
      <c r="A4" s="58" t="s">
        <v>31</v>
      </c>
      <c r="B4" s="1" t="s">
        <v>16</v>
      </c>
      <c r="C4" s="2">
        <v>-11</v>
      </c>
      <c r="D4" s="20">
        <v>-7</v>
      </c>
      <c r="E4" s="20">
        <v>0</v>
      </c>
      <c r="F4" s="20">
        <v>-4</v>
      </c>
      <c r="G4" s="2"/>
      <c r="H4" s="2"/>
      <c r="I4" s="2"/>
      <c r="J4" s="2"/>
      <c r="K4" s="2"/>
      <c r="L4" s="2"/>
      <c r="M4" s="2"/>
      <c r="N4" s="2"/>
      <c r="O4" s="6"/>
    </row>
    <row r="5" spans="1:15" ht="18" thickBot="1">
      <c r="A5" s="59"/>
      <c r="B5" s="1" t="s">
        <v>17</v>
      </c>
      <c r="C5" s="2">
        <v>52</v>
      </c>
      <c r="D5" s="20">
        <v>14</v>
      </c>
      <c r="E5" s="20">
        <v>17</v>
      </c>
      <c r="F5" s="20">
        <v>21</v>
      </c>
      <c r="G5" s="2"/>
      <c r="H5" s="2"/>
      <c r="I5" s="2"/>
      <c r="J5" s="2"/>
      <c r="K5" s="2"/>
      <c r="L5" s="2"/>
      <c r="M5" s="2"/>
      <c r="N5" s="2"/>
      <c r="O5" s="6"/>
    </row>
    <row r="6" spans="1:15" ht="18" thickBot="1">
      <c r="A6" s="73" t="s">
        <v>18</v>
      </c>
      <c r="B6" s="74"/>
      <c r="C6" s="23">
        <v>0</v>
      </c>
      <c r="D6" s="20"/>
      <c r="E6" s="20"/>
      <c r="F6" s="23"/>
      <c r="G6" s="23"/>
      <c r="H6" s="23"/>
      <c r="I6" s="23"/>
      <c r="J6" s="23"/>
      <c r="K6" s="23"/>
      <c r="L6" s="23"/>
      <c r="M6" s="23"/>
      <c r="N6" s="23"/>
      <c r="O6" s="24"/>
    </row>
    <row r="7" spans="1:15" ht="18" thickBot="1">
      <c r="A7" s="73" t="s">
        <v>19</v>
      </c>
      <c r="B7" s="74"/>
      <c r="C7" s="2">
        <v>0</v>
      </c>
      <c r="D7" s="20"/>
      <c r="E7" s="20"/>
      <c r="F7" s="2"/>
      <c r="G7" s="2"/>
      <c r="H7" s="2"/>
      <c r="I7" s="2"/>
      <c r="J7" s="2"/>
      <c r="K7" s="2"/>
      <c r="L7" s="2"/>
      <c r="M7" s="2"/>
      <c r="N7" s="2"/>
      <c r="O7" s="6"/>
    </row>
    <row r="8" spans="1:15" ht="18" thickBot="1">
      <c r="A8" s="58" t="s">
        <v>20</v>
      </c>
      <c r="B8" s="1" t="s">
        <v>14</v>
      </c>
      <c r="C8" s="2">
        <v>2032</v>
      </c>
      <c r="D8" s="20">
        <v>799</v>
      </c>
      <c r="E8" s="20">
        <v>592</v>
      </c>
      <c r="F8" s="20">
        <v>641</v>
      </c>
      <c r="G8" s="2"/>
      <c r="H8" s="2"/>
      <c r="I8" s="2"/>
      <c r="J8" s="2"/>
      <c r="K8" s="2"/>
      <c r="L8" s="2"/>
      <c r="M8" s="2"/>
      <c r="N8" s="2"/>
      <c r="O8" s="6"/>
    </row>
    <row r="9" spans="1:15" ht="18" thickBot="1">
      <c r="A9" s="59"/>
      <c r="B9" s="1" t="s">
        <v>15</v>
      </c>
      <c r="C9" s="2">
        <v>4750</v>
      </c>
      <c r="D9" s="20"/>
      <c r="E9" s="20"/>
      <c r="F9" s="2"/>
      <c r="G9" s="2">
        <v>450</v>
      </c>
      <c r="H9" s="2">
        <v>500</v>
      </c>
      <c r="I9" s="2">
        <v>500</v>
      </c>
      <c r="J9" s="2">
        <v>550</v>
      </c>
      <c r="K9" s="2">
        <v>550</v>
      </c>
      <c r="L9" s="2">
        <v>550</v>
      </c>
      <c r="M9" s="2">
        <v>550</v>
      </c>
      <c r="N9" s="2">
        <v>550</v>
      </c>
      <c r="O9" s="6">
        <v>550</v>
      </c>
    </row>
    <row r="10" spans="1:15" ht="18" thickBot="1">
      <c r="A10" s="58" t="s">
        <v>21</v>
      </c>
      <c r="B10" s="1" t="s">
        <v>14</v>
      </c>
      <c r="C10" s="2">
        <v>929</v>
      </c>
      <c r="D10" s="20">
        <v>283</v>
      </c>
      <c r="E10" s="20">
        <v>363</v>
      </c>
      <c r="F10" s="20">
        <v>283</v>
      </c>
      <c r="G10" s="2"/>
      <c r="H10" s="2"/>
      <c r="I10" s="2"/>
      <c r="J10" s="2"/>
      <c r="K10" s="2"/>
      <c r="L10" s="2"/>
      <c r="M10" s="2"/>
      <c r="N10" s="2"/>
      <c r="O10" s="6"/>
    </row>
    <row r="11" spans="1:15" ht="18" thickBot="1">
      <c r="A11" s="59"/>
      <c r="B11" s="1" t="s">
        <v>15</v>
      </c>
      <c r="C11" s="2">
        <v>6343</v>
      </c>
      <c r="D11" s="2"/>
      <c r="E11" s="2"/>
      <c r="F11" s="2"/>
      <c r="G11" s="2">
        <v>1043</v>
      </c>
      <c r="H11" s="2">
        <v>700</v>
      </c>
      <c r="I11" s="2">
        <v>700</v>
      </c>
      <c r="J11" s="2">
        <v>650</v>
      </c>
      <c r="K11" s="2">
        <v>650</v>
      </c>
      <c r="L11" s="2">
        <v>650</v>
      </c>
      <c r="M11" s="2">
        <v>650</v>
      </c>
      <c r="N11" s="2">
        <v>650</v>
      </c>
      <c r="O11" s="6">
        <v>650</v>
      </c>
    </row>
    <row r="12" spans="1:15" ht="18" thickBot="1">
      <c r="A12" s="58" t="s">
        <v>22</v>
      </c>
      <c r="B12" s="1" t="s">
        <v>14</v>
      </c>
      <c r="C12" s="8">
        <v>0.31374535629854777</v>
      </c>
      <c r="D12" s="8">
        <v>0.26155268022181144</v>
      </c>
      <c r="E12" s="8">
        <v>0.38010471204188484</v>
      </c>
      <c r="F12" s="8">
        <v>0.30627705627705626</v>
      </c>
      <c r="G12" s="8"/>
      <c r="H12" s="8"/>
      <c r="I12" s="8"/>
      <c r="J12" s="8"/>
      <c r="K12" s="8"/>
      <c r="L12" s="8"/>
      <c r="M12" s="8"/>
      <c r="N12" s="8"/>
      <c r="O12" s="9"/>
    </row>
    <row r="13" spans="1:15" ht="18" thickBot="1">
      <c r="A13" s="59"/>
      <c r="B13" s="1" t="s">
        <v>15</v>
      </c>
      <c r="C13" s="8">
        <v>0.57180203732083301</v>
      </c>
      <c r="D13" s="8">
        <v>0</v>
      </c>
      <c r="E13" s="8">
        <v>0</v>
      </c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ht="18" thickBot="1">
      <c r="A14" s="58" t="s">
        <v>33</v>
      </c>
      <c r="B14" s="1" t="s">
        <v>28</v>
      </c>
      <c r="C14" s="2">
        <v>0</v>
      </c>
      <c r="D14" s="21">
        <v>0</v>
      </c>
      <c r="E14" s="21">
        <v>0</v>
      </c>
      <c r="F14" s="21">
        <v>0</v>
      </c>
      <c r="G14" s="2"/>
      <c r="H14" s="2"/>
      <c r="I14" s="2"/>
      <c r="J14" s="2"/>
      <c r="K14" s="2"/>
      <c r="L14" s="2"/>
      <c r="M14" s="2"/>
      <c r="N14" s="2"/>
      <c r="O14" s="6"/>
    </row>
    <row r="15" spans="1:15" ht="18" thickBot="1">
      <c r="A15" s="60"/>
      <c r="B15" s="1" t="s">
        <v>29</v>
      </c>
      <c r="C15" s="2">
        <v>0</v>
      </c>
      <c r="D15" s="21"/>
      <c r="E15" s="21"/>
      <c r="F15" s="21"/>
      <c r="G15" s="2"/>
      <c r="H15" s="2"/>
      <c r="I15" s="2"/>
      <c r="J15" s="2"/>
      <c r="K15" s="2"/>
      <c r="L15" s="2"/>
      <c r="M15" s="2"/>
      <c r="N15" s="2"/>
      <c r="O15" s="6"/>
    </row>
    <row r="16" spans="1:15" ht="18" thickBot="1">
      <c r="A16" s="60"/>
      <c r="B16" s="1" t="s">
        <v>30</v>
      </c>
      <c r="C16" s="2">
        <v>-845</v>
      </c>
      <c r="D16" s="21">
        <v>-325</v>
      </c>
      <c r="E16" s="21">
        <v>-224</v>
      </c>
      <c r="F16" s="21">
        <v>-296</v>
      </c>
      <c r="G16" s="2"/>
      <c r="H16" s="2"/>
      <c r="I16" s="2"/>
      <c r="J16" s="2"/>
      <c r="K16" s="2"/>
      <c r="L16" s="2"/>
      <c r="M16" s="2"/>
      <c r="N16" s="2"/>
      <c r="O16" s="6"/>
    </row>
    <row r="17" spans="1:15" ht="18" thickBot="1">
      <c r="A17" s="59"/>
      <c r="B17" s="1" t="s">
        <v>32</v>
      </c>
      <c r="C17" s="2">
        <v>17</v>
      </c>
      <c r="D17" s="21">
        <v>6</v>
      </c>
      <c r="E17" s="21">
        <v>5</v>
      </c>
      <c r="F17" s="21">
        <v>6</v>
      </c>
      <c r="G17" s="2"/>
      <c r="H17" s="2"/>
      <c r="I17" s="2"/>
      <c r="J17" s="2"/>
      <c r="K17" s="2"/>
      <c r="L17" s="2"/>
      <c r="M17" s="2"/>
      <c r="N17" s="2"/>
      <c r="O17" s="6"/>
    </row>
    <row r="18" spans="1:15" ht="18" thickBot="1">
      <c r="A18" s="58" t="s">
        <v>34</v>
      </c>
      <c r="B18" s="1" t="s">
        <v>14</v>
      </c>
      <c r="C18" s="2">
        <v>1181</v>
      </c>
      <c r="D18" s="21">
        <v>459</v>
      </c>
      <c r="E18" s="21">
        <v>332</v>
      </c>
      <c r="F18" s="21">
        <v>390</v>
      </c>
      <c r="G18" s="2"/>
      <c r="H18" s="2"/>
      <c r="I18" s="2"/>
      <c r="J18" s="2"/>
      <c r="K18" s="2"/>
      <c r="L18" s="2"/>
      <c r="M18" s="2"/>
      <c r="N18" s="2"/>
      <c r="O18" s="6"/>
    </row>
    <row r="19" spans="1:15" ht="18" thickBot="1">
      <c r="A19" s="59"/>
      <c r="B19" s="1" t="s">
        <v>15</v>
      </c>
      <c r="C19" s="2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6"/>
    </row>
    <row r="20" spans="1:15" ht="18" thickBot="1">
      <c r="A20" s="58" t="s">
        <v>35</v>
      </c>
      <c r="B20" s="1" t="s">
        <v>14</v>
      </c>
      <c r="C20" s="2">
        <v>-2009</v>
      </c>
      <c r="D20" s="2">
        <v>-778</v>
      </c>
      <c r="E20" s="2">
        <v>-551</v>
      </c>
      <c r="F20" s="2">
        <v>-680</v>
      </c>
      <c r="G20" s="2"/>
      <c r="H20" s="2"/>
      <c r="I20" s="2"/>
      <c r="J20" s="2"/>
      <c r="K20" s="2"/>
      <c r="L20" s="2"/>
      <c r="M20" s="2"/>
      <c r="N20" s="2"/>
      <c r="O20" s="6"/>
    </row>
    <row r="21" spans="1:15" ht="18" thickBot="1">
      <c r="A21" s="59"/>
      <c r="B21" s="1" t="s">
        <v>15</v>
      </c>
      <c r="C21" s="2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6"/>
    </row>
    <row r="22" spans="1:15" ht="18" thickBot="1">
      <c r="A22" s="58" t="s">
        <v>36</v>
      </c>
      <c r="B22" s="1" t="s">
        <v>14</v>
      </c>
      <c r="C22" s="8">
        <v>0.37</v>
      </c>
      <c r="D22" s="22">
        <v>-999</v>
      </c>
      <c r="E22" s="22">
        <v>-999</v>
      </c>
      <c r="F22" s="22">
        <v>-999</v>
      </c>
      <c r="G22" s="8"/>
      <c r="H22" s="8"/>
      <c r="I22" s="8"/>
      <c r="J22" s="8"/>
      <c r="K22" s="8"/>
      <c r="L22" s="8"/>
      <c r="M22" s="8"/>
      <c r="N22" s="8"/>
      <c r="O22" s="9"/>
    </row>
    <row r="23" spans="1:15" ht="18" thickBot="1">
      <c r="A23" s="59"/>
      <c r="B23" s="1" t="s">
        <v>15</v>
      </c>
      <c r="C23" s="8">
        <v>0.39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1:15" ht="18" thickBot="1">
      <c r="A24" s="58" t="s">
        <v>23</v>
      </c>
      <c r="B24" s="1" t="s">
        <v>24</v>
      </c>
      <c r="C24" s="62">
        <v>18500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4"/>
    </row>
    <row r="25" spans="1:15" ht="18" thickBot="1">
      <c r="A25" s="60"/>
      <c r="B25" s="1" t="s">
        <v>25</v>
      </c>
      <c r="C25" s="65">
        <v>16367</v>
      </c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</row>
    <row r="26" spans="1:15" ht="18" thickBot="1">
      <c r="A26" s="60"/>
      <c r="B26" s="1" t="s">
        <v>26</v>
      </c>
      <c r="C26" s="62">
        <v>7030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</row>
    <row r="27" spans="1:15" ht="18" thickBot="1">
      <c r="A27" s="61"/>
      <c r="B27" s="7" t="s">
        <v>27</v>
      </c>
      <c r="C27" s="68">
        <v>8110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70"/>
    </row>
  </sheetData>
  <mergeCells count="17">
    <mergeCell ref="A24:A27"/>
    <mergeCell ref="C24:O24"/>
    <mergeCell ref="C25:O25"/>
    <mergeCell ref="C26:O26"/>
    <mergeCell ref="C27:O27"/>
    <mergeCell ref="A10:A11"/>
    <mergeCell ref="A12:A13"/>
    <mergeCell ref="A14:A17"/>
    <mergeCell ref="A18:A19"/>
    <mergeCell ref="A20:A21"/>
    <mergeCell ref="A22:A23"/>
    <mergeCell ref="A1:B1"/>
    <mergeCell ref="A2:A3"/>
    <mergeCell ref="A4:A5"/>
    <mergeCell ref="A6:B6"/>
    <mergeCell ref="A7:B7"/>
    <mergeCell ref="A8:A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243F-CE1F-42CF-B5D4-4809E1F57113}">
  <dimension ref="A1:O30"/>
  <sheetViews>
    <sheetView workbookViewId="0">
      <selection activeCell="A20" sqref="A20:A21"/>
    </sheetView>
  </sheetViews>
  <sheetFormatPr defaultRowHeight="14.25"/>
  <cols>
    <col min="1" max="1" width="18.625" bestFit="1" customWidth="1"/>
    <col min="2" max="2" width="15.125" bestFit="1" customWidth="1"/>
    <col min="4" max="6" width="10" bestFit="1" customWidth="1"/>
  </cols>
  <sheetData>
    <row r="1" spans="1:15" ht="18" thickBot="1">
      <c r="A1" s="71"/>
      <c r="B1" s="7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5" t="s">
        <v>12</v>
      </c>
    </row>
    <row r="2" spans="1:15" ht="18" thickBot="1">
      <c r="A2" s="58" t="s">
        <v>13</v>
      </c>
      <c r="B2" s="1" t="s">
        <v>14</v>
      </c>
      <c r="C2" s="2">
        <f>SUM(D2:O2)</f>
        <v>2920</v>
      </c>
      <c r="D2" s="20">
        <v>1075</v>
      </c>
      <c r="E2" s="20">
        <v>938</v>
      </c>
      <c r="F2" s="2">
        <v>907</v>
      </c>
      <c r="G2" s="2"/>
      <c r="H2" s="2"/>
      <c r="I2" s="2"/>
      <c r="J2" s="2"/>
      <c r="K2" s="2"/>
      <c r="L2" s="2"/>
      <c r="M2" s="2"/>
      <c r="N2" s="2"/>
      <c r="O2" s="6"/>
    </row>
    <row r="3" spans="1:15" ht="18" thickBot="1">
      <c r="A3" s="59"/>
      <c r="B3" s="1" t="s">
        <v>15</v>
      </c>
      <c r="C3" s="2">
        <f>SUM(D3:O3)</f>
        <v>11093</v>
      </c>
      <c r="D3" s="20"/>
      <c r="E3" s="20"/>
      <c r="F3" s="2"/>
      <c r="G3" s="2">
        <v>1493</v>
      </c>
      <c r="H3" s="2">
        <v>1200</v>
      </c>
      <c r="I3" s="2">
        <v>1200</v>
      </c>
      <c r="J3" s="2">
        <v>1200</v>
      </c>
      <c r="K3" s="2">
        <v>1200</v>
      </c>
      <c r="L3" s="2">
        <v>1200</v>
      </c>
      <c r="M3" s="2">
        <v>1200</v>
      </c>
      <c r="N3" s="2">
        <v>1200</v>
      </c>
      <c r="O3" s="6">
        <v>1200</v>
      </c>
    </row>
    <row r="4" spans="1:15" ht="18" thickBot="1">
      <c r="A4" s="58" t="s">
        <v>31</v>
      </c>
      <c r="B4" s="1" t="s">
        <v>16</v>
      </c>
      <c r="C4" s="2">
        <f t="shared" ref="C4:C7" si="0">SUM(D4:O4)</f>
        <v>-11</v>
      </c>
      <c r="D4" s="20">
        <v>-7</v>
      </c>
      <c r="E4" s="20">
        <v>0</v>
      </c>
      <c r="F4" s="20">
        <v>-4</v>
      </c>
      <c r="G4" s="2"/>
      <c r="H4" s="2"/>
      <c r="I4" s="2"/>
      <c r="J4" s="2"/>
      <c r="K4" s="2"/>
      <c r="L4" s="2"/>
      <c r="M4" s="2"/>
      <c r="N4" s="2"/>
      <c r="O4" s="6"/>
    </row>
    <row r="5" spans="1:15" ht="18" thickBot="1">
      <c r="A5" s="59"/>
      <c r="B5" s="1" t="s">
        <v>17</v>
      </c>
      <c r="C5" s="2">
        <f t="shared" si="0"/>
        <v>52</v>
      </c>
      <c r="D5" s="20">
        <v>14</v>
      </c>
      <c r="E5" s="20">
        <v>17</v>
      </c>
      <c r="F5" s="20">
        <v>21</v>
      </c>
      <c r="G5" s="2"/>
      <c r="H5" s="2"/>
      <c r="I5" s="2"/>
      <c r="J5" s="2"/>
      <c r="K5" s="2"/>
      <c r="L5" s="2"/>
      <c r="M5" s="2"/>
      <c r="N5" s="2"/>
      <c r="O5" s="6"/>
    </row>
    <row r="6" spans="1:15" ht="18" thickBot="1">
      <c r="A6" s="73" t="s">
        <v>18</v>
      </c>
      <c r="B6" s="74"/>
      <c r="C6" s="23">
        <f t="shared" si="0"/>
        <v>0</v>
      </c>
      <c r="D6" s="20"/>
      <c r="E6" s="20"/>
      <c r="F6" s="23"/>
      <c r="G6" s="23"/>
      <c r="H6" s="23"/>
      <c r="I6" s="23"/>
      <c r="J6" s="23"/>
      <c r="K6" s="23"/>
      <c r="L6" s="23"/>
      <c r="M6" s="23"/>
      <c r="N6" s="23"/>
      <c r="O6" s="24"/>
    </row>
    <row r="7" spans="1:15" ht="18" thickBot="1">
      <c r="A7" s="73" t="s">
        <v>19</v>
      </c>
      <c r="B7" s="74"/>
      <c r="C7" s="2">
        <f t="shared" si="0"/>
        <v>0</v>
      </c>
      <c r="D7" s="20"/>
      <c r="E7" s="20"/>
      <c r="F7" s="2"/>
      <c r="G7" s="2"/>
      <c r="H7" s="2"/>
      <c r="I7" s="2"/>
      <c r="J7" s="2"/>
      <c r="K7" s="2"/>
      <c r="L7" s="2"/>
      <c r="M7" s="2"/>
      <c r="N7" s="2"/>
      <c r="O7" s="6"/>
    </row>
    <row r="8" spans="1:15" ht="18" thickBot="1">
      <c r="A8" s="58" t="s">
        <v>20</v>
      </c>
      <c r="B8" s="1" t="s">
        <v>14</v>
      </c>
      <c r="C8" s="2">
        <f>SUM(D8:O8)</f>
        <v>2032</v>
      </c>
      <c r="D8" s="20">
        <f>D29-D18</f>
        <v>799</v>
      </c>
      <c r="E8" s="20">
        <f>E29-E18</f>
        <v>592</v>
      </c>
      <c r="F8" s="20">
        <f>F29-F18</f>
        <v>641</v>
      </c>
      <c r="G8" s="2"/>
      <c r="H8" s="2"/>
      <c r="I8" s="2"/>
      <c r="J8" s="2"/>
      <c r="K8" s="2"/>
      <c r="L8" s="2"/>
      <c r="M8" s="2"/>
      <c r="N8" s="2"/>
      <c r="O8" s="6"/>
    </row>
    <row r="9" spans="1:15" ht="18" thickBot="1">
      <c r="A9" s="59"/>
      <c r="B9" s="1" t="s">
        <v>15</v>
      </c>
      <c r="C9" s="2">
        <f>SUM(D9:O9)</f>
        <v>4750</v>
      </c>
      <c r="D9" s="20"/>
      <c r="E9" s="20"/>
      <c r="F9" s="2"/>
      <c r="G9" s="2">
        <v>450</v>
      </c>
      <c r="H9" s="2">
        <v>500</v>
      </c>
      <c r="I9" s="2">
        <v>500</v>
      </c>
      <c r="J9" s="2">
        <v>550</v>
      </c>
      <c r="K9" s="2">
        <v>550</v>
      </c>
      <c r="L9" s="2">
        <v>550</v>
      </c>
      <c r="M9" s="2">
        <v>550</v>
      </c>
      <c r="N9" s="2">
        <v>550</v>
      </c>
      <c r="O9" s="6">
        <v>550</v>
      </c>
    </row>
    <row r="10" spans="1:15" ht="18" thickBot="1">
      <c r="A10" s="58" t="s">
        <v>21</v>
      </c>
      <c r="B10" s="1" t="s">
        <v>14</v>
      </c>
      <c r="C10" s="2">
        <f>SUM(D10:O10)</f>
        <v>929</v>
      </c>
      <c r="D10" s="20">
        <f>(D2+D4+D5)-D8</f>
        <v>283</v>
      </c>
      <c r="E10" s="20">
        <f t="shared" ref="E10:F10" si="1">(E2+E4+E5)-E8</f>
        <v>363</v>
      </c>
      <c r="F10" s="20">
        <f t="shared" si="1"/>
        <v>283</v>
      </c>
      <c r="G10" s="2"/>
      <c r="H10" s="2"/>
      <c r="I10" s="2"/>
      <c r="J10" s="2"/>
      <c r="K10" s="2"/>
      <c r="L10" s="2"/>
      <c r="M10" s="2"/>
      <c r="N10" s="2"/>
      <c r="O10" s="6"/>
    </row>
    <row r="11" spans="1:15" ht="18" thickBot="1">
      <c r="A11" s="59"/>
      <c r="B11" s="1" t="s">
        <v>15</v>
      </c>
      <c r="C11" s="2">
        <f>SUM(D11:O11)</f>
        <v>6343</v>
      </c>
      <c r="D11" s="2"/>
      <c r="E11" s="2"/>
      <c r="F11" s="2"/>
      <c r="G11" s="2">
        <f t="shared" ref="G11:O11" si="2">G3-G9</f>
        <v>1043</v>
      </c>
      <c r="H11" s="2">
        <f t="shared" si="2"/>
        <v>700</v>
      </c>
      <c r="I11" s="2">
        <f t="shared" si="2"/>
        <v>700</v>
      </c>
      <c r="J11" s="2">
        <f t="shared" si="2"/>
        <v>650</v>
      </c>
      <c r="K11" s="2">
        <f t="shared" si="2"/>
        <v>650</v>
      </c>
      <c r="L11" s="2">
        <f t="shared" si="2"/>
        <v>650</v>
      </c>
      <c r="M11" s="2">
        <f t="shared" si="2"/>
        <v>650</v>
      </c>
      <c r="N11" s="2">
        <f t="shared" si="2"/>
        <v>650</v>
      </c>
      <c r="O11" s="6">
        <f t="shared" si="2"/>
        <v>650</v>
      </c>
    </row>
    <row r="12" spans="1:15" ht="18" thickBot="1">
      <c r="A12" s="58" t="s">
        <v>22</v>
      </c>
      <c r="B12" s="1" t="s">
        <v>14</v>
      </c>
      <c r="C12" s="8">
        <f>C10/(C2+C4+C5)</f>
        <v>0.31374535629854777</v>
      </c>
      <c r="D12" s="8">
        <f>(D10/(D2+D4+D5))</f>
        <v>0.26155268022181144</v>
      </c>
      <c r="E12" s="8">
        <f>(E10/(E2+E4+E5))</f>
        <v>0.38010471204188484</v>
      </c>
      <c r="F12" s="8">
        <f>(F10/(F2+F4+F5))</f>
        <v>0.30627705627705626</v>
      </c>
      <c r="G12" s="8"/>
      <c r="H12" s="8"/>
      <c r="I12" s="8"/>
      <c r="J12" s="8"/>
      <c r="K12" s="8"/>
      <c r="L12" s="8"/>
      <c r="M12" s="8"/>
      <c r="N12" s="8"/>
      <c r="O12" s="9"/>
    </row>
    <row r="13" spans="1:15" ht="18" thickBot="1">
      <c r="A13" s="59"/>
      <c r="B13" s="1" t="s">
        <v>15</v>
      </c>
      <c r="C13" s="8">
        <f>C11/C3</f>
        <v>0.57180203732083301</v>
      </c>
      <c r="D13" s="8">
        <f>D11/IF(D3=0,1)</f>
        <v>0</v>
      </c>
      <c r="E13" s="8">
        <f>E11/IF(E3=0,1)</f>
        <v>0</v>
      </c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ht="18" thickBot="1">
      <c r="A14" s="58" t="s">
        <v>33</v>
      </c>
      <c r="B14" s="1" t="s">
        <v>28</v>
      </c>
      <c r="C14" s="2">
        <f t="shared" ref="C14:C21" si="3">SUM(D14:O14)</f>
        <v>0</v>
      </c>
      <c r="D14" s="21">
        <v>0</v>
      </c>
      <c r="E14" s="21">
        <v>0</v>
      </c>
      <c r="F14" s="21">
        <v>0</v>
      </c>
      <c r="G14" s="2"/>
      <c r="H14" s="2"/>
      <c r="I14" s="2"/>
      <c r="J14" s="2"/>
      <c r="K14" s="2"/>
      <c r="L14" s="2"/>
      <c r="M14" s="2"/>
      <c r="N14" s="2"/>
      <c r="O14" s="6"/>
    </row>
    <row r="15" spans="1:15" ht="18" thickBot="1">
      <c r="A15" s="60"/>
      <c r="B15" s="1" t="s">
        <v>29</v>
      </c>
      <c r="C15" s="2">
        <f t="shared" si="3"/>
        <v>0</v>
      </c>
      <c r="D15" s="21"/>
      <c r="E15" s="21"/>
      <c r="F15" s="21"/>
      <c r="G15" s="2"/>
      <c r="H15" s="2"/>
      <c r="I15" s="2"/>
      <c r="J15" s="2"/>
      <c r="K15" s="2"/>
      <c r="L15" s="2"/>
      <c r="M15" s="2"/>
      <c r="N15" s="2"/>
      <c r="O15" s="6"/>
    </row>
    <row r="16" spans="1:15" ht="18" thickBot="1">
      <c r="A16" s="60"/>
      <c r="B16" s="1" t="s">
        <v>30</v>
      </c>
      <c r="C16" s="2">
        <f t="shared" si="3"/>
        <v>-845</v>
      </c>
      <c r="D16" s="21">
        <v>-325</v>
      </c>
      <c r="E16" s="21">
        <v>-224</v>
      </c>
      <c r="F16" s="21">
        <v>-296</v>
      </c>
      <c r="G16" s="2"/>
      <c r="H16" s="2"/>
      <c r="I16" s="2"/>
      <c r="J16" s="2"/>
      <c r="K16" s="2"/>
      <c r="L16" s="2"/>
      <c r="M16" s="2"/>
      <c r="N16" s="2"/>
      <c r="O16" s="6"/>
    </row>
    <row r="17" spans="1:15" ht="18" thickBot="1">
      <c r="A17" s="59"/>
      <c r="B17" s="1" t="s">
        <v>32</v>
      </c>
      <c r="C17" s="2">
        <f t="shared" si="3"/>
        <v>17</v>
      </c>
      <c r="D17" s="21">
        <v>6</v>
      </c>
      <c r="E17" s="21">
        <v>5</v>
      </c>
      <c r="F17" s="21">
        <v>6</v>
      </c>
      <c r="G17" s="2"/>
      <c r="H17" s="2"/>
      <c r="I17" s="2"/>
      <c r="J17" s="2"/>
      <c r="K17" s="2"/>
      <c r="L17" s="2"/>
      <c r="M17" s="2"/>
      <c r="N17" s="2"/>
      <c r="O17" s="6"/>
    </row>
    <row r="18" spans="1:15" ht="18" thickBot="1">
      <c r="A18" s="58" t="s">
        <v>34</v>
      </c>
      <c r="B18" s="1" t="s">
        <v>14</v>
      </c>
      <c r="C18" s="2">
        <f t="shared" si="3"/>
        <v>1181</v>
      </c>
      <c r="D18" s="21">
        <v>459</v>
      </c>
      <c r="E18" s="21">
        <v>332</v>
      </c>
      <c r="F18" s="21">
        <v>390</v>
      </c>
      <c r="G18" s="2"/>
      <c r="H18" s="2"/>
      <c r="I18" s="2"/>
      <c r="J18" s="2"/>
      <c r="K18" s="2"/>
      <c r="L18" s="2"/>
      <c r="M18" s="2"/>
      <c r="N18" s="2"/>
      <c r="O18" s="6"/>
    </row>
    <row r="19" spans="1:15" ht="18" thickBot="1">
      <c r="A19" s="59"/>
      <c r="B19" s="1" t="s">
        <v>15</v>
      </c>
      <c r="C19" s="2">
        <f t="shared" si="3"/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6"/>
    </row>
    <row r="20" spans="1:15" ht="18" thickBot="1">
      <c r="A20" s="58" t="s">
        <v>35</v>
      </c>
      <c r="B20" s="1" t="s">
        <v>14</v>
      </c>
      <c r="C20" s="2">
        <f t="shared" si="3"/>
        <v>-2009</v>
      </c>
      <c r="D20" s="2">
        <f>SUM(D14:D17)-D18-D19</f>
        <v>-778</v>
      </c>
      <c r="E20" s="2">
        <f>SUM(E14:E17)-E18-E19</f>
        <v>-551</v>
      </c>
      <c r="F20" s="2">
        <v>-680</v>
      </c>
      <c r="G20" s="2"/>
      <c r="H20" s="2"/>
      <c r="I20" s="2"/>
      <c r="J20" s="2"/>
      <c r="K20" s="2"/>
      <c r="L20" s="2"/>
      <c r="M20" s="2"/>
      <c r="N20" s="2"/>
      <c r="O20" s="6"/>
    </row>
    <row r="21" spans="1:15" ht="18" thickBot="1">
      <c r="A21" s="59"/>
      <c r="B21" s="1" t="s">
        <v>15</v>
      </c>
      <c r="C21" s="2">
        <f t="shared" si="3"/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6"/>
    </row>
    <row r="22" spans="1:15" ht="18" thickBot="1">
      <c r="A22" s="58" t="s">
        <v>36</v>
      </c>
      <c r="B22" s="1" t="s">
        <v>14</v>
      </c>
      <c r="C22" s="8">
        <v>0.37</v>
      </c>
      <c r="D22" s="22">
        <v>-999</v>
      </c>
      <c r="E22" s="22">
        <v>-999</v>
      </c>
      <c r="F22" s="22">
        <v>-999</v>
      </c>
      <c r="G22" s="8"/>
      <c r="H22" s="8"/>
      <c r="I22" s="8"/>
      <c r="J22" s="8"/>
      <c r="K22" s="8"/>
      <c r="L22" s="8"/>
      <c r="M22" s="8"/>
      <c r="N22" s="8"/>
      <c r="O22" s="9"/>
    </row>
    <row r="23" spans="1:15" ht="18" thickBot="1">
      <c r="A23" s="59"/>
      <c r="B23" s="1" t="s">
        <v>15</v>
      </c>
      <c r="C23" s="8">
        <v>0.39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1:15" ht="18" thickBot="1">
      <c r="A24" s="58" t="s">
        <v>23</v>
      </c>
      <c r="B24" s="1" t="s">
        <v>24</v>
      </c>
      <c r="C24" s="62">
        <v>18500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4"/>
    </row>
    <row r="25" spans="1:15" ht="18" thickBot="1">
      <c r="A25" s="60"/>
      <c r="B25" s="1" t="s">
        <v>25</v>
      </c>
      <c r="C25" s="65">
        <f>C24-C2-C4-C5-C14-C16-C17</f>
        <v>16367</v>
      </c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</row>
    <row r="26" spans="1:15" ht="18" thickBot="1">
      <c r="A26" s="60"/>
      <c r="B26" s="1" t="s">
        <v>26</v>
      </c>
      <c r="C26" s="62">
        <f>C24*0.38</f>
        <v>7030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</row>
    <row r="27" spans="1:15" ht="18" thickBot="1">
      <c r="A27" s="61"/>
      <c r="B27" s="7" t="s">
        <v>27</v>
      </c>
      <c r="C27" s="68">
        <f>C26-C10-C20</f>
        <v>8110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70"/>
    </row>
    <row r="29" spans="1:15" ht="17.25">
      <c r="B29" s="44" t="s">
        <v>2785</v>
      </c>
      <c r="D29">
        <v>1258</v>
      </c>
      <c r="E29">
        <v>924</v>
      </c>
      <c r="F29">
        <v>1031</v>
      </c>
    </row>
    <row r="30" spans="1:15" ht="17.25">
      <c r="B30" s="44" t="s">
        <v>2786</v>
      </c>
      <c r="D30">
        <v>-432</v>
      </c>
      <c r="E30">
        <v>-151</v>
      </c>
      <c r="F30">
        <v>-399</v>
      </c>
    </row>
  </sheetData>
  <mergeCells count="17">
    <mergeCell ref="A8:A9"/>
    <mergeCell ref="A14:A17"/>
    <mergeCell ref="A1:B1"/>
    <mergeCell ref="A2:A3"/>
    <mergeCell ref="A4:A5"/>
    <mergeCell ref="A6:B6"/>
    <mergeCell ref="A7:B7"/>
    <mergeCell ref="A22:A23"/>
    <mergeCell ref="A10:A11"/>
    <mergeCell ref="A12:A13"/>
    <mergeCell ref="A24:A27"/>
    <mergeCell ref="C24:O24"/>
    <mergeCell ref="C25:O25"/>
    <mergeCell ref="C27:O27"/>
    <mergeCell ref="C26:O26"/>
    <mergeCell ref="A18:A19"/>
    <mergeCell ref="A20:A2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6760-0A59-43FB-901B-E583964DAC3C}">
  <dimension ref="A3:B16"/>
  <sheetViews>
    <sheetView workbookViewId="0">
      <selection activeCell="A4" sqref="A4:B14"/>
    </sheetView>
  </sheetViews>
  <sheetFormatPr defaultRowHeight="14.25"/>
  <cols>
    <col min="1" max="1" width="9.125" bestFit="1" customWidth="1"/>
    <col min="2" max="2" width="11.5" bestFit="1" customWidth="1"/>
  </cols>
  <sheetData>
    <row r="3" spans="1:2">
      <c r="A3" s="12" t="s">
        <v>1107</v>
      </c>
      <c r="B3" t="s">
        <v>1110</v>
      </c>
    </row>
    <row r="4" spans="1:2">
      <c r="A4" s="13" t="s">
        <v>128</v>
      </c>
      <c r="B4" s="14">
        <v>10</v>
      </c>
    </row>
    <row r="5" spans="1:2">
      <c r="A5" s="13" t="s">
        <v>70</v>
      </c>
      <c r="B5" s="14">
        <v>21</v>
      </c>
    </row>
    <row r="6" spans="1:2">
      <c r="A6" s="13" t="s">
        <v>75</v>
      </c>
      <c r="B6" s="14">
        <v>12</v>
      </c>
    </row>
    <row r="7" spans="1:2">
      <c r="A7" s="13" t="s">
        <v>57</v>
      </c>
      <c r="B7" s="14">
        <v>4</v>
      </c>
    </row>
    <row r="8" spans="1:2">
      <c r="A8" s="13" t="s">
        <v>92</v>
      </c>
      <c r="B8" s="14">
        <v>1</v>
      </c>
    </row>
    <row r="9" spans="1:2">
      <c r="A9" s="13" t="s">
        <v>831</v>
      </c>
      <c r="B9" s="14">
        <v>14</v>
      </c>
    </row>
    <row r="10" spans="1:2">
      <c r="A10" s="13" t="s">
        <v>708</v>
      </c>
      <c r="B10" s="14">
        <v>11</v>
      </c>
    </row>
    <row r="11" spans="1:2">
      <c r="A11" s="13" t="s">
        <v>473</v>
      </c>
      <c r="B11" s="14">
        <v>167</v>
      </c>
    </row>
    <row r="12" spans="1:2">
      <c r="A12" s="13" t="s">
        <v>334</v>
      </c>
      <c r="B12" s="14">
        <v>90</v>
      </c>
    </row>
    <row r="13" spans="1:2">
      <c r="A13" s="13" t="s">
        <v>230</v>
      </c>
      <c r="B13" s="14">
        <v>14</v>
      </c>
    </row>
    <row r="14" spans="1:2">
      <c r="A14" s="13" t="s">
        <v>209</v>
      </c>
      <c r="B14" s="14">
        <v>57</v>
      </c>
    </row>
    <row r="15" spans="1:2">
      <c r="A15" s="13" t="s">
        <v>1108</v>
      </c>
      <c r="B15" s="14"/>
    </row>
    <row r="16" spans="1:2">
      <c r="A16" s="13" t="s">
        <v>1109</v>
      </c>
      <c r="B16" s="14">
        <v>401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28AB-38EB-4673-BC71-140749C5669E}">
  <dimension ref="A1:P402"/>
  <sheetViews>
    <sheetView workbookViewId="0">
      <selection activeCell="A11" sqref="A11"/>
    </sheetView>
  </sheetViews>
  <sheetFormatPr defaultRowHeight="14.25"/>
  <cols>
    <col min="1" max="1" width="59" style="11" customWidth="1"/>
    <col min="2" max="2" width="7" style="11" customWidth="1"/>
    <col min="3" max="3" width="5" style="11" customWidth="1"/>
    <col min="4" max="4" width="14" style="11" customWidth="1"/>
    <col min="5" max="6" width="8" style="11" customWidth="1"/>
    <col min="7" max="7" width="10" style="11" bestFit="1" customWidth="1"/>
    <col min="8" max="9" width="7" style="11" customWidth="1"/>
    <col min="10" max="14" width="11" style="11" customWidth="1"/>
    <col min="15" max="15" width="7" style="11" customWidth="1"/>
    <col min="16" max="16" width="43" style="11" customWidth="1"/>
    <col min="17" max="16384" width="9" style="11"/>
  </cols>
  <sheetData>
    <row r="1" spans="1:16">
      <c r="A1" s="45" t="s">
        <v>37</v>
      </c>
      <c r="B1" s="45" t="s">
        <v>38</v>
      </c>
      <c r="C1" s="45" t="s">
        <v>39</v>
      </c>
      <c r="D1" s="45" t="s">
        <v>40</v>
      </c>
      <c r="E1" s="45" t="s">
        <v>41</v>
      </c>
      <c r="F1" s="45" t="s">
        <v>42</v>
      </c>
      <c r="G1" s="45" t="s">
        <v>43</v>
      </c>
      <c r="H1" s="45" t="s">
        <v>44</v>
      </c>
      <c r="I1" s="45" t="s">
        <v>45</v>
      </c>
      <c r="J1" s="45" t="s">
        <v>46</v>
      </c>
      <c r="K1" s="45" t="s">
        <v>47</v>
      </c>
      <c r="L1" s="45" t="s">
        <v>48</v>
      </c>
      <c r="M1" s="45" t="s">
        <v>49</v>
      </c>
      <c r="N1" s="45" t="s">
        <v>50</v>
      </c>
      <c r="O1" s="45" t="s">
        <v>51</v>
      </c>
      <c r="P1" s="45" t="s">
        <v>52</v>
      </c>
    </row>
    <row r="2" spans="1:16">
      <c r="A2" t="s">
        <v>59</v>
      </c>
      <c r="B2" t="s">
        <v>60</v>
      </c>
      <c r="C2" t="s">
        <v>61</v>
      </c>
      <c r="D2" t="s">
        <v>55</v>
      </c>
      <c r="E2" t="s">
        <v>56</v>
      </c>
      <c r="F2" t="s">
        <v>56</v>
      </c>
      <c r="G2" t="s">
        <v>57</v>
      </c>
      <c r="H2">
        <v>3</v>
      </c>
      <c r="I2">
        <v>17.7</v>
      </c>
      <c r="J2" t="s">
        <v>62</v>
      </c>
      <c r="K2"/>
      <c r="L2"/>
      <c r="M2" t="s">
        <v>58</v>
      </c>
      <c r="N2" t="s">
        <v>2787</v>
      </c>
      <c r="O2" t="s">
        <v>57</v>
      </c>
      <c r="P2" t="s">
        <v>59</v>
      </c>
    </row>
    <row r="3" spans="1:16">
      <c r="A3" t="s">
        <v>63</v>
      </c>
      <c r="B3" t="s">
        <v>64</v>
      </c>
      <c r="C3" t="s">
        <v>65</v>
      </c>
      <c r="D3" t="s">
        <v>55</v>
      </c>
      <c r="E3" t="s">
        <v>56</v>
      </c>
      <c r="F3" t="s">
        <v>56</v>
      </c>
      <c r="G3" t="s">
        <v>57</v>
      </c>
      <c r="H3">
        <v>3</v>
      </c>
      <c r="I3">
        <v>17.100000000000001</v>
      </c>
      <c r="J3" t="s">
        <v>66</v>
      </c>
      <c r="K3"/>
      <c r="L3"/>
      <c r="M3" t="s">
        <v>58</v>
      </c>
      <c r="N3" t="s">
        <v>2787</v>
      </c>
      <c r="O3" t="s">
        <v>57</v>
      </c>
      <c r="P3" t="s">
        <v>63</v>
      </c>
    </row>
    <row r="4" spans="1:16">
      <c r="A4" t="s">
        <v>67</v>
      </c>
      <c r="B4" t="s">
        <v>68</v>
      </c>
      <c r="C4" t="s">
        <v>69</v>
      </c>
      <c r="D4" t="s">
        <v>55</v>
      </c>
      <c r="E4" t="s">
        <v>56</v>
      </c>
      <c r="F4" t="s">
        <v>56</v>
      </c>
      <c r="G4" t="s">
        <v>70</v>
      </c>
      <c r="H4">
        <v>1</v>
      </c>
      <c r="I4">
        <v>16.3</v>
      </c>
      <c r="J4" t="s">
        <v>71</v>
      </c>
      <c r="K4"/>
      <c r="L4"/>
      <c r="M4" t="s">
        <v>58</v>
      </c>
      <c r="N4" t="s">
        <v>2787</v>
      </c>
      <c r="O4" t="s">
        <v>70</v>
      </c>
      <c r="P4" t="s">
        <v>67</v>
      </c>
    </row>
    <row r="5" spans="1:16">
      <c r="A5" t="s">
        <v>72</v>
      </c>
      <c r="B5" t="s">
        <v>73</v>
      </c>
      <c r="C5" t="s">
        <v>74</v>
      </c>
      <c r="D5" t="s">
        <v>55</v>
      </c>
      <c r="E5" t="s">
        <v>56</v>
      </c>
      <c r="F5" t="s">
        <v>56</v>
      </c>
      <c r="G5" t="s">
        <v>75</v>
      </c>
      <c r="H5">
        <v>3</v>
      </c>
      <c r="I5">
        <v>15.9</v>
      </c>
      <c r="J5" t="s">
        <v>76</v>
      </c>
      <c r="K5"/>
      <c r="L5"/>
      <c r="M5" t="s">
        <v>58</v>
      </c>
      <c r="N5" t="s">
        <v>2787</v>
      </c>
      <c r="O5" t="s">
        <v>75</v>
      </c>
      <c r="P5" t="s">
        <v>72</v>
      </c>
    </row>
    <row r="6" spans="1:16">
      <c r="A6" t="s">
        <v>59</v>
      </c>
      <c r="B6" t="s">
        <v>77</v>
      </c>
      <c r="C6" t="s">
        <v>78</v>
      </c>
      <c r="D6" t="s">
        <v>55</v>
      </c>
      <c r="E6" t="s">
        <v>56</v>
      </c>
      <c r="F6" t="s">
        <v>56</v>
      </c>
      <c r="G6" t="s">
        <v>57</v>
      </c>
      <c r="H6">
        <v>3</v>
      </c>
      <c r="I6">
        <v>15.7</v>
      </c>
      <c r="J6" t="s">
        <v>79</v>
      </c>
      <c r="K6"/>
      <c r="L6"/>
      <c r="M6" t="s">
        <v>58</v>
      </c>
      <c r="N6" t="s">
        <v>2787</v>
      </c>
      <c r="O6" t="s">
        <v>57</v>
      </c>
      <c r="P6" t="s">
        <v>59</v>
      </c>
    </row>
    <row r="7" spans="1:16">
      <c r="A7" t="s">
        <v>80</v>
      </c>
      <c r="B7" t="s">
        <v>81</v>
      </c>
      <c r="C7" t="s">
        <v>82</v>
      </c>
      <c r="D7" t="s">
        <v>55</v>
      </c>
      <c r="E7" t="s">
        <v>56</v>
      </c>
      <c r="F7" t="s">
        <v>56</v>
      </c>
      <c r="G7" t="s">
        <v>75</v>
      </c>
      <c r="H7">
        <v>3</v>
      </c>
      <c r="I7">
        <v>13.8</v>
      </c>
      <c r="J7" t="s">
        <v>83</v>
      </c>
      <c r="K7" t="s">
        <v>83</v>
      </c>
      <c r="L7" t="s">
        <v>84</v>
      </c>
      <c r="M7" t="s">
        <v>58</v>
      </c>
      <c r="N7" t="s">
        <v>2787</v>
      </c>
      <c r="O7" t="s">
        <v>75</v>
      </c>
      <c r="P7" t="s">
        <v>80</v>
      </c>
    </row>
    <row r="8" spans="1:16">
      <c r="A8" t="s">
        <v>59</v>
      </c>
      <c r="B8" t="s">
        <v>85</v>
      </c>
      <c r="C8" t="s">
        <v>86</v>
      </c>
      <c r="D8" t="s">
        <v>55</v>
      </c>
      <c r="E8" t="s">
        <v>56</v>
      </c>
      <c r="F8" t="s">
        <v>56</v>
      </c>
      <c r="G8" t="s">
        <v>57</v>
      </c>
      <c r="H8">
        <v>3</v>
      </c>
      <c r="I8">
        <v>11.6</v>
      </c>
      <c r="J8" t="s">
        <v>87</v>
      </c>
      <c r="K8" t="s">
        <v>87</v>
      </c>
      <c r="L8" t="s">
        <v>88</v>
      </c>
      <c r="M8" t="s">
        <v>89</v>
      </c>
      <c r="N8" t="s">
        <v>2787</v>
      </c>
      <c r="O8" t="s">
        <v>57</v>
      </c>
      <c r="P8" t="s">
        <v>59</v>
      </c>
    </row>
    <row r="9" spans="1:16">
      <c r="A9" t="s">
        <v>59</v>
      </c>
      <c r="B9" t="s">
        <v>90</v>
      </c>
      <c r="C9" t="s">
        <v>91</v>
      </c>
      <c r="D9" t="s">
        <v>55</v>
      </c>
      <c r="E9" t="s">
        <v>56</v>
      </c>
      <c r="F9" t="s">
        <v>56</v>
      </c>
      <c r="G9" t="s">
        <v>92</v>
      </c>
      <c r="H9">
        <v>3</v>
      </c>
      <c r="I9">
        <v>11.4</v>
      </c>
      <c r="J9" t="s">
        <v>93</v>
      </c>
      <c r="K9" t="s">
        <v>93</v>
      </c>
      <c r="L9" t="s">
        <v>94</v>
      </c>
      <c r="M9" t="s">
        <v>95</v>
      </c>
      <c r="N9" t="s">
        <v>2787</v>
      </c>
      <c r="O9" t="s">
        <v>92</v>
      </c>
      <c r="P9" t="s">
        <v>59</v>
      </c>
    </row>
    <row r="10" spans="1:16">
      <c r="A10" t="s">
        <v>96</v>
      </c>
      <c r="B10" t="s">
        <v>97</v>
      </c>
      <c r="C10" t="s">
        <v>98</v>
      </c>
      <c r="D10" t="s">
        <v>55</v>
      </c>
      <c r="E10" t="s">
        <v>56</v>
      </c>
      <c r="F10" t="s">
        <v>56</v>
      </c>
      <c r="G10" t="s">
        <v>75</v>
      </c>
      <c r="H10">
        <v>3</v>
      </c>
      <c r="I10">
        <v>10.7</v>
      </c>
      <c r="J10" t="s">
        <v>99</v>
      </c>
      <c r="K10" t="s">
        <v>99</v>
      </c>
      <c r="L10" t="s">
        <v>100</v>
      </c>
      <c r="M10" t="s">
        <v>95</v>
      </c>
      <c r="N10" t="s">
        <v>2787</v>
      </c>
      <c r="O10" t="s">
        <v>75</v>
      </c>
      <c r="P10" t="s">
        <v>96</v>
      </c>
    </row>
    <row r="11" spans="1:16">
      <c r="A11" t="s">
        <v>101</v>
      </c>
      <c r="B11" t="s">
        <v>102</v>
      </c>
      <c r="C11" t="s">
        <v>103</v>
      </c>
      <c r="D11" t="s">
        <v>55</v>
      </c>
      <c r="E11" t="s">
        <v>56</v>
      </c>
      <c r="F11" t="s">
        <v>56</v>
      </c>
      <c r="G11" t="s">
        <v>75</v>
      </c>
      <c r="H11">
        <v>3</v>
      </c>
      <c r="I11">
        <v>10.7</v>
      </c>
      <c r="J11" t="s">
        <v>99</v>
      </c>
      <c r="K11" t="s">
        <v>99</v>
      </c>
      <c r="L11" t="s">
        <v>100</v>
      </c>
      <c r="M11" t="s">
        <v>58</v>
      </c>
      <c r="N11" t="s">
        <v>2787</v>
      </c>
      <c r="O11" t="s">
        <v>75</v>
      </c>
      <c r="P11" t="s">
        <v>101</v>
      </c>
    </row>
    <row r="12" spans="1:16">
      <c r="A12" t="s">
        <v>59</v>
      </c>
      <c r="B12" t="s">
        <v>104</v>
      </c>
      <c r="C12" t="s">
        <v>105</v>
      </c>
      <c r="D12" t="s">
        <v>55</v>
      </c>
      <c r="E12" t="s">
        <v>56</v>
      </c>
      <c r="F12" t="s">
        <v>56</v>
      </c>
      <c r="G12" t="s">
        <v>75</v>
      </c>
      <c r="H12">
        <v>3</v>
      </c>
      <c r="I12">
        <v>10.7</v>
      </c>
      <c r="J12" t="s">
        <v>99</v>
      </c>
      <c r="K12" t="s">
        <v>99</v>
      </c>
      <c r="L12" t="s">
        <v>100</v>
      </c>
      <c r="M12" t="s">
        <v>58</v>
      </c>
      <c r="N12" t="s">
        <v>2787</v>
      </c>
      <c r="O12" t="s">
        <v>75</v>
      </c>
      <c r="P12" t="s">
        <v>59</v>
      </c>
    </row>
    <row r="13" spans="1:16">
      <c r="A13" t="s">
        <v>106</v>
      </c>
      <c r="B13" t="s">
        <v>107</v>
      </c>
      <c r="C13" t="s">
        <v>108</v>
      </c>
      <c r="D13" t="s">
        <v>55</v>
      </c>
      <c r="E13" t="s">
        <v>56</v>
      </c>
      <c r="F13" t="s">
        <v>56</v>
      </c>
      <c r="G13" t="s">
        <v>70</v>
      </c>
      <c r="H13">
        <v>1</v>
      </c>
      <c r="I13">
        <v>10.7</v>
      </c>
      <c r="J13" t="s">
        <v>99</v>
      </c>
      <c r="K13" t="s">
        <v>99</v>
      </c>
      <c r="L13" t="s">
        <v>100</v>
      </c>
      <c r="M13" t="s">
        <v>58</v>
      </c>
      <c r="N13" t="s">
        <v>2787</v>
      </c>
      <c r="O13" t="s">
        <v>70</v>
      </c>
      <c r="P13" t="s">
        <v>106</v>
      </c>
    </row>
    <row r="14" spans="1:16">
      <c r="A14" t="s">
        <v>96</v>
      </c>
      <c r="B14" t="s">
        <v>109</v>
      </c>
      <c r="C14" t="s">
        <v>110</v>
      </c>
      <c r="D14" t="s">
        <v>55</v>
      </c>
      <c r="E14" t="s">
        <v>56</v>
      </c>
      <c r="F14" t="s">
        <v>56</v>
      </c>
      <c r="G14" t="s">
        <v>70</v>
      </c>
      <c r="H14">
        <v>1</v>
      </c>
      <c r="I14">
        <v>10.7</v>
      </c>
      <c r="J14" t="s">
        <v>99</v>
      </c>
      <c r="K14" t="s">
        <v>99</v>
      </c>
      <c r="L14" t="s">
        <v>100</v>
      </c>
      <c r="M14" t="s">
        <v>95</v>
      </c>
      <c r="N14" t="s">
        <v>2787</v>
      </c>
      <c r="O14" t="s">
        <v>70</v>
      </c>
      <c r="P14" t="s">
        <v>96</v>
      </c>
    </row>
    <row r="15" spans="1:16">
      <c r="A15" t="s">
        <v>111</v>
      </c>
      <c r="B15" t="s">
        <v>112</v>
      </c>
      <c r="C15" t="s">
        <v>113</v>
      </c>
      <c r="D15" t="s">
        <v>55</v>
      </c>
      <c r="E15" t="s">
        <v>56</v>
      </c>
      <c r="F15" t="s">
        <v>56</v>
      </c>
      <c r="G15" t="s">
        <v>75</v>
      </c>
      <c r="H15">
        <v>3</v>
      </c>
      <c r="I15">
        <v>10.7</v>
      </c>
      <c r="J15" t="s">
        <v>99</v>
      </c>
      <c r="K15" t="s">
        <v>99</v>
      </c>
      <c r="L15" t="s">
        <v>100</v>
      </c>
      <c r="M15" t="s">
        <v>95</v>
      </c>
      <c r="N15" t="s">
        <v>2787</v>
      </c>
      <c r="O15" t="s">
        <v>75</v>
      </c>
      <c r="P15" t="s">
        <v>111</v>
      </c>
    </row>
    <row r="16" spans="1:16">
      <c r="A16" t="s">
        <v>114</v>
      </c>
      <c r="B16" t="s">
        <v>115</v>
      </c>
      <c r="C16" t="s">
        <v>116</v>
      </c>
      <c r="D16" t="s">
        <v>55</v>
      </c>
      <c r="E16" t="s">
        <v>56</v>
      </c>
      <c r="F16" t="s">
        <v>56</v>
      </c>
      <c r="G16" t="s">
        <v>75</v>
      </c>
      <c r="H16">
        <v>3</v>
      </c>
      <c r="I16">
        <v>9.6999999999999993</v>
      </c>
      <c r="J16" t="s">
        <v>117</v>
      </c>
      <c r="K16" t="s">
        <v>117</v>
      </c>
      <c r="L16" t="s">
        <v>118</v>
      </c>
      <c r="M16" t="s">
        <v>58</v>
      </c>
      <c r="N16" t="s">
        <v>2787</v>
      </c>
      <c r="O16" t="s">
        <v>75</v>
      </c>
      <c r="P16" t="s">
        <v>114</v>
      </c>
    </row>
    <row r="17" spans="1:16">
      <c r="A17" t="s">
        <v>119</v>
      </c>
      <c r="B17" t="s">
        <v>120</v>
      </c>
      <c r="C17" t="s">
        <v>121</v>
      </c>
      <c r="D17" t="s">
        <v>55</v>
      </c>
      <c r="E17" t="s">
        <v>56</v>
      </c>
      <c r="F17" t="s">
        <v>56</v>
      </c>
      <c r="G17" t="s">
        <v>75</v>
      </c>
      <c r="H17">
        <v>3</v>
      </c>
      <c r="I17">
        <v>8.8000000000000007</v>
      </c>
      <c r="J17" t="s">
        <v>122</v>
      </c>
      <c r="K17" t="s">
        <v>123</v>
      </c>
      <c r="L17" t="s">
        <v>124</v>
      </c>
      <c r="M17" t="s">
        <v>58</v>
      </c>
      <c r="N17" t="s">
        <v>2787</v>
      </c>
      <c r="O17" t="s">
        <v>75</v>
      </c>
      <c r="P17" t="s">
        <v>119</v>
      </c>
    </row>
    <row r="18" spans="1:16">
      <c r="A18" t="s">
        <v>125</v>
      </c>
      <c r="B18" t="s">
        <v>126</v>
      </c>
      <c r="C18" t="s">
        <v>127</v>
      </c>
      <c r="D18" t="s">
        <v>55</v>
      </c>
      <c r="E18" t="s">
        <v>56</v>
      </c>
      <c r="F18" t="s">
        <v>56</v>
      </c>
      <c r="G18" t="s">
        <v>128</v>
      </c>
      <c r="H18">
        <v>1</v>
      </c>
      <c r="I18">
        <v>8.6</v>
      </c>
      <c r="J18" t="s">
        <v>129</v>
      </c>
      <c r="K18" t="s">
        <v>129</v>
      </c>
      <c r="L18" t="s">
        <v>130</v>
      </c>
      <c r="M18" t="s">
        <v>95</v>
      </c>
      <c r="N18" t="s">
        <v>2787</v>
      </c>
      <c r="O18" t="s">
        <v>128</v>
      </c>
      <c r="P18" t="s">
        <v>125</v>
      </c>
    </row>
    <row r="19" spans="1:16">
      <c r="A19" t="s">
        <v>131</v>
      </c>
      <c r="B19" t="s">
        <v>132</v>
      </c>
      <c r="C19" t="s">
        <v>133</v>
      </c>
      <c r="D19" t="s">
        <v>55</v>
      </c>
      <c r="E19" t="s">
        <v>56</v>
      </c>
      <c r="F19" t="s">
        <v>56</v>
      </c>
      <c r="G19" t="s">
        <v>70</v>
      </c>
      <c r="H19">
        <v>1</v>
      </c>
      <c r="I19">
        <v>8.1</v>
      </c>
      <c r="J19" t="s">
        <v>134</v>
      </c>
      <c r="K19" t="s">
        <v>135</v>
      </c>
      <c r="L19" t="s">
        <v>136</v>
      </c>
      <c r="M19" t="s">
        <v>58</v>
      </c>
      <c r="N19" t="s">
        <v>2787</v>
      </c>
      <c r="O19" t="s">
        <v>70</v>
      </c>
      <c r="P19" t="s">
        <v>131</v>
      </c>
    </row>
    <row r="20" spans="1:16">
      <c r="A20" t="s">
        <v>59</v>
      </c>
      <c r="B20" t="s">
        <v>137</v>
      </c>
      <c r="C20" t="s">
        <v>138</v>
      </c>
      <c r="D20" t="s">
        <v>55</v>
      </c>
      <c r="E20" t="s">
        <v>56</v>
      </c>
      <c r="F20" t="s">
        <v>56</v>
      </c>
      <c r="G20" t="s">
        <v>75</v>
      </c>
      <c r="H20">
        <v>3</v>
      </c>
      <c r="I20">
        <v>8.1</v>
      </c>
      <c r="J20" t="s">
        <v>139</v>
      </c>
      <c r="K20" t="s">
        <v>140</v>
      </c>
      <c r="L20" t="s">
        <v>141</v>
      </c>
      <c r="M20" t="s">
        <v>95</v>
      </c>
      <c r="N20" t="s">
        <v>2787</v>
      </c>
      <c r="O20" t="s">
        <v>75</v>
      </c>
      <c r="P20" t="s">
        <v>59</v>
      </c>
    </row>
    <row r="21" spans="1:16">
      <c r="A21" t="s">
        <v>72</v>
      </c>
      <c r="B21" t="s">
        <v>142</v>
      </c>
      <c r="C21" t="s">
        <v>143</v>
      </c>
      <c r="D21" t="s">
        <v>55</v>
      </c>
      <c r="E21" t="s">
        <v>56</v>
      </c>
      <c r="F21" t="s">
        <v>56</v>
      </c>
      <c r="G21" t="s">
        <v>70</v>
      </c>
      <c r="H21">
        <v>1</v>
      </c>
      <c r="I21">
        <v>8.1</v>
      </c>
      <c r="J21" t="s">
        <v>139</v>
      </c>
      <c r="K21" t="s">
        <v>144</v>
      </c>
      <c r="L21" t="s">
        <v>136</v>
      </c>
      <c r="M21" t="s">
        <v>58</v>
      </c>
      <c r="N21" t="s">
        <v>2787</v>
      </c>
      <c r="O21" t="s">
        <v>70</v>
      </c>
      <c r="P21" t="s">
        <v>72</v>
      </c>
    </row>
    <row r="22" spans="1:16">
      <c r="A22" t="s">
        <v>67</v>
      </c>
      <c r="B22" t="s">
        <v>145</v>
      </c>
      <c r="C22" t="s">
        <v>146</v>
      </c>
      <c r="D22" t="s">
        <v>55</v>
      </c>
      <c r="E22" t="s">
        <v>56</v>
      </c>
      <c r="F22" t="s">
        <v>56</v>
      </c>
      <c r="G22" t="s">
        <v>70</v>
      </c>
      <c r="H22">
        <v>1</v>
      </c>
      <c r="I22">
        <v>8</v>
      </c>
      <c r="J22" t="s">
        <v>139</v>
      </c>
      <c r="K22" t="s">
        <v>147</v>
      </c>
      <c r="L22" t="s">
        <v>148</v>
      </c>
      <c r="M22" t="s">
        <v>95</v>
      </c>
      <c r="N22" t="s">
        <v>2787</v>
      </c>
      <c r="O22" t="s">
        <v>70</v>
      </c>
      <c r="P22" t="s">
        <v>67</v>
      </c>
    </row>
    <row r="23" spans="1:16">
      <c r="A23" t="s">
        <v>125</v>
      </c>
      <c r="B23" t="s">
        <v>2788</v>
      </c>
      <c r="C23" t="s">
        <v>2789</v>
      </c>
      <c r="D23" t="s">
        <v>55</v>
      </c>
      <c r="E23" t="s">
        <v>149</v>
      </c>
      <c r="F23" t="s">
        <v>149</v>
      </c>
      <c r="G23" t="s">
        <v>70</v>
      </c>
      <c r="H23">
        <v>1</v>
      </c>
      <c r="I23">
        <v>0</v>
      </c>
      <c r="J23" t="s">
        <v>2790</v>
      </c>
      <c r="K23" t="s">
        <v>2790</v>
      </c>
      <c r="L23" t="s">
        <v>2791</v>
      </c>
      <c r="M23" t="s">
        <v>95</v>
      </c>
      <c r="N23" t="s">
        <v>150</v>
      </c>
      <c r="O23" t="s">
        <v>70</v>
      </c>
      <c r="P23" t="s">
        <v>125</v>
      </c>
    </row>
    <row r="24" spans="1:16">
      <c r="A24" t="s">
        <v>106</v>
      </c>
      <c r="B24" t="s">
        <v>151</v>
      </c>
      <c r="C24" t="s">
        <v>152</v>
      </c>
      <c r="D24" t="s">
        <v>55</v>
      </c>
      <c r="E24" t="s">
        <v>56</v>
      </c>
      <c r="F24" t="s">
        <v>56</v>
      </c>
      <c r="G24" t="s">
        <v>70</v>
      </c>
      <c r="H24">
        <v>1</v>
      </c>
      <c r="I24">
        <v>7.9</v>
      </c>
      <c r="J24" t="s">
        <v>153</v>
      </c>
      <c r="K24" t="s">
        <v>153</v>
      </c>
      <c r="L24" t="s">
        <v>154</v>
      </c>
      <c r="M24" t="s">
        <v>95</v>
      </c>
      <c r="N24" t="s">
        <v>2787</v>
      </c>
      <c r="O24" t="s">
        <v>70</v>
      </c>
      <c r="P24" t="s">
        <v>106</v>
      </c>
    </row>
    <row r="25" spans="1:16">
      <c r="A25" t="s">
        <v>72</v>
      </c>
      <c r="B25" t="s">
        <v>155</v>
      </c>
      <c r="C25" t="s">
        <v>156</v>
      </c>
      <c r="D25" t="s">
        <v>55</v>
      </c>
      <c r="E25" t="s">
        <v>56</v>
      </c>
      <c r="F25" t="s">
        <v>56</v>
      </c>
      <c r="G25" t="s">
        <v>128</v>
      </c>
      <c r="H25">
        <v>1</v>
      </c>
      <c r="I25">
        <v>7.8</v>
      </c>
      <c r="J25" t="s">
        <v>157</v>
      </c>
      <c r="K25" t="s">
        <v>158</v>
      </c>
      <c r="L25" t="s">
        <v>159</v>
      </c>
      <c r="M25" t="s">
        <v>58</v>
      </c>
      <c r="N25" t="s">
        <v>2787</v>
      </c>
      <c r="O25" t="s">
        <v>128</v>
      </c>
      <c r="P25" t="s">
        <v>72</v>
      </c>
    </row>
    <row r="26" spans="1:16">
      <c r="A26" t="s">
        <v>131</v>
      </c>
      <c r="B26" t="s">
        <v>160</v>
      </c>
      <c r="C26" t="s">
        <v>161</v>
      </c>
      <c r="D26" t="s">
        <v>55</v>
      </c>
      <c r="E26" t="s">
        <v>56</v>
      </c>
      <c r="F26" t="s">
        <v>56</v>
      </c>
      <c r="G26" t="s">
        <v>70</v>
      </c>
      <c r="H26">
        <v>1</v>
      </c>
      <c r="I26">
        <v>7.8</v>
      </c>
      <c r="J26" t="s">
        <v>134</v>
      </c>
      <c r="K26" t="s">
        <v>162</v>
      </c>
      <c r="L26" t="s">
        <v>163</v>
      </c>
      <c r="M26" t="s">
        <v>58</v>
      </c>
      <c r="N26" t="s">
        <v>2787</v>
      </c>
      <c r="O26" t="s">
        <v>70</v>
      </c>
      <c r="P26" t="s">
        <v>131</v>
      </c>
    </row>
    <row r="27" spans="1:16">
      <c r="A27" t="s">
        <v>164</v>
      </c>
      <c r="B27" t="s">
        <v>165</v>
      </c>
      <c r="C27" t="s">
        <v>166</v>
      </c>
      <c r="D27" t="s">
        <v>55</v>
      </c>
      <c r="E27" t="s">
        <v>56</v>
      </c>
      <c r="F27" t="s">
        <v>56</v>
      </c>
      <c r="G27" t="s">
        <v>75</v>
      </c>
      <c r="H27">
        <v>3</v>
      </c>
      <c r="I27">
        <v>7.3</v>
      </c>
      <c r="J27" t="s">
        <v>167</v>
      </c>
      <c r="K27" t="s">
        <v>168</v>
      </c>
      <c r="L27" t="s">
        <v>169</v>
      </c>
      <c r="M27" t="s">
        <v>58</v>
      </c>
      <c r="N27" t="s">
        <v>2787</v>
      </c>
      <c r="O27" t="s">
        <v>75</v>
      </c>
      <c r="P27" t="s">
        <v>164</v>
      </c>
    </row>
    <row r="28" spans="1:16">
      <c r="A28" t="s">
        <v>125</v>
      </c>
      <c r="B28" t="s">
        <v>170</v>
      </c>
      <c r="C28" t="s">
        <v>171</v>
      </c>
      <c r="D28" t="s">
        <v>55</v>
      </c>
      <c r="E28" t="s">
        <v>56</v>
      </c>
      <c r="F28" t="s">
        <v>56</v>
      </c>
      <c r="G28" t="s">
        <v>70</v>
      </c>
      <c r="H28">
        <v>1</v>
      </c>
      <c r="I28">
        <v>7.8</v>
      </c>
      <c r="J28" t="s">
        <v>134</v>
      </c>
      <c r="K28" t="s">
        <v>162</v>
      </c>
      <c r="L28" t="s">
        <v>163</v>
      </c>
      <c r="M28" t="s">
        <v>58</v>
      </c>
      <c r="N28" t="s">
        <v>2787</v>
      </c>
      <c r="O28" t="s">
        <v>70</v>
      </c>
      <c r="P28" t="s">
        <v>125</v>
      </c>
    </row>
    <row r="29" spans="1:16">
      <c r="A29" t="s">
        <v>72</v>
      </c>
      <c r="B29" t="s">
        <v>172</v>
      </c>
      <c r="C29" t="s">
        <v>173</v>
      </c>
      <c r="D29" t="s">
        <v>55</v>
      </c>
      <c r="E29" t="s">
        <v>56</v>
      </c>
      <c r="F29" t="s">
        <v>56</v>
      </c>
      <c r="G29" t="s">
        <v>70</v>
      </c>
      <c r="H29">
        <v>1</v>
      </c>
      <c r="I29">
        <v>7.8</v>
      </c>
      <c r="J29" t="s">
        <v>134</v>
      </c>
      <c r="K29" t="s">
        <v>174</v>
      </c>
      <c r="L29" t="s">
        <v>163</v>
      </c>
      <c r="M29" t="s">
        <v>58</v>
      </c>
      <c r="N29" t="s">
        <v>2787</v>
      </c>
      <c r="O29" t="s">
        <v>70</v>
      </c>
      <c r="P29" t="s">
        <v>72</v>
      </c>
    </row>
    <row r="30" spans="1:16">
      <c r="A30" t="s">
        <v>164</v>
      </c>
      <c r="B30" t="s">
        <v>175</v>
      </c>
      <c r="C30" t="s">
        <v>176</v>
      </c>
      <c r="D30" t="s">
        <v>55</v>
      </c>
      <c r="E30" t="s">
        <v>56</v>
      </c>
      <c r="F30" t="s">
        <v>56</v>
      </c>
      <c r="G30" t="s">
        <v>75</v>
      </c>
      <c r="H30">
        <v>3</v>
      </c>
      <c r="I30">
        <v>7.8</v>
      </c>
      <c r="J30" t="s">
        <v>134</v>
      </c>
      <c r="K30" t="s">
        <v>162</v>
      </c>
      <c r="L30" t="s">
        <v>163</v>
      </c>
      <c r="M30" t="s">
        <v>58</v>
      </c>
      <c r="N30" t="s">
        <v>2787</v>
      </c>
      <c r="O30" t="s">
        <v>75</v>
      </c>
      <c r="P30" t="s">
        <v>164</v>
      </c>
    </row>
    <row r="31" spans="1:16">
      <c r="A31" t="s">
        <v>164</v>
      </c>
      <c r="B31" t="s">
        <v>177</v>
      </c>
      <c r="C31" t="s">
        <v>178</v>
      </c>
      <c r="D31" t="s">
        <v>55</v>
      </c>
      <c r="E31" t="s">
        <v>56</v>
      </c>
      <c r="F31" t="s">
        <v>56</v>
      </c>
      <c r="G31" t="s">
        <v>70</v>
      </c>
      <c r="H31">
        <v>1</v>
      </c>
      <c r="I31">
        <v>7.8</v>
      </c>
      <c r="J31" t="s">
        <v>179</v>
      </c>
      <c r="K31" t="s">
        <v>180</v>
      </c>
      <c r="L31" t="s">
        <v>181</v>
      </c>
      <c r="M31" t="s">
        <v>58</v>
      </c>
      <c r="N31" t="s">
        <v>2787</v>
      </c>
      <c r="O31" t="s">
        <v>70</v>
      </c>
      <c r="P31" t="s">
        <v>164</v>
      </c>
    </row>
    <row r="32" spans="1:16">
      <c r="A32" t="s">
        <v>182</v>
      </c>
      <c r="B32" t="s">
        <v>183</v>
      </c>
      <c r="C32" t="s">
        <v>184</v>
      </c>
      <c r="D32" t="s">
        <v>55</v>
      </c>
      <c r="E32" t="s">
        <v>56</v>
      </c>
      <c r="F32" t="s">
        <v>56</v>
      </c>
      <c r="G32" t="s">
        <v>128</v>
      </c>
      <c r="H32">
        <v>1</v>
      </c>
      <c r="I32">
        <v>7.5</v>
      </c>
      <c r="J32" t="s">
        <v>185</v>
      </c>
      <c r="K32" t="s">
        <v>185</v>
      </c>
      <c r="L32" t="s">
        <v>186</v>
      </c>
      <c r="M32" t="s">
        <v>95</v>
      </c>
      <c r="N32" t="s">
        <v>2787</v>
      </c>
      <c r="O32" t="s">
        <v>128</v>
      </c>
      <c r="P32" t="s">
        <v>182</v>
      </c>
    </row>
    <row r="33" spans="1:16">
      <c r="A33" t="s">
        <v>164</v>
      </c>
      <c r="B33" t="s">
        <v>187</v>
      </c>
      <c r="C33" t="s">
        <v>188</v>
      </c>
      <c r="D33" t="s">
        <v>55</v>
      </c>
      <c r="E33" t="s">
        <v>56</v>
      </c>
      <c r="F33" t="s">
        <v>56</v>
      </c>
      <c r="G33" t="s">
        <v>70</v>
      </c>
      <c r="H33">
        <v>1</v>
      </c>
      <c r="I33">
        <v>7.1</v>
      </c>
      <c r="J33" t="s">
        <v>189</v>
      </c>
      <c r="K33" t="s">
        <v>189</v>
      </c>
      <c r="L33" t="s">
        <v>190</v>
      </c>
      <c r="M33" t="s">
        <v>58</v>
      </c>
      <c r="N33" t="s">
        <v>2787</v>
      </c>
      <c r="O33" t="s">
        <v>70</v>
      </c>
      <c r="P33" t="s">
        <v>164</v>
      </c>
    </row>
    <row r="34" spans="1:16">
      <c r="A34" t="s">
        <v>191</v>
      </c>
      <c r="B34" t="s">
        <v>192</v>
      </c>
      <c r="C34" t="s">
        <v>193</v>
      </c>
      <c r="D34" t="s">
        <v>55</v>
      </c>
      <c r="E34" t="s">
        <v>56</v>
      </c>
      <c r="F34" t="s">
        <v>56</v>
      </c>
      <c r="G34" t="s">
        <v>128</v>
      </c>
      <c r="H34">
        <v>1</v>
      </c>
      <c r="I34">
        <v>6.4</v>
      </c>
      <c r="J34" t="s">
        <v>194</v>
      </c>
      <c r="K34" t="s">
        <v>194</v>
      </c>
      <c r="L34" t="s">
        <v>195</v>
      </c>
      <c r="M34" t="s">
        <v>58</v>
      </c>
      <c r="N34" t="s">
        <v>2787</v>
      </c>
      <c r="O34" t="s">
        <v>128</v>
      </c>
      <c r="P34" t="s">
        <v>191</v>
      </c>
    </row>
    <row r="35" spans="1:16">
      <c r="A35" t="s">
        <v>196</v>
      </c>
      <c r="B35" t="s">
        <v>197</v>
      </c>
      <c r="C35" t="s">
        <v>198</v>
      </c>
      <c r="D35" t="s">
        <v>55</v>
      </c>
      <c r="E35" t="s">
        <v>56</v>
      </c>
      <c r="F35" t="s">
        <v>56</v>
      </c>
      <c r="G35" t="s">
        <v>75</v>
      </c>
      <c r="H35">
        <v>3</v>
      </c>
      <c r="I35">
        <v>6.2</v>
      </c>
      <c r="J35" t="s">
        <v>199</v>
      </c>
      <c r="K35" t="s">
        <v>199</v>
      </c>
      <c r="L35" t="s">
        <v>200</v>
      </c>
      <c r="M35" t="s">
        <v>58</v>
      </c>
      <c r="N35" t="s">
        <v>2787</v>
      </c>
      <c r="O35" t="s">
        <v>75</v>
      </c>
      <c r="P35" t="s">
        <v>196</v>
      </c>
    </row>
    <row r="36" spans="1:16">
      <c r="A36" t="s">
        <v>106</v>
      </c>
      <c r="B36" t="s">
        <v>201</v>
      </c>
      <c r="C36" t="s">
        <v>202</v>
      </c>
      <c r="D36" t="s">
        <v>55</v>
      </c>
      <c r="E36" t="s">
        <v>56</v>
      </c>
      <c r="F36" t="s">
        <v>56</v>
      </c>
      <c r="G36" t="s">
        <v>70</v>
      </c>
      <c r="H36">
        <v>1</v>
      </c>
      <c r="I36">
        <v>6.1</v>
      </c>
      <c r="J36" t="s">
        <v>203</v>
      </c>
      <c r="K36" t="s">
        <v>204</v>
      </c>
      <c r="L36" t="s">
        <v>205</v>
      </c>
      <c r="M36" t="s">
        <v>58</v>
      </c>
      <c r="N36" t="s">
        <v>2787</v>
      </c>
      <c r="O36" t="s">
        <v>70</v>
      </c>
      <c r="P36" t="s">
        <v>106</v>
      </c>
    </row>
    <row r="37" spans="1:16">
      <c r="A37" t="s">
        <v>206</v>
      </c>
      <c r="B37" t="s">
        <v>207</v>
      </c>
      <c r="C37" t="s">
        <v>208</v>
      </c>
      <c r="D37" t="s">
        <v>55</v>
      </c>
      <c r="E37" t="s">
        <v>56</v>
      </c>
      <c r="F37" t="s">
        <v>56</v>
      </c>
      <c r="G37" t="s">
        <v>209</v>
      </c>
      <c r="H37">
        <v>1</v>
      </c>
      <c r="I37">
        <v>5.9</v>
      </c>
      <c r="J37" t="s">
        <v>203</v>
      </c>
      <c r="K37" t="s">
        <v>210</v>
      </c>
      <c r="L37" t="s">
        <v>211</v>
      </c>
      <c r="M37" t="s">
        <v>95</v>
      </c>
      <c r="N37" t="s">
        <v>2787</v>
      </c>
      <c r="O37" t="s">
        <v>209</v>
      </c>
      <c r="P37" t="s">
        <v>206</v>
      </c>
    </row>
    <row r="38" spans="1:16">
      <c r="A38" t="s">
        <v>182</v>
      </c>
      <c r="B38" t="s">
        <v>212</v>
      </c>
      <c r="C38" t="s">
        <v>213</v>
      </c>
      <c r="D38" t="s">
        <v>55</v>
      </c>
      <c r="E38" t="s">
        <v>56</v>
      </c>
      <c r="F38" t="s">
        <v>56</v>
      </c>
      <c r="G38" t="s">
        <v>128</v>
      </c>
      <c r="H38">
        <v>1</v>
      </c>
      <c r="I38">
        <v>5.9</v>
      </c>
      <c r="J38" t="s">
        <v>203</v>
      </c>
      <c r="K38" t="s">
        <v>210</v>
      </c>
      <c r="L38" t="s">
        <v>211</v>
      </c>
      <c r="M38" t="s">
        <v>58</v>
      </c>
      <c r="N38" t="s">
        <v>2787</v>
      </c>
      <c r="O38" t="s">
        <v>128</v>
      </c>
      <c r="P38" t="s">
        <v>182</v>
      </c>
    </row>
    <row r="39" spans="1:16">
      <c r="A39" t="s">
        <v>106</v>
      </c>
      <c r="B39" t="s">
        <v>214</v>
      </c>
      <c r="C39" t="s">
        <v>215</v>
      </c>
      <c r="D39" t="s">
        <v>55</v>
      </c>
      <c r="E39" t="s">
        <v>56</v>
      </c>
      <c r="F39" t="s">
        <v>56</v>
      </c>
      <c r="G39" t="s">
        <v>128</v>
      </c>
      <c r="H39">
        <v>1</v>
      </c>
      <c r="I39">
        <v>5.9</v>
      </c>
      <c r="J39" t="s">
        <v>203</v>
      </c>
      <c r="K39" t="s">
        <v>210</v>
      </c>
      <c r="L39" t="s">
        <v>205</v>
      </c>
      <c r="M39" t="s">
        <v>58</v>
      </c>
      <c r="N39" t="s">
        <v>2787</v>
      </c>
      <c r="O39" t="s">
        <v>128</v>
      </c>
      <c r="P39" t="s">
        <v>106</v>
      </c>
    </row>
    <row r="40" spans="1:16">
      <c r="A40" t="s">
        <v>206</v>
      </c>
      <c r="B40" t="s">
        <v>216</v>
      </c>
      <c r="C40" t="s">
        <v>217</v>
      </c>
      <c r="D40" t="s">
        <v>55</v>
      </c>
      <c r="E40" t="s">
        <v>56</v>
      </c>
      <c r="F40" t="s">
        <v>56</v>
      </c>
      <c r="G40" t="s">
        <v>209</v>
      </c>
      <c r="H40">
        <v>1</v>
      </c>
      <c r="I40">
        <v>5.9</v>
      </c>
      <c r="J40" t="s">
        <v>203</v>
      </c>
      <c r="K40" t="s">
        <v>210</v>
      </c>
      <c r="L40" t="s">
        <v>205</v>
      </c>
      <c r="M40" t="s">
        <v>58</v>
      </c>
      <c r="N40" t="s">
        <v>2787</v>
      </c>
      <c r="O40" t="s">
        <v>209</v>
      </c>
      <c r="P40" t="s">
        <v>206</v>
      </c>
    </row>
    <row r="41" spans="1:16">
      <c r="A41" t="s">
        <v>114</v>
      </c>
      <c r="B41" t="s">
        <v>218</v>
      </c>
      <c r="C41" t="s">
        <v>219</v>
      </c>
      <c r="D41" t="s">
        <v>55</v>
      </c>
      <c r="E41" t="s">
        <v>56</v>
      </c>
      <c r="F41" t="s">
        <v>56</v>
      </c>
      <c r="G41" t="s">
        <v>70</v>
      </c>
      <c r="H41">
        <v>1</v>
      </c>
      <c r="I41">
        <v>5.9</v>
      </c>
      <c r="J41" t="s">
        <v>220</v>
      </c>
      <c r="K41" t="s">
        <v>220</v>
      </c>
      <c r="L41" t="s">
        <v>221</v>
      </c>
      <c r="M41" t="s">
        <v>222</v>
      </c>
      <c r="N41" t="s">
        <v>2787</v>
      </c>
      <c r="O41" t="s">
        <v>70</v>
      </c>
      <c r="P41" t="s">
        <v>114</v>
      </c>
    </row>
    <row r="42" spans="1:16">
      <c r="A42" t="s">
        <v>67</v>
      </c>
      <c r="B42" t="s">
        <v>223</v>
      </c>
      <c r="C42" t="s">
        <v>224</v>
      </c>
      <c r="D42" t="s">
        <v>55</v>
      </c>
      <c r="E42" t="s">
        <v>56</v>
      </c>
      <c r="F42" t="s">
        <v>56</v>
      </c>
      <c r="G42" t="s">
        <v>70</v>
      </c>
      <c r="H42">
        <v>1</v>
      </c>
      <c r="I42">
        <v>5.7</v>
      </c>
      <c r="J42" t="s">
        <v>203</v>
      </c>
      <c r="K42" t="s">
        <v>225</v>
      </c>
      <c r="L42" t="s">
        <v>226</v>
      </c>
      <c r="M42" t="s">
        <v>58</v>
      </c>
      <c r="N42" t="s">
        <v>2787</v>
      </c>
      <c r="O42" t="s">
        <v>70</v>
      </c>
      <c r="P42" t="s">
        <v>67</v>
      </c>
    </row>
    <row r="43" spans="1:16">
      <c r="A43" t="s">
        <v>227</v>
      </c>
      <c r="B43" t="s">
        <v>228</v>
      </c>
      <c r="C43" t="s">
        <v>229</v>
      </c>
      <c r="D43" t="s">
        <v>55</v>
      </c>
      <c r="E43" t="s">
        <v>56</v>
      </c>
      <c r="F43" t="s">
        <v>56</v>
      </c>
      <c r="G43" t="s">
        <v>230</v>
      </c>
      <c r="H43">
        <v>1</v>
      </c>
      <c r="I43">
        <v>5.7</v>
      </c>
      <c r="J43" t="s">
        <v>203</v>
      </c>
      <c r="K43" t="s">
        <v>231</v>
      </c>
      <c r="L43" t="s">
        <v>226</v>
      </c>
      <c r="M43" t="s">
        <v>58</v>
      </c>
      <c r="N43" t="s">
        <v>233</v>
      </c>
      <c r="O43" t="s">
        <v>230</v>
      </c>
      <c r="P43" t="s">
        <v>191</v>
      </c>
    </row>
    <row r="44" spans="1:16">
      <c r="A44" t="s">
        <v>67</v>
      </c>
      <c r="B44" t="s">
        <v>234</v>
      </c>
      <c r="C44" t="s">
        <v>235</v>
      </c>
      <c r="D44" t="s">
        <v>55</v>
      </c>
      <c r="E44" t="s">
        <v>56</v>
      </c>
      <c r="F44" t="s">
        <v>56</v>
      </c>
      <c r="G44" t="s">
        <v>70</v>
      </c>
      <c r="H44">
        <v>1</v>
      </c>
      <c r="I44">
        <v>5.6</v>
      </c>
      <c r="J44" t="s">
        <v>236</v>
      </c>
      <c r="K44" t="s">
        <v>236</v>
      </c>
      <c r="L44" t="s">
        <v>237</v>
      </c>
      <c r="M44" t="s">
        <v>95</v>
      </c>
      <c r="N44" t="s">
        <v>2787</v>
      </c>
      <c r="O44" t="s">
        <v>70</v>
      </c>
      <c r="P44" t="s">
        <v>67</v>
      </c>
    </row>
    <row r="45" spans="1:16">
      <c r="A45" t="s">
        <v>96</v>
      </c>
      <c r="B45" t="s">
        <v>238</v>
      </c>
      <c r="C45" t="s">
        <v>239</v>
      </c>
      <c r="D45" t="s">
        <v>55</v>
      </c>
      <c r="E45" t="s">
        <v>56</v>
      </c>
      <c r="F45" t="s">
        <v>56</v>
      </c>
      <c r="G45" t="s">
        <v>209</v>
      </c>
      <c r="H45">
        <v>1</v>
      </c>
      <c r="I45">
        <v>5.5</v>
      </c>
      <c r="J45" t="s">
        <v>240</v>
      </c>
      <c r="K45" t="s">
        <v>241</v>
      </c>
      <c r="L45" t="s">
        <v>242</v>
      </c>
      <c r="M45" t="s">
        <v>95</v>
      </c>
      <c r="N45" t="s">
        <v>2787</v>
      </c>
      <c r="O45" t="s">
        <v>209</v>
      </c>
      <c r="P45" t="s">
        <v>96</v>
      </c>
    </row>
    <row r="46" spans="1:16">
      <c r="A46" t="s">
        <v>191</v>
      </c>
      <c r="B46" t="s">
        <v>243</v>
      </c>
      <c r="C46" t="s">
        <v>244</v>
      </c>
      <c r="D46" t="s">
        <v>55</v>
      </c>
      <c r="E46" t="s">
        <v>56</v>
      </c>
      <c r="F46" t="s">
        <v>56</v>
      </c>
      <c r="G46" t="s">
        <v>70</v>
      </c>
      <c r="H46">
        <v>1</v>
      </c>
      <c r="I46">
        <v>5.3</v>
      </c>
      <c r="J46" t="s">
        <v>245</v>
      </c>
      <c r="K46" t="s">
        <v>245</v>
      </c>
      <c r="L46" t="s">
        <v>246</v>
      </c>
      <c r="M46" t="s">
        <v>58</v>
      </c>
      <c r="N46" t="s">
        <v>2787</v>
      </c>
      <c r="O46" t="s">
        <v>70</v>
      </c>
      <c r="P46" t="s">
        <v>191</v>
      </c>
    </row>
    <row r="47" spans="1:16">
      <c r="A47" t="s">
        <v>125</v>
      </c>
      <c r="B47" t="s">
        <v>247</v>
      </c>
      <c r="C47" t="s">
        <v>248</v>
      </c>
      <c r="D47" t="s">
        <v>55</v>
      </c>
      <c r="E47" t="s">
        <v>56</v>
      </c>
      <c r="F47" t="s">
        <v>56</v>
      </c>
      <c r="G47" t="s">
        <v>128</v>
      </c>
      <c r="H47">
        <v>1</v>
      </c>
      <c r="I47">
        <v>5.0999999999999996</v>
      </c>
      <c r="J47" t="s">
        <v>240</v>
      </c>
      <c r="K47" t="s">
        <v>249</v>
      </c>
      <c r="L47" t="s">
        <v>250</v>
      </c>
      <c r="M47" t="s">
        <v>58</v>
      </c>
      <c r="N47" t="s">
        <v>2787</v>
      </c>
      <c r="O47" t="s">
        <v>128</v>
      </c>
      <c r="P47" t="s">
        <v>125</v>
      </c>
    </row>
    <row r="48" spans="1:16">
      <c r="A48" t="s">
        <v>67</v>
      </c>
      <c r="B48" t="s">
        <v>251</v>
      </c>
      <c r="C48" t="s">
        <v>252</v>
      </c>
      <c r="D48" t="s">
        <v>55</v>
      </c>
      <c r="E48" t="s">
        <v>56</v>
      </c>
      <c r="F48" t="s">
        <v>56</v>
      </c>
      <c r="G48" t="s">
        <v>70</v>
      </c>
      <c r="H48">
        <v>1</v>
      </c>
      <c r="I48">
        <v>5.0999999999999996</v>
      </c>
      <c r="J48" t="s">
        <v>240</v>
      </c>
      <c r="K48" t="s">
        <v>253</v>
      </c>
      <c r="L48" t="s">
        <v>254</v>
      </c>
      <c r="M48" t="s">
        <v>58</v>
      </c>
      <c r="N48" t="s">
        <v>2787</v>
      </c>
      <c r="O48" t="s">
        <v>70</v>
      </c>
      <c r="P48" t="s">
        <v>67</v>
      </c>
    </row>
    <row r="49" spans="1:16">
      <c r="A49" t="s">
        <v>191</v>
      </c>
      <c r="B49" t="s">
        <v>255</v>
      </c>
      <c r="C49" t="s">
        <v>256</v>
      </c>
      <c r="D49" t="s">
        <v>55</v>
      </c>
      <c r="E49" t="s">
        <v>56</v>
      </c>
      <c r="F49" t="s">
        <v>56</v>
      </c>
      <c r="G49" t="s">
        <v>70</v>
      </c>
      <c r="H49">
        <v>1</v>
      </c>
      <c r="I49">
        <v>5.0999999999999996</v>
      </c>
      <c r="J49" t="s">
        <v>240</v>
      </c>
      <c r="K49" t="s">
        <v>253</v>
      </c>
      <c r="L49" t="s">
        <v>257</v>
      </c>
      <c r="M49" t="s">
        <v>58</v>
      </c>
      <c r="N49" t="s">
        <v>2787</v>
      </c>
      <c r="O49" t="s">
        <v>70</v>
      </c>
      <c r="P49" t="s">
        <v>191</v>
      </c>
    </row>
    <row r="50" spans="1:16">
      <c r="A50" t="s">
        <v>258</v>
      </c>
      <c r="B50" t="s">
        <v>259</v>
      </c>
      <c r="C50" t="s">
        <v>260</v>
      </c>
      <c r="D50" t="s">
        <v>55</v>
      </c>
      <c r="E50" t="s">
        <v>56</v>
      </c>
      <c r="F50" t="s">
        <v>56</v>
      </c>
      <c r="G50" t="s">
        <v>70</v>
      </c>
      <c r="H50">
        <v>1</v>
      </c>
      <c r="I50">
        <v>4.9000000000000004</v>
      </c>
      <c r="J50" t="s">
        <v>261</v>
      </c>
      <c r="K50" t="s">
        <v>261</v>
      </c>
      <c r="L50" t="s">
        <v>262</v>
      </c>
      <c r="M50" t="s">
        <v>58</v>
      </c>
      <c r="N50" t="s">
        <v>2787</v>
      </c>
      <c r="O50" t="s">
        <v>70</v>
      </c>
      <c r="P50" t="s">
        <v>258</v>
      </c>
    </row>
    <row r="51" spans="1:16">
      <c r="A51" t="s">
        <v>206</v>
      </c>
      <c r="B51" t="s">
        <v>263</v>
      </c>
      <c r="C51" t="s">
        <v>264</v>
      </c>
      <c r="D51" t="s">
        <v>55</v>
      </c>
      <c r="E51" t="s">
        <v>56</v>
      </c>
      <c r="F51" t="s">
        <v>56</v>
      </c>
      <c r="G51" t="s">
        <v>209</v>
      </c>
      <c r="H51">
        <v>1</v>
      </c>
      <c r="I51">
        <v>4.8</v>
      </c>
      <c r="J51" t="s">
        <v>240</v>
      </c>
      <c r="K51" t="s">
        <v>265</v>
      </c>
      <c r="L51" t="s">
        <v>266</v>
      </c>
      <c r="M51" t="s">
        <v>58</v>
      </c>
      <c r="N51" t="s">
        <v>2787</v>
      </c>
      <c r="O51" t="s">
        <v>209</v>
      </c>
      <c r="P51" t="s">
        <v>206</v>
      </c>
    </row>
    <row r="52" spans="1:16">
      <c r="A52" t="s">
        <v>96</v>
      </c>
      <c r="B52" t="s">
        <v>267</v>
      </c>
      <c r="C52" t="s">
        <v>268</v>
      </c>
      <c r="D52" t="s">
        <v>55</v>
      </c>
      <c r="E52" t="s">
        <v>56</v>
      </c>
      <c r="F52" t="s">
        <v>56</v>
      </c>
      <c r="G52" t="s">
        <v>209</v>
      </c>
      <c r="H52">
        <v>1</v>
      </c>
      <c r="I52">
        <v>4.8</v>
      </c>
      <c r="J52" t="s">
        <v>240</v>
      </c>
      <c r="K52" t="s">
        <v>265</v>
      </c>
      <c r="L52" t="s">
        <v>266</v>
      </c>
      <c r="M52" t="s">
        <v>58</v>
      </c>
      <c r="N52" t="s">
        <v>2787</v>
      </c>
      <c r="O52" t="s">
        <v>209</v>
      </c>
      <c r="P52" t="s">
        <v>96</v>
      </c>
    </row>
    <row r="53" spans="1:16">
      <c r="A53" t="s">
        <v>196</v>
      </c>
      <c r="B53" t="s">
        <v>269</v>
      </c>
      <c r="C53" t="s">
        <v>270</v>
      </c>
      <c r="D53" t="s">
        <v>55</v>
      </c>
      <c r="E53" t="s">
        <v>56</v>
      </c>
      <c r="F53" t="s">
        <v>56</v>
      </c>
      <c r="G53" t="s">
        <v>209</v>
      </c>
      <c r="H53">
        <v>1</v>
      </c>
      <c r="I53">
        <v>4.8</v>
      </c>
      <c r="J53" t="s">
        <v>240</v>
      </c>
      <c r="K53" t="s">
        <v>265</v>
      </c>
      <c r="L53" t="s">
        <v>271</v>
      </c>
      <c r="M53" t="s">
        <v>58</v>
      </c>
      <c r="N53" t="s">
        <v>2787</v>
      </c>
      <c r="O53" t="s">
        <v>209</v>
      </c>
      <c r="P53" t="s">
        <v>196</v>
      </c>
    </row>
    <row r="54" spans="1:16">
      <c r="A54" t="s">
        <v>125</v>
      </c>
      <c r="B54" t="s">
        <v>272</v>
      </c>
      <c r="C54" t="s">
        <v>273</v>
      </c>
      <c r="D54" t="s">
        <v>55</v>
      </c>
      <c r="E54" t="s">
        <v>56</v>
      </c>
      <c r="F54" t="s">
        <v>56</v>
      </c>
      <c r="G54" t="s">
        <v>209</v>
      </c>
      <c r="H54">
        <v>1</v>
      </c>
      <c r="I54">
        <v>4.4000000000000004</v>
      </c>
      <c r="J54" t="s">
        <v>274</v>
      </c>
      <c r="K54" t="s">
        <v>275</v>
      </c>
      <c r="L54" t="s">
        <v>276</v>
      </c>
      <c r="M54" t="s">
        <v>58</v>
      </c>
      <c r="N54" t="s">
        <v>2787</v>
      </c>
      <c r="O54" t="s">
        <v>209</v>
      </c>
      <c r="P54" t="s">
        <v>125</v>
      </c>
    </row>
    <row r="55" spans="1:16">
      <c r="A55" t="s">
        <v>125</v>
      </c>
      <c r="B55" t="s">
        <v>277</v>
      </c>
      <c r="C55" t="s">
        <v>278</v>
      </c>
      <c r="D55" t="s">
        <v>55</v>
      </c>
      <c r="E55" t="s">
        <v>56</v>
      </c>
      <c r="F55" t="s">
        <v>56</v>
      </c>
      <c r="G55" t="s">
        <v>209</v>
      </c>
      <c r="H55">
        <v>1</v>
      </c>
      <c r="I55">
        <v>4.4000000000000004</v>
      </c>
      <c r="J55" t="s">
        <v>274</v>
      </c>
      <c r="K55" t="s">
        <v>275</v>
      </c>
      <c r="L55" t="s">
        <v>276</v>
      </c>
      <c r="M55" t="s">
        <v>58</v>
      </c>
      <c r="N55" t="s">
        <v>2787</v>
      </c>
      <c r="O55" t="s">
        <v>209</v>
      </c>
      <c r="P55" t="s">
        <v>125</v>
      </c>
    </row>
    <row r="56" spans="1:16">
      <c r="A56" t="s">
        <v>125</v>
      </c>
      <c r="B56" t="s">
        <v>279</v>
      </c>
      <c r="C56" t="s">
        <v>280</v>
      </c>
      <c r="D56" t="s">
        <v>55</v>
      </c>
      <c r="E56" t="s">
        <v>56</v>
      </c>
      <c r="F56" t="s">
        <v>56</v>
      </c>
      <c r="G56" t="s">
        <v>209</v>
      </c>
      <c r="H56">
        <v>1</v>
      </c>
      <c r="I56">
        <v>4.3</v>
      </c>
      <c r="J56" t="s">
        <v>281</v>
      </c>
      <c r="K56" t="s">
        <v>281</v>
      </c>
      <c r="L56" t="s">
        <v>282</v>
      </c>
      <c r="M56" t="s">
        <v>95</v>
      </c>
      <c r="N56" t="s">
        <v>2787</v>
      </c>
      <c r="O56" t="s">
        <v>209</v>
      </c>
      <c r="P56" t="s">
        <v>125</v>
      </c>
    </row>
    <row r="57" spans="1:16">
      <c r="A57" t="s">
        <v>182</v>
      </c>
      <c r="B57" t="s">
        <v>283</v>
      </c>
      <c r="C57" t="s">
        <v>284</v>
      </c>
      <c r="D57" t="s">
        <v>55</v>
      </c>
      <c r="E57" t="s">
        <v>56</v>
      </c>
      <c r="F57" t="s">
        <v>56</v>
      </c>
      <c r="G57" t="s">
        <v>209</v>
      </c>
      <c r="H57">
        <v>1</v>
      </c>
      <c r="I57">
        <v>4.0999999999999996</v>
      </c>
      <c r="J57" t="s">
        <v>274</v>
      </c>
      <c r="K57" t="s">
        <v>285</v>
      </c>
      <c r="L57" t="s">
        <v>286</v>
      </c>
      <c r="M57" t="s">
        <v>58</v>
      </c>
      <c r="N57" t="s">
        <v>2792</v>
      </c>
      <c r="O57" t="s">
        <v>209</v>
      </c>
      <c r="P57" t="s">
        <v>182</v>
      </c>
    </row>
    <row r="58" spans="1:16">
      <c r="A58" t="s">
        <v>287</v>
      </c>
      <c r="B58" t="s">
        <v>288</v>
      </c>
      <c r="C58" t="s">
        <v>289</v>
      </c>
      <c r="D58" t="s">
        <v>55</v>
      </c>
      <c r="E58" t="s">
        <v>56</v>
      </c>
      <c r="F58" t="s">
        <v>56</v>
      </c>
      <c r="G58" t="s">
        <v>209</v>
      </c>
      <c r="H58">
        <v>1</v>
      </c>
      <c r="I58">
        <v>4.0999999999999996</v>
      </c>
      <c r="J58" t="s">
        <v>274</v>
      </c>
      <c r="K58" t="s">
        <v>285</v>
      </c>
      <c r="L58" t="s">
        <v>286</v>
      </c>
      <c r="M58" t="s">
        <v>58</v>
      </c>
      <c r="N58" t="s">
        <v>2787</v>
      </c>
      <c r="O58" t="s">
        <v>209</v>
      </c>
      <c r="P58" t="s">
        <v>287</v>
      </c>
    </row>
    <row r="59" spans="1:16">
      <c r="A59" t="s">
        <v>182</v>
      </c>
      <c r="B59" t="s">
        <v>290</v>
      </c>
      <c r="C59" t="s">
        <v>291</v>
      </c>
      <c r="D59" t="s">
        <v>55</v>
      </c>
      <c r="E59" t="s">
        <v>56</v>
      </c>
      <c r="F59" t="s">
        <v>56</v>
      </c>
      <c r="G59" t="s">
        <v>128</v>
      </c>
      <c r="H59">
        <v>1</v>
      </c>
      <c r="I59">
        <v>4.0999999999999996</v>
      </c>
      <c r="J59" t="s">
        <v>274</v>
      </c>
      <c r="K59" t="s">
        <v>285</v>
      </c>
      <c r="L59" t="s">
        <v>286</v>
      </c>
      <c r="M59" t="s">
        <v>58</v>
      </c>
      <c r="N59" t="s">
        <v>2787</v>
      </c>
      <c r="O59" t="s">
        <v>128</v>
      </c>
      <c r="P59" t="s">
        <v>182</v>
      </c>
    </row>
    <row r="60" spans="1:16">
      <c r="A60" t="s">
        <v>106</v>
      </c>
      <c r="B60" t="s">
        <v>292</v>
      </c>
      <c r="C60" t="s">
        <v>293</v>
      </c>
      <c r="D60" t="s">
        <v>55</v>
      </c>
      <c r="E60" t="s">
        <v>56</v>
      </c>
      <c r="F60" t="s">
        <v>56</v>
      </c>
      <c r="G60" t="s">
        <v>209</v>
      </c>
      <c r="H60">
        <v>1</v>
      </c>
      <c r="I60">
        <v>4.0999999999999996</v>
      </c>
      <c r="J60" t="s">
        <v>274</v>
      </c>
      <c r="K60" t="s">
        <v>285</v>
      </c>
      <c r="L60" t="s">
        <v>276</v>
      </c>
      <c r="M60" t="s">
        <v>58</v>
      </c>
      <c r="N60" t="s">
        <v>2787</v>
      </c>
      <c r="O60" t="s">
        <v>209</v>
      </c>
      <c r="P60" t="s">
        <v>106</v>
      </c>
    </row>
    <row r="61" spans="1:16">
      <c r="A61" t="s">
        <v>125</v>
      </c>
      <c r="B61" t="s">
        <v>294</v>
      </c>
      <c r="C61" t="s">
        <v>295</v>
      </c>
      <c r="D61" t="s">
        <v>55</v>
      </c>
      <c r="E61" t="s">
        <v>56</v>
      </c>
      <c r="F61" t="s">
        <v>56</v>
      </c>
      <c r="G61" t="s">
        <v>209</v>
      </c>
      <c r="H61">
        <v>1</v>
      </c>
      <c r="I61">
        <v>4.0999999999999996</v>
      </c>
      <c r="J61" t="s">
        <v>274</v>
      </c>
      <c r="K61" t="s">
        <v>285</v>
      </c>
      <c r="L61" t="s">
        <v>276</v>
      </c>
      <c r="M61" t="s">
        <v>58</v>
      </c>
      <c r="N61" t="s">
        <v>2787</v>
      </c>
      <c r="O61" t="s">
        <v>209</v>
      </c>
      <c r="P61" t="s">
        <v>125</v>
      </c>
    </row>
    <row r="62" spans="1:16">
      <c r="A62" t="s">
        <v>125</v>
      </c>
      <c r="B62" t="s">
        <v>296</v>
      </c>
      <c r="C62" t="s">
        <v>297</v>
      </c>
      <c r="D62" t="s">
        <v>55</v>
      </c>
      <c r="E62" t="s">
        <v>56</v>
      </c>
      <c r="F62" t="s">
        <v>56</v>
      </c>
      <c r="G62" t="s">
        <v>209</v>
      </c>
      <c r="H62">
        <v>1</v>
      </c>
      <c r="I62">
        <v>4.0999999999999996</v>
      </c>
      <c r="J62" t="s">
        <v>274</v>
      </c>
      <c r="K62" t="s">
        <v>285</v>
      </c>
      <c r="L62" t="s">
        <v>276</v>
      </c>
      <c r="M62" t="s">
        <v>58</v>
      </c>
      <c r="N62" t="s">
        <v>2787</v>
      </c>
      <c r="O62" t="s">
        <v>209</v>
      </c>
      <c r="P62" t="s">
        <v>125</v>
      </c>
    </row>
    <row r="63" spans="1:16">
      <c r="A63" t="s">
        <v>106</v>
      </c>
      <c r="B63" t="s">
        <v>298</v>
      </c>
      <c r="C63" t="s">
        <v>299</v>
      </c>
      <c r="D63" t="s">
        <v>55</v>
      </c>
      <c r="E63" t="s">
        <v>56</v>
      </c>
      <c r="F63" t="s">
        <v>56</v>
      </c>
      <c r="G63" t="s">
        <v>209</v>
      </c>
      <c r="H63">
        <v>1</v>
      </c>
      <c r="I63">
        <v>4.0999999999999996</v>
      </c>
      <c r="J63" t="s">
        <v>300</v>
      </c>
      <c r="K63" t="s">
        <v>301</v>
      </c>
      <c r="L63"/>
      <c r="M63" t="s">
        <v>58</v>
      </c>
      <c r="N63" t="s">
        <v>2787</v>
      </c>
      <c r="O63" t="s">
        <v>209</v>
      </c>
      <c r="P63" t="s">
        <v>106</v>
      </c>
    </row>
    <row r="64" spans="1:16">
      <c r="A64" t="s">
        <v>106</v>
      </c>
      <c r="B64" t="s">
        <v>302</v>
      </c>
      <c r="C64" t="s">
        <v>303</v>
      </c>
      <c r="D64" t="s">
        <v>55</v>
      </c>
      <c r="E64" t="s">
        <v>56</v>
      </c>
      <c r="F64" t="s">
        <v>56</v>
      </c>
      <c r="G64" t="s">
        <v>209</v>
      </c>
      <c r="H64">
        <v>1</v>
      </c>
      <c r="I64">
        <v>4.0999999999999996</v>
      </c>
      <c r="J64" t="s">
        <v>300</v>
      </c>
      <c r="K64" t="s">
        <v>301</v>
      </c>
      <c r="L64"/>
      <c r="M64" t="s">
        <v>58</v>
      </c>
      <c r="N64" t="s">
        <v>2787</v>
      </c>
      <c r="O64" t="s">
        <v>209</v>
      </c>
      <c r="P64" t="s">
        <v>106</v>
      </c>
    </row>
    <row r="65" spans="1:16">
      <c r="A65" t="s">
        <v>206</v>
      </c>
      <c r="B65" t="s">
        <v>304</v>
      </c>
      <c r="C65" t="s">
        <v>305</v>
      </c>
      <c r="D65" t="s">
        <v>55</v>
      </c>
      <c r="E65" t="s">
        <v>56</v>
      </c>
      <c r="F65" t="s">
        <v>56</v>
      </c>
      <c r="G65" t="s">
        <v>209</v>
      </c>
      <c r="H65">
        <v>1</v>
      </c>
      <c r="I65">
        <v>4</v>
      </c>
      <c r="J65" t="s">
        <v>274</v>
      </c>
      <c r="K65" t="s">
        <v>306</v>
      </c>
      <c r="L65" t="s">
        <v>276</v>
      </c>
      <c r="M65" t="s">
        <v>58</v>
      </c>
      <c r="N65" t="s">
        <v>2787</v>
      </c>
      <c r="O65" t="s">
        <v>209</v>
      </c>
      <c r="P65" t="s">
        <v>206</v>
      </c>
    </row>
    <row r="66" spans="1:16">
      <c r="A66" t="s">
        <v>67</v>
      </c>
      <c r="B66" t="s">
        <v>307</v>
      </c>
      <c r="C66" t="s">
        <v>308</v>
      </c>
      <c r="D66" t="s">
        <v>55</v>
      </c>
      <c r="E66" t="s">
        <v>56</v>
      </c>
      <c r="F66" t="s">
        <v>56</v>
      </c>
      <c r="G66" t="s">
        <v>209</v>
      </c>
      <c r="H66">
        <v>1</v>
      </c>
      <c r="I66">
        <v>3.7</v>
      </c>
      <c r="J66" t="s">
        <v>274</v>
      </c>
      <c r="K66" t="s">
        <v>309</v>
      </c>
      <c r="L66" t="s">
        <v>310</v>
      </c>
      <c r="M66" t="s">
        <v>58</v>
      </c>
      <c r="N66" t="s">
        <v>2787</v>
      </c>
      <c r="O66" t="s">
        <v>209</v>
      </c>
      <c r="P66" t="s">
        <v>67</v>
      </c>
    </row>
    <row r="67" spans="1:16">
      <c r="A67" t="s">
        <v>191</v>
      </c>
      <c r="B67" t="s">
        <v>311</v>
      </c>
      <c r="C67" t="s">
        <v>312</v>
      </c>
      <c r="D67" t="s">
        <v>55</v>
      </c>
      <c r="E67" t="s">
        <v>56</v>
      </c>
      <c r="F67" t="s">
        <v>56</v>
      </c>
      <c r="G67" t="s">
        <v>209</v>
      </c>
      <c r="H67">
        <v>1</v>
      </c>
      <c r="I67">
        <v>3.7</v>
      </c>
      <c r="J67" t="s">
        <v>274</v>
      </c>
      <c r="K67" t="s">
        <v>309</v>
      </c>
      <c r="L67" t="s">
        <v>310</v>
      </c>
      <c r="M67" t="s">
        <v>58</v>
      </c>
      <c r="N67" t="s">
        <v>2787</v>
      </c>
      <c r="O67" t="s">
        <v>209</v>
      </c>
      <c r="P67" t="s">
        <v>191</v>
      </c>
    </row>
    <row r="68" spans="1:16">
      <c r="A68" t="s">
        <v>164</v>
      </c>
      <c r="B68" t="s">
        <v>313</v>
      </c>
      <c r="C68" t="s">
        <v>314</v>
      </c>
      <c r="D68" t="s">
        <v>55</v>
      </c>
      <c r="E68" t="s">
        <v>56</v>
      </c>
      <c r="F68" t="s">
        <v>56</v>
      </c>
      <c r="G68" t="s">
        <v>209</v>
      </c>
      <c r="H68">
        <v>1</v>
      </c>
      <c r="I68">
        <v>3.7</v>
      </c>
      <c r="J68" t="s">
        <v>274</v>
      </c>
      <c r="K68" t="s">
        <v>309</v>
      </c>
      <c r="L68" t="s">
        <v>315</v>
      </c>
      <c r="M68" t="s">
        <v>58</v>
      </c>
      <c r="N68" t="s">
        <v>2787</v>
      </c>
      <c r="O68" t="s">
        <v>209</v>
      </c>
      <c r="P68" t="s">
        <v>164</v>
      </c>
    </row>
    <row r="69" spans="1:16">
      <c r="A69" t="s">
        <v>196</v>
      </c>
      <c r="B69" t="s">
        <v>316</v>
      </c>
      <c r="C69" t="s">
        <v>317</v>
      </c>
      <c r="D69" t="s">
        <v>55</v>
      </c>
      <c r="E69" t="s">
        <v>56</v>
      </c>
      <c r="F69" t="s">
        <v>56</v>
      </c>
      <c r="G69" t="s">
        <v>209</v>
      </c>
      <c r="H69">
        <v>1</v>
      </c>
      <c r="I69">
        <v>3.7</v>
      </c>
      <c r="J69" t="s">
        <v>274</v>
      </c>
      <c r="K69" t="s">
        <v>309</v>
      </c>
      <c r="L69" t="s">
        <v>310</v>
      </c>
      <c r="M69" t="s">
        <v>58</v>
      </c>
      <c r="N69" t="s">
        <v>2787</v>
      </c>
      <c r="O69" t="s">
        <v>209</v>
      </c>
      <c r="P69" t="s">
        <v>196</v>
      </c>
    </row>
    <row r="70" spans="1:16">
      <c r="A70" t="s">
        <v>191</v>
      </c>
      <c r="B70" t="s">
        <v>318</v>
      </c>
      <c r="C70" t="s">
        <v>319</v>
      </c>
      <c r="D70" t="s">
        <v>55</v>
      </c>
      <c r="E70" t="s">
        <v>56</v>
      </c>
      <c r="F70" t="s">
        <v>56</v>
      </c>
      <c r="G70" t="s">
        <v>209</v>
      </c>
      <c r="H70">
        <v>1</v>
      </c>
      <c r="I70">
        <v>3.7</v>
      </c>
      <c r="J70" t="s">
        <v>274</v>
      </c>
      <c r="K70" t="s">
        <v>309</v>
      </c>
      <c r="L70" t="s">
        <v>310</v>
      </c>
      <c r="M70" t="s">
        <v>58</v>
      </c>
      <c r="N70" t="s">
        <v>2787</v>
      </c>
      <c r="O70" t="s">
        <v>209</v>
      </c>
      <c r="P70" t="s">
        <v>191</v>
      </c>
    </row>
    <row r="71" spans="1:16">
      <c r="A71" t="s">
        <v>106</v>
      </c>
      <c r="B71" t="s">
        <v>320</v>
      </c>
      <c r="C71" t="s">
        <v>321</v>
      </c>
      <c r="D71" t="s">
        <v>55</v>
      </c>
      <c r="E71" t="s">
        <v>56</v>
      </c>
      <c r="F71" t="s">
        <v>56</v>
      </c>
      <c r="G71" t="s">
        <v>209</v>
      </c>
      <c r="H71">
        <v>1</v>
      </c>
      <c r="I71">
        <v>3.7</v>
      </c>
      <c r="J71" t="s">
        <v>274</v>
      </c>
      <c r="K71" t="s">
        <v>309</v>
      </c>
      <c r="L71" t="s">
        <v>322</v>
      </c>
      <c r="M71" t="s">
        <v>58</v>
      </c>
      <c r="N71" t="s">
        <v>2787</v>
      </c>
      <c r="O71" t="s">
        <v>209</v>
      </c>
      <c r="P71" t="s">
        <v>106</v>
      </c>
    </row>
    <row r="72" spans="1:16">
      <c r="A72" t="s">
        <v>106</v>
      </c>
      <c r="B72" t="s">
        <v>323</v>
      </c>
      <c r="C72" t="s">
        <v>324</v>
      </c>
      <c r="D72" t="s">
        <v>55</v>
      </c>
      <c r="E72" t="s">
        <v>56</v>
      </c>
      <c r="F72" t="s">
        <v>56</v>
      </c>
      <c r="G72" t="s">
        <v>209</v>
      </c>
      <c r="H72">
        <v>1</v>
      </c>
      <c r="I72">
        <v>3.7</v>
      </c>
      <c r="J72" t="s">
        <v>300</v>
      </c>
      <c r="K72" t="s">
        <v>309</v>
      </c>
      <c r="L72"/>
      <c r="M72" t="s">
        <v>58</v>
      </c>
      <c r="N72" t="s">
        <v>2787</v>
      </c>
      <c r="O72" t="s">
        <v>209</v>
      </c>
      <c r="P72" t="s">
        <v>106</v>
      </c>
    </row>
    <row r="73" spans="1:16">
      <c r="A73" t="s">
        <v>164</v>
      </c>
      <c r="B73" t="s">
        <v>325</v>
      </c>
      <c r="C73" t="s">
        <v>326</v>
      </c>
      <c r="D73" t="s">
        <v>55</v>
      </c>
      <c r="E73" t="s">
        <v>56</v>
      </c>
      <c r="F73" t="s">
        <v>56</v>
      </c>
      <c r="G73" t="s">
        <v>230</v>
      </c>
      <c r="H73">
        <v>1</v>
      </c>
      <c r="I73">
        <v>3.7</v>
      </c>
      <c r="J73" t="s">
        <v>274</v>
      </c>
      <c r="K73" t="s">
        <v>309</v>
      </c>
      <c r="L73" t="s">
        <v>315</v>
      </c>
      <c r="M73" t="s">
        <v>58</v>
      </c>
      <c r="N73" t="s">
        <v>2787</v>
      </c>
      <c r="O73" t="s">
        <v>230</v>
      </c>
      <c r="P73" t="s">
        <v>164</v>
      </c>
    </row>
    <row r="74" spans="1:16">
      <c r="A74" t="s">
        <v>125</v>
      </c>
      <c r="B74" t="s">
        <v>327</v>
      </c>
      <c r="C74" t="s">
        <v>328</v>
      </c>
      <c r="D74" t="s">
        <v>55</v>
      </c>
      <c r="E74" t="s">
        <v>149</v>
      </c>
      <c r="F74" t="s">
        <v>149</v>
      </c>
      <c r="G74" t="s">
        <v>209</v>
      </c>
      <c r="H74">
        <v>1</v>
      </c>
      <c r="I74">
        <v>3.7</v>
      </c>
      <c r="J74" t="s">
        <v>329</v>
      </c>
      <c r="K74" t="s">
        <v>329</v>
      </c>
      <c r="L74" t="s">
        <v>330</v>
      </c>
      <c r="M74" t="s">
        <v>58</v>
      </c>
      <c r="N74" t="s">
        <v>2793</v>
      </c>
      <c r="O74" t="s">
        <v>209</v>
      </c>
      <c r="P74" t="s">
        <v>125</v>
      </c>
    </row>
    <row r="75" spans="1:16">
      <c r="A75" t="s">
        <v>106</v>
      </c>
      <c r="B75" t="s">
        <v>332</v>
      </c>
      <c r="C75" t="s">
        <v>333</v>
      </c>
      <c r="D75" t="s">
        <v>55</v>
      </c>
      <c r="E75" t="s">
        <v>56</v>
      </c>
      <c r="F75" t="s">
        <v>56</v>
      </c>
      <c r="G75" t="s">
        <v>334</v>
      </c>
      <c r="H75">
        <v>1</v>
      </c>
      <c r="I75">
        <v>3.5</v>
      </c>
      <c r="J75" t="s">
        <v>335</v>
      </c>
      <c r="K75" t="s">
        <v>336</v>
      </c>
      <c r="L75"/>
      <c r="M75" t="s">
        <v>58</v>
      </c>
      <c r="N75" t="s">
        <v>2787</v>
      </c>
      <c r="O75" t="s">
        <v>334</v>
      </c>
      <c r="P75" t="s">
        <v>106</v>
      </c>
    </row>
    <row r="76" spans="1:16">
      <c r="A76" t="s">
        <v>125</v>
      </c>
      <c r="B76" t="s">
        <v>337</v>
      </c>
      <c r="C76" t="s">
        <v>338</v>
      </c>
      <c r="D76" t="s">
        <v>55</v>
      </c>
      <c r="E76" t="s">
        <v>56</v>
      </c>
      <c r="F76" t="s">
        <v>56</v>
      </c>
      <c r="G76" t="s">
        <v>334</v>
      </c>
      <c r="H76">
        <v>1</v>
      </c>
      <c r="I76">
        <v>3.5</v>
      </c>
      <c r="J76" t="s">
        <v>335</v>
      </c>
      <c r="K76" t="s">
        <v>336</v>
      </c>
      <c r="L76"/>
      <c r="M76" t="s">
        <v>58</v>
      </c>
      <c r="N76" t="s">
        <v>2787</v>
      </c>
      <c r="O76" t="s">
        <v>334</v>
      </c>
      <c r="P76" t="s">
        <v>125</v>
      </c>
    </row>
    <row r="77" spans="1:16">
      <c r="A77" t="s">
        <v>125</v>
      </c>
      <c r="B77" t="s">
        <v>339</v>
      </c>
      <c r="C77" t="s">
        <v>340</v>
      </c>
      <c r="D77" t="s">
        <v>55</v>
      </c>
      <c r="E77" t="s">
        <v>56</v>
      </c>
      <c r="F77" t="s">
        <v>56</v>
      </c>
      <c r="G77" t="s">
        <v>334</v>
      </c>
      <c r="H77">
        <v>1</v>
      </c>
      <c r="I77">
        <v>3.5</v>
      </c>
      <c r="J77" t="s">
        <v>335</v>
      </c>
      <c r="K77" t="s">
        <v>336</v>
      </c>
      <c r="L77"/>
      <c r="M77" t="s">
        <v>58</v>
      </c>
      <c r="N77" t="s">
        <v>2787</v>
      </c>
      <c r="O77" t="s">
        <v>334</v>
      </c>
      <c r="P77" t="s">
        <v>125</v>
      </c>
    </row>
    <row r="78" spans="1:16">
      <c r="A78" t="s">
        <v>182</v>
      </c>
      <c r="B78" t="s">
        <v>341</v>
      </c>
      <c r="C78" t="s">
        <v>342</v>
      </c>
      <c r="D78" t="s">
        <v>55</v>
      </c>
      <c r="E78" t="s">
        <v>56</v>
      </c>
      <c r="F78" t="s">
        <v>56</v>
      </c>
      <c r="G78" t="s">
        <v>334</v>
      </c>
      <c r="H78">
        <v>1</v>
      </c>
      <c r="I78">
        <v>3.5</v>
      </c>
      <c r="J78" t="s">
        <v>335</v>
      </c>
      <c r="K78" t="s">
        <v>336</v>
      </c>
      <c r="L78"/>
      <c r="M78" t="s">
        <v>58</v>
      </c>
      <c r="N78" t="s">
        <v>2787</v>
      </c>
      <c r="O78" t="s">
        <v>334</v>
      </c>
      <c r="P78" t="s">
        <v>182</v>
      </c>
    </row>
    <row r="79" spans="1:16">
      <c r="A79" t="s">
        <v>164</v>
      </c>
      <c r="B79" t="s">
        <v>343</v>
      </c>
      <c r="C79" t="s">
        <v>344</v>
      </c>
      <c r="D79" t="s">
        <v>55</v>
      </c>
      <c r="E79" t="s">
        <v>56</v>
      </c>
      <c r="F79" t="s">
        <v>56</v>
      </c>
      <c r="G79" t="s">
        <v>209</v>
      </c>
      <c r="H79">
        <v>1</v>
      </c>
      <c r="I79">
        <v>3.4</v>
      </c>
      <c r="J79" t="s">
        <v>345</v>
      </c>
      <c r="K79" t="s">
        <v>345</v>
      </c>
      <c r="L79" t="s">
        <v>346</v>
      </c>
      <c r="M79" t="s">
        <v>58</v>
      </c>
      <c r="N79" t="s">
        <v>2787</v>
      </c>
      <c r="O79" t="s">
        <v>209</v>
      </c>
      <c r="P79" t="s">
        <v>164</v>
      </c>
    </row>
    <row r="80" spans="1:16">
      <c r="A80" t="s">
        <v>106</v>
      </c>
      <c r="B80" t="s">
        <v>347</v>
      </c>
      <c r="C80" t="s">
        <v>348</v>
      </c>
      <c r="D80" t="s">
        <v>55</v>
      </c>
      <c r="E80" t="s">
        <v>56</v>
      </c>
      <c r="F80" t="s">
        <v>56</v>
      </c>
      <c r="G80" t="s">
        <v>209</v>
      </c>
      <c r="H80">
        <v>1</v>
      </c>
      <c r="I80">
        <v>3.4</v>
      </c>
      <c r="J80" t="s">
        <v>300</v>
      </c>
      <c r="K80" t="s">
        <v>349</v>
      </c>
      <c r="L80"/>
      <c r="M80" t="s">
        <v>58</v>
      </c>
      <c r="N80" t="s">
        <v>2787</v>
      </c>
      <c r="O80" t="s">
        <v>209</v>
      </c>
      <c r="P80" t="s">
        <v>106</v>
      </c>
    </row>
    <row r="81" spans="1:16">
      <c r="A81" t="s">
        <v>191</v>
      </c>
      <c r="B81" t="s">
        <v>350</v>
      </c>
      <c r="C81" t="s">
        <v>351</v>
      </c>
      <c r="D81" t="s">
        <v>55</v>
      </c>
      <c r="E81" t="s">
        <v>56</v>
      </c>
      <c r="F81" t="s">
        <v>56</v>
      </c>
      <c r="G81" t="s">
        <v>209</v>
      </c>
      <c r="H81">
        <v>1</v>
      </c>
      <c r="I81">
        <v>3.4</v>
      </c>
      <c r="J81" t="s">
        <v>300</v>
      </c>
      <c r="K81" t="s">
        <v>352</v>
      </c>
      <c r="L81" t="s">
        <v>353</v>
      </c>
      <c r="M81" t="s">
        <v>58</v>
      </c>
      <c r="N81" t="s">
        <v>2787</v>
      </c>
      <c r="O81" t="s">
        <v>209</v>
      </c>
      <c r="P81" t="s">
        <v>191</v>
      </c>
    </row>
    <row r="82" spans="1:16">
      <c r="A82" t="s">
        <v>67</v>
      </c>
      <c r="B82" t="s">
        <v>354</v>
      </c>
      <c r="C82" t="s">
        <v>355</v>
      </c>
      <c r="D82" t="s">
        <v>55</v>
      </c>
      <c r="E82" t="s">
        <v>56</v>
      </c>
      <c r="F82" t="s">
        <v>56</v>
      </c>
      <c r="G82" t="s">
        <v>209</v>
      </c>
      <c r="H82">
        <v>1</v>
      </c>
      <c r="I82">
        <v>3.1</v>
      </c>
      <c r="J82" t="s">
        <v>300</v>
      </c>
      <c r="K82" t="s">
        <v>356</v>
      </c>
      <c r="L82" t="s">
        <v>357</v>
      </c>
      <c r="M82" t="s">
        <v>58</v>
      </c>
      <c r="N82" t="s">
        <v>2787</v>
      </c>
      <c r="O82" t="s">
        <v>209</v>
      </c>
      <c r="P82" t="s">
        <v>67</v>
      </c>
    </row>
    <row r="83" spans="1:16">
      <c r="A83" t="s">
        <v>67</v>
      </c>
      <c r="B83" t="s">
        <v>358</v>
      </c>
      <c r="C83" t="s">
        <v>359</v>
      </c>
      <c r="D83" t="s">
        <v>55</v>
      </c>
      <c r="E83" t="s">
        <v>56</v>
      </c>
      <c r="F83" t="s">
        <v>56</v>
      </c>
      <c r="G83" t="s">
        <v>209</v>
      </c>
      <c r="H83">
        <v>1</v>
      </c>
      <c r="I83">
        <v>3.1</v>
      </c>
      <c r="J83" t="s">
        <v>300</v>
      </c>
      <c r="K83" t="s">
        <v>356</v>
      </c>
      <c r="L83" t="s">
        <v>360</v>
      </c>
      <c r="M83" t="s">
        <v>58</v>
      </c>
      <c r="N83" t="s">
        <v>2787</v>
      </c>
      <c r="O83" t="s">
        <v>209</v>
      </c>
      <c r="P83" t="s">
        <v>67</v>
      </c>
    </row>
    <row r="84" spans="1:16">
      <c r="A84" t="s">
        <v>131</v>
      </c>
      <c r="B84" t="s">
        <v>361</v>
      </c>
      <c r="C84" t="s">
        <v>362</v>
      </c>
      <c r="D84" t="s">
        <v>55</v>
      </c>
      <c r="E84" t="s">
        <v>56</v>
      </c>
      <c r="F84" t="s">
        <v>56</v>
      </c>
      <c r="G84" t="s">
        <v>209</v>
      </c>
      <c r="H84">
        <v>1</v>
      </c>
      <c r="I84">
        <v>3.1</v>
      </c>
      <c r="J84" t="s">
        <v>300</v>
      </c>
      <c r="K84" t="s">
        <v>356</v>
      </c>
      <c r="L84" t="s">
        <v>363</v>
      </c>
      <c r="M84" t="s">
        <v>58</v>
      </c>
      <c r="N84" t="s">
        <v>2787</v>
      </c>
      <c r="O84" t="s">
        <v>209</v>
      </c>
      <c r="P84" t="s">
        <v>131</v>
      </c>
    </row>
    <row r="85" spans="1:16">
      <c r="A85" t="s">
        <v>72</v>
      </c>
      <c r="B85" t="s">
        <v>364</v>
      </c>
      <c r="C85" t="s">
        <v>365</v>
      </c>
      <c r="D85" t="s">
        <v>55</v>
      </c>
      <c r="E85" t="s">
        <v>149</v>
      </c>
      <c r="F85" t="s">
        <v>56</v>
      </c>
      <c r="G85" t="s">
        <v>209</v>
      </c>
      <c r="H85">
        <v>1</v>
      </c>
      <c r="I85">
        <v>3.1</v>
      </c>
      <c r="J85" t="s">
        <v>300</v>
      </c>
      <c r="K85" t="s">
        <v>356</v>
      </c>
      <c r="L85" t="s">
        <v>366</v>
      </c>
      <c r="M85" t="s">
        <v>58</v>
      </c>
      <c r="N85" t="s">
        <v>2794</v>
      </c>
      <c r="O85" t="s">
        <v>209</v>
      </c>
      <c r="P85" t="s">
        <v>72</v>
      </c>
    </row>
    <row r="86" spans="1:16">
      <c r="A86" t="s">
        <v>182</v>
      </c>
      <c r="B86" t="s">
        <v>367</v>
      </c>
      <c r="C86" t="s">
        <v>368</v>
      </c>
      <c r="D86" t="s">
        <v>55</v>
      </c>
      <c r="E86" t="s">
        <v>56</v>
      </c>
      <c r="F86" t="s">
        <v>56</v>
      </c>
      <c r="G86" t="s">
        <v>209</v>
      </c>
      <c r="H86">
        <v>1</v>
      </c>
      <c r="I86">
        <v>3.1</v>
      </c>
      <c r="J86" t="s">
        <v>300</v>
      </c>
      <c r="K86" t="s">
        <v>356</v>
      </c>
      <c r="L86" t="s">
        <v>357</v>
      </c>
      <c r="M86" t="s">
        <v>58</v>
      </c>
      <c r="N86" t="s">
        <v>2787</v>
      </c>
      <c r="O86" t="s">
        <v>209</v>
      </c>
      <c r="P86" t="s">
        <v>182</v>
      </c>
    </row>
    <row r="87" spans="1:16">
      <c r="A87" t="s">
        <v>96</v>
      </c>
      <c r="B87" t="s">
        <v>369</v>
      </c>
      <c r="C87" t="s">
        <v>370</v>
      </c>
      <c r="D87" t="s">
        <v>55</v>
      </c>
      <c r="E87" t="s">
        <v>56</v>
      </c>
      <c r="F87" t="s">
        <v>56</v>
      </c>
      <c r="G87" t="s">
        <v>209</v>
      </c>
      <c r="H87">
        <v>1</v>
      </c>
      <c r="I87">
        <v>3.1</v>
      </c>
      <c r="J87" t="s">
        <v>300</v>
      </c>
      <c r="K87" t="s">
        <v>356</v>
      </c>
      <c r="L87" t="s">
        <v>357</v>
      </c>
      <c r="M87" t="s">
        <v>58</v>
      </c>
      <c r="N87" t="s">
        <v>2787</v>
      </c>
      <c r="O87" t="s">
        <v>209</v>
      </c>
      <c r="P87" t="s">
        <v>96</v>
      </c>
    </row>
    <row r="88" spans="1:16">
      <c r="A88" t="s">
        <v>125</v>
      </c>
      <c r="B88" t="s">
        <v>371</v>
      </c>
      <c r="C88" t="s">
        <v>372</v>
      </c>
      <c r="D88" t="s">
        <v>55</v>
      </c>
      <c r="E88" t="s">
        <v>56</v>
      </c>
      <c r="F88" t="s">
        <v>56</v>
      </c>
      <c r="G88" t="s">
        <v>209</v>
      </c>
      <c r="H88">
        <v>1</v>
      </c>
      <c r="I88">
        <v>3.1</v>
      </c>
      <c r="J88" t="s">
        <v>300</v>
      </c>
      <c r="K88" t="s">
        <v>356</v>
      </c>
      <c r="L88" t="s">
        <v>357</v>
      </c>
      <c r="M88" t="s">
        <v>58</v>
      </c>
      <c r="N88" t="s">
        <v>2787</v>
      </c>
      <c r="O88" t="s">
        <v>209</v>
      </c>
      <c r="P88" t="s">
        <v>125</v>
      </c>
    </row>
    <row r="89" spans="1:16">
      <c r="A89" t="s">
        <v>125</v>
      </c>
      <c r="B89" t="s">
        <v>373</v>
      </c>
      <c r="C89" t="s">
        <v>374</v>
      </c>
      <c r="D89" t="s">
        <v>55</v>
      </c>
      <c r="E89" t="s">
        <v>56</v>
      </c>
      <c r="F89" t="s">
        <v>56</v>
      </c>
      <c r="G89" t="s">
        <v>334</v>
      </c>
      <c r="H89">
        <v>1</v>
      </c>
      <c r="I89">
        <v>3.1</v>
      </c>
      <c r="J89" t="s">
        <v>300</v>
      </c>
      <c r="K89" t="s">
        <v>356</v>
      </c>
      <c r="L89" t="s">
        <v>357</v>
      </c>
      <c r="M89" t="s">
        <v>58</v>
      </c>
      <c r="N89" t="s">
        <v>2787</v>
      </c>
      <c r="O89" t="s">
        <v>334</v>
      </c>
      <c r="P89" t="s">
        <v>125</v>
      </c>
    </row>
    <row r="90" spans="1:16">
      <c r="A90" t="s">
        <v>125</v>
      </c>
      <c r="B90" t="s">
        <v>375</v>
      </c>
      <c r="C90" t="s">
        <v>376</v>
      </c>
      <c r="D90" t="s">
        <v>55</v>
      </c>
      <c r="E90" t="s">
        <v>56</v>
      </c>
      <c r="F90" t="s">
        <v>56</v>
      </c>
      <c r="G90" t="s">
        <v>334</v>
      </c>
      <c r="H90">
        <v>1</v>
      </c>
      <c r="I90">
        <v>3.1</v>
      </c>
      <c r="J90" t="s">
        <v>377</v>
      </c>
      <c r="K90" t="s">
        <v>377</v>
      </c>
      <c r="L90" t="s">
        <v>378</v>
      </c>
      <c r="M90" t="s">
        <v>58</v>
      </c>
      <c r="N90" t="s">
        <v>2787</v>
      </c>
      <c r="O90" t="s">
        <v>334</v>
      </c>
      <c r="P90" t="s">
        <v>125</v>
      </c>
    </row>
    <row r="91" spans="1:16">
      <c r="A91" t="s">
        <v>182</v>
      </c>
      <c r="B91" t="s">
        <v>379</v>
      </c>
      <c r="C91" t="s">
        <v>380</v>
      </c>
      <c r="D91" t="s">
        <v>55</v>
      </c>
      <c r="E91" t="s">
        <v>56</v>
      </c>
      <c r="F91" t="s">
        <v>56</v>
      </c>
      <c r="G91" t="s">
        <v>334</v>
      </c>
      <c r="H91">
        <v>1</v>
      </c>
      <c r="I91">
        <v>3.1</v>
      </c>
      <c r="J91" t="s">
        <v>377</v>
      </c>
      <c r="K91" t="s">
        <v>377</v>
      </c>
      <c r="L91" t="s">
        <v>381</v>
      </c>
      <c r="M91" t="s">
        <v>58</v>
      </c>
      <c r="N91" t="s">
        <v>2787</v>
      </c>
      <c r="O91" t="s">
        <v>334</v>
      </c>
      <c r="P91" t="s">
        <v>182</v>
      </c>
    </row>
    <row r="92" spans="1:16">
      <c r="A92" t="s">
        <v>206</v>
      </c>
      <c r="B92" t="s">
        <v>382</v>
      </c>
      <c r="C92" t="s">
        <v>383</v>
      </c>
      <c r="D92" t="s">
        <v>55</v>
      </c>
      <c r="E92" t="s">
        <v>56</v>
      </c>
      <c r="F92" t="s">
        <v>56</v>
      </c>
      <c r="G92" t="s">
        <v>209</v>
      </c>
      <c r="H92">
        <v>1</v>
      </c>
      <c r="I92">
        <v>3</v>
      </c>
      <c r="J92" t="s">
        <v>384</v>
      </c>
      <c r="K92" t="s">
        <v>384</v>
      </c>
      <c r="L92" t="s">
        <v>385</v>
      </c>
      <c r="M92" t="s">
        <v>58</v>
      </c>
      <c r="N92" t="s">
        <v>2787</v>
      </c>
      <c r="O92" t="s">
        <v>209</v>
      </c>
      <c r="P92" t="s">
        <v>206</v>
      </c>
    </row>
    <row r="93" spans="1:16">
      <c r="A93" t="s">
        <v>182</v>
      </c>
      <c r="B93" t="s">
        <v>386</v>
      </c>
      <c r="C93" t="s">
        <v>387</v>
      </c>
      <c r="D93" t="s">
        <v>55</v>
      </c>
      <c r="E93" t="s">
        <v>56</v>
      </c>
      <c r="F93" t="s">
        <v>56</v>
      </c>
      <c r="G93" t="s">
        <v>334</v>
      </c>
      <c r="H93">
        <v>1</v>
      </c>
      <c r="I93">
        <v>3</v>
      </c>
      <c r="J93" t="s">
        <v>335</v>
      </c>
      <c r="K93" t="s">
        <v>388</v>
      </c>
      <c r="L93"/>
      <c r="M93" t="s">
        <v>58</v>
      </c>
      <c r="N93" t="s">
        <v>2787</v>
      </c>
      <c r="O93" t="s">
        <v>334</v>
      </c>
      <c r="P93" t="s">
        <v>182</v>
      </c>
    </row>
    <row r="94" spans="1:16">
      <c r="A94" t="s">
        <v>164</v>
      </c>
      <c r="B94" t="s">
        <v>389</v>
      </c>
      <c r="C94" t="s">
        <v>390</v>
      </c>
      <c r="D94" t="s">
        <v>55</v>
      </c>
      <c r="E94" t="s">
        <v>56</v>
      </c>
      <c r="F94" t="s">
        <v>56</v>
      </c>
      <c r="G94" t="s">
        <v>230</v>
      </c>
      <c r="H94">
        <v>1</v>
      </c>
      <c r="I94">
        <v>3</v>
      </c>
      <c r="J94" t="s">
        <v>391</v>
      </c>
      <c r="K94" t="s">
        <v>391</v>
      </c>
      <c r="L94" t="s">
        <v>353</v>
      </c>
      <c r="M94" t="s">
        <v>58</v>
      </c>
      <c r="N94" t="s">
        <v>2787</v>
      </c>
      <c r="O94" t="s">
        <v>230</v>
      </c>
      <c r="P94" t="s">
        <v>164</v>
      </c>
    </row>
    <row r="95" spans="1:16">
      <c r="A95" t="s">
        <v>196</v>
      </c>
      <c r="B95" t="s">
        <v>392</v>
      </c>
      <c r="C95" t="s">
        <v>393</v>
      </c>
      <c r="D95" t="s">
        <v>55</v>
      </c>
      <c r="E95" t="s">
        <v>56</v>
      </c>
      <c r="F95" t="s">
        <v>56</v>
      </c>
      <c r="G95" t="s">
        <v>209</v>
      </c>
      <c r="H95">
        <v>1</v>
      </c>
      <c r="I95">
        <v>2.9</v>
      </c>
      <c r="J95" t="s">
        <v>394</v>
      </c>
      <c r="K95" t="s">
        <v>394</v>
      </c>
      <c r="L95" t="s">
        <v>395</v>
      </c>
      <c r="M95" t="s">
        <v>58</v>
      </c>
      <c r="N95" t="s">
        <v>2787</v>
      </c>
      <c r="O95" t="s">
        <v>209</v>
      </c>
      <c r="P95" t="s">
        <v>196</v>
      </c>
    </row>
    <row r="96" spans="1:16">
      <c r="A96" t="s">
        <v>164</v>
      </c>
      <c r="B96" t="s">
        <v>396</v>
      </c>
      <c r="C96" t="s">
        <v>397</v>
      </c>
      <c r="D96" t="s">
        <v>55</v>
      </c>
      <c r="E96" t="s">
        <v>56</v>
      </c>
      <c r="F96" t="s">
        <v>56</v>
      </c>
      <c r="G96" t="s">
        <v>334</v>
      </c>
      <c r="H96">
        <v>1</v>
      </c>
      <c r="I96">
        <v>2.9</v>
      </c>
      <c r="J96" t="s">
        <v>394</v>
      </c>
      <c r="K96" t="s">
        <v>394</v>
      </c>
      <c r="L96" t="s">
        <v>398</v>
      </c>
      <c r="M96" t="s">
        <v>58</v>
      </c>
      <c r="N96" t="s">
        <v>2787</v>
      </c>
      <c r="O96" t="s">
        <v>334</v>
      </c>
      <c r="P96" t="s">
        <v>164</v>
      </c>
    </row>
    <row r="97" spans="1:16">
      <c r="A97" t="s">
        <v>72</v>
      </c>
      <c r="B97" t="s">
        <v>399</v>
      </c>
      <c r="C97" t="s">
        <v>400</v>
      </c>
      <c r="D97" t="s">
        <v>55</v>
      </c>
      <c r="E97" t="s">
        <v>56</v>
      </c>
      <c r="F97" t="s">
        <v>56</v>
      </c>
      <c r="G97" t="s">
        <v>209</v>
      </c>
      <c r="H97">
        <v>1</v>
      </c>
      <c r="I97">
        <v>2.9</v>
      </c>
      <c r="J97" t="s">
        <v>300</v>
      </c>
      <c r="K97" t="s">
        <v>394</v>
      </c>
      <c r="L97" t="s">
        <v>395</v>
      </c>
      <c r="M97" t="s">
        <v>58</v>
      </c>
      <c r="N97" t="s">
        <v>2787</v>
      </c>
      <c r="O97" t="s">
        <v>209</v>
      </c>
      <c r="P97" t="s">
        <v>72</v>
      </c>
    </row>
    <row r="98" spans="1:16">
      <c r="A98" t="s">
        <v>67</v>
      </c>
      <c r="B98" t="s">
        <v>401</v>
      </c>
      <c r="C98" t="s">
        <v>402</v>
      </c>
      <c r="D98" t="s">
        <v>55</v>
      </c>
      <c r="E98" t="s">
        <v>56</v>
      </c>
      <c r="F98" t="s">
        <v>56</v>
      </c>
      <c r="G98" t="s">
        <v>230</v>
      </c>
      <c r="H98">
        <v>1</v>
      </c>
      <c r="I98">
        <v>2.7</v>
      </c>
      <c r="J98" t="s">
        <v>300</v>
      </c>
      <c r="K98" t="s">
        <v>403</v>
      </c>
      <c r="L98" t="s">
        <v>360</v>
      </c>
      <c r="M98" t="s">
        <v>58</v>
      </c>
      <c r="N98" t="s">
        <v>2787</v>
      </c>
      <c r="O98" t="s">
        <v>230</v>
      </c>
      <c r="P98" t="s">
        <v>67</v>
      </c>
    </row>
    <row r="99" spans="1:16">
      <c r="A99" t="s">
        <v>131</v>
      </c>
      <c r="B99" t="s">
        <v>404</v>
      </c>
      <c r="C99" t="s">
        <v>405</v>
      </c>
      <c r="D99" t="s">
        <v>55</v>
      </c>
      <c r="E99" t="s">
        <v>56</v>
      </c>
      <c r="F99" t="s">
        <v>56</v>
      </c>
      <c r="G99" t="s">
        <v>230</v>
      </c>
      <c r="H99">
        <v>1</v>
      </c>
      <c r="I99">
        <v>2.7</v>
      </c>
      <c r="J99" t="s">
        <v>406</v>
      </c>
      <c r="K99" t="s">
        <v>403</v>
      </c>
      <c r="L99" t="s">
        <v>322</v>
      </c>
      <c r="M99" t="s">
        <v>58</v>
      </c>
      <c r="N99" t="s">
        <v>2787</v>
      </c>
      <c r="O99" t="s">
        <v>230</v>
      </c>
      <c r="P99" t="s">
        <v>131</v>
      </c>
    </row>
    <row r="100" spans="1:16">
      <c r="A100" t="s">
        <v>67</v>
      </c>
      <c r="B100" t="s">
        <v>407</v>
      </c>
      <c r="C100" t="s">
        <v>408</v>
      </c>
      <c r="D100" t="s">
        <v>55</v>
      </c>
      <c r="E100" t="s">
        <v>56</v>
      </c>
      <c r="F100" t="s">
        <v>56</v>
      </c>
      <c r="G100" t="s">
        <v>230</v>
      </c>
      <c r="H100">
        <v>1</v>
      </c>
      <c r="I100">
        <v>2.7</v>
      </c>
      <c r="J100" t="s">
        <v>300</v>
      </c>
      <c r="K100" t="s">
        <v>403</v>
      </c>
      <c r="L100" t="s">
        <v>409</v>
      </c>
      <c r="M100" t="s">
        <v>58</v>
      </c>
      <c r="N100" t="s">
        <v>2787</v>
      </c>
      <c r="O100" t="s">
        <v>230</v>
      </c>
      <c r="P100" t="s">
        <v>67</v>
      </c>
    </row>
    <row r="101" spans="1:16">
      <c r="A101" t="s">
        <v>131</v>
      </c>
      <c r="B101" t="s">
        <v>410</v>
      </c>
      <c r="C101" t="s">
        <v>411</v>
      </c>
      <c r="D101" t="s">
        <v>55</v>
      </c>
      <c r="E101" t="s">
        <v>56</v>
      </c>
      <c r="F101" t="s">
        <v>56</v>
      </c>
      <c r="G101" t="s">
        <v>209</v>
      </c>
      <c r="H101">
        <v>1</v>
      </c>
      <c r="I101">
        <v>2.7</v>
      </c>
      <c r="J101" t="s">
        <v>300</v>
      </c>
      <c r="K101" t="s">
        <v>403</v>
      </c>
      <c r="L101" t="s">
        <v>409</v>
      </c>
      <c r="M101" t="s">
        <v>58</v>
      </c>
      <c r="N101" t="s">
        <v>2787</v>
      </c>
      <c r="O101" t="s">
        <v>209</v>
      </c>
      <c r="P101" t="s">
        <v>131</v>
      </c>
    </row>
    <row r="102" spans="1:16">
      <c r="A102" t="s">
        <v>67</v>
      </c>
      <c r="B102" t="s">
        <v>412</v>
      </c>
      <c r="C102" t="s">
        <v>413</v>
      </c>
      <c r="D102" t="s">
        <v>55</v>
      </c>
      <c r="E102" t="s">
        <v>56</v>
      </c>
      <c r="F102" t="s">
        <v>56</v>
      </c>
      <c r="G102" t="s">
        <v>209</v>
      </c>
      <c r="H102">
        <v>1</v>
      </c>
      <c r="I102">
        <v>2.7</v>
      </c>
      <c r="J102" t="s">
        <v>300</v>
      </c>
      <c r="K102" t="s">
        <v>414</v>
      </c>
      <c r="L102" t="s">
        <v>360</v>
      </c>
      <c r="M102" t="s">
        <v>58</v>
      </c>
      <c r="N102" t="s">
        <v>2787</v>
      </c>
      <c r="O102" t="s">
        <v>209</v>
      </c>
      <c r="P102" t="s">
        <v>67</v>
      </c>
    </row>
    <row r="103" spans="1:16">
      <c r="A103" t="s">
        <v>164</v>
      </c>
      <c r="B103" t="s">
        <v>415</v>
      </c>
      <c r="C103" t="s">
        <v>416</v>
      </c>
      <c r="D103" t="s">
        <v>55</v>
      </c>
      <c r="E103" t="s">
        <v>56</v>
      </c>
      <c r="F103" t="s">
        <v>56</v>
      </c>
      <c r="G103" t="s">
        <v>334</v>
      </c>
      <c r="H103">
        <v>1</v>
      </c>
      <c r="I103">
        <v>2.7</v>
      </c>
      <c r="J103" t="s">
        <v>300</v>
      </c>
      <c r="K103" t="s">
        <v>414</v>
      </c>
      <c r="L103" t="s">
        <v>360</v>
      </c>
      <c r="M103" t="s">
        <v>58</v>
      </c>
      <c r="N103" t="s">
        <v>2787</v>
      </c>
      <c r="O103" t="s">
        <v>334</v>
      </c>
      <c r="P103" t="s">
        <v>164</v>
      </c>
    </row>
    <row r="104" spans="1:16">
      <c r="A104" t="s">
        <v>191</v>
      </c>
      <c r="B104" t="s">
        <v>417</v>
      </c>
      <c r="C104" t="s">
        <v>418</v>
      </c>
      <c r="D104" t="s">
        <v>55</v>
      </c>
      <c r="E104" t="s">
        <v>56</v>
      </c>
      <c r="F104" t="s">
        <v>56</v>
      </c>
      <c r="G104" t="s">
        <v>334</v>
      </c>
      <c r="H104">
        <v>1</v>
      </c>
      <c r="I104">
        <v>2.7</v>
      </c>
      <c r="J104" t="s">
        <v>300</v>
      </c>
      <c r="K104" t="s">
        <v>414</v>
      </c>
      <c r="L104" t="s">
        <v>360</v>
      </c>
      <c r="M104" t="s">
        <v>58</v>
      </c>
      <c r="N104" t="s">
        <v>2787</v>
      </c>
      <c r="O104" t="s">
        <v>334</v>
      </c>
      <c r="P104" t="s">
        <v>191</v>
      </c>
    </row>
    <row r="105" spans="1:16">
      <c r="A105" t="s">
        <v>96</v>
      </c>
      <c r="B105" t="s">
        <v>419</v>
      </c>
      <c r="C105" t="s">
        <v>420</v>
      </c>
      <c r="D105" t="s">
        <v>55</v>
      </c>
      <c r="E105" t="s">
        <v>56</v>
      </c>
      <c r="F105" t="s">
        <v>56</v>
      </c>
      <c r="G105" t="s">
        <v>230</v>
      </c>
      <c r="H105">
        <v>1</v>
      </c>
      <c r="I105">
        <v>2.7</v>
      </c>
      <c r="J105" t="s">
        <v>300</v>
      </c>
      <c r="K105" t="s">
        <v>414</v>
      </c>
      <c r="L105" t="s">
        <v>360</v>
      </c>
      <c r="M105" t="s">
        <v>95</v>
      </c>
      <c r="N105" t="s">
        <v>2787</v>
      </c>
      <c r="O105" t="s">
        <v>230</v>
      </c>
      <c r="P105" t="s">
        <v>96</v>
      </c>
    </row>
    <row r="106" spans="1:16">
      <c r="A106" t="s">
        <v>196</v>
      </c>
      <c r="B106" t="s">
        <v>421</v>
      </c>
      <c r="C106" t="s">
        <v>422</v>
      </c>
      <c r="D106" t="s">
        <v>55</v>
      </c>
      <c r="E106" t="s">
        <v>56</v>
      </c>
      <c r="F106" t="s">
        <v>56</v>
      </c>
      <c r="G106" t="s">
        <v>209</v>
      </c>
      <c r="H106">
        <v>1</v>
      </c>
      <c r="I106">
        <v>2.7</v>
      </c>
      <c r="J106" t="s">
        <v>300</v>
      </c>
      <c r="K106" t="s">
        <v>414</v>
      </c>
      <c r="L106" t="s">
        <v>360</v>
      </c>
      <c r="M106" t="s">
        <v>58</v>
      </c>
      <c r="N106" t="s">
        <v>2787</v>
      </c>
      <c r="O106" t="s">
        <v>209</v>
      </c>
      <c r="P106" t="s">
        <v>196</v>
      </c>
    </row>
    <row r="107" spans="1:16">
      <c r="A107" t="s">
        <v>67</v>
      </c>
      <c r="B107" t="s">
        <v>423</v>
      </c>
      <c r="C107" t="s">
        <v>424</v>
      </c>
      <c r="D107" t="s">
        <v>55</v>
      </c>
      <c r="E107" t="s">
        <v>56</v>
      </c>
      <c r="F107" t="s">
        <v>56</v>
      </c>
      <c r="G107" t="s">
        <v>209</v>
      </c>
      <c r="H107">
        <v>1</v>
      </c>
      <c r="I107">
        <v>2.7</v>
      </c>
      <c r="J107" t="s">
        <v>300</v>
      </c>
      <c r="K107" t="s">
        <v>414</v>
      </c>
      <c r="L107" t="s">
        <v>360</v>
      </c>
      <c r="M107" t="s">
        <v>58</v>
      </c>
      <c r="N107" t="s">
        <v>2787</v>
      </c>
      <c r="O107" t="s">
        <v>209</v>
      </c>
      <c r="P107" t="s">
        <v>67</v>
      </c>
    </row>
    <row r="108" spans="1:16">
      <c r="A108" t="s">
        <v>196</v>
      </c>
      <c r="B108" t="s">
        <v>425</v>
      </c>
      <c r="C108" t="s">
        <v>426</v>
      </c>
      <c r="D108" t="s">
        <v>55</v>
      </c>
      <c r="E108" t="s">
        <v>56</v>
      </c>
      <c r="F108" t="s">
        <v>56</v>
      </c>
      <c r="G108" t="s">
        <v>209</v>
      </c>
      <c r="H108">
        <v>1</v>
      </c>
      <c r="I108">
        <v>2.7</v>
      </c>
      <c r="J108" t="s">
        <v>300</v>
      </c>
      <c r="K108" t="s">
        <v>414</v>
      </c>
      <c r="L108" t="s">
        <v>360</v>
      </c>
      <c r="M108" t="s">
        <v>58</v>
      </c>
      <c r="N108" t="s">
        <v>2787</v>
      </c>
      <c r="O108" t="s">
        <v>209</v>
      </c>
      <c r="P108" t="s">
        <v>196</v>
      </c>
    </row>
    <row r="109" spans="1:16">
      <c r="A109" t="s">
        <v>191</v>
      </c>
      <c r="B109" t="s">
        <v>427</v>
      </c>
      <c r="C109" t="s">
        <v>428</v>
      </c>
      <c r="D109" t="s">
        <v>55</v>
      </c>
      <c r="E109" t="s">
        <v>56</v>
      </c>
      <c r="F109" t="s">
        <v>56</v>
      </c>
      <c r="G109" t="s">
        <v>334</v>
      </c>
      <c r="H109">
        <v>1</v>
      </c>
      <c r="I109">
        <v>2.7</v>
      </c>
      <c r="J109" t="s">
        <v>300</v>
      </c>
      <c r="K109" t="s">
        <v>414</v>
      </c>
      <c r="L109" t="s">
        <v>360</v>
      </c>
      <c r="M109" t="s">
        <v>58</v>
      </c>
      <c r="N109" t="s">
        <v>2787</v>
      </c>
      <c r="O109" t="s">
        <v>334</v>
      </c>
      <c r="P109" t="s">
        <v>191</v>
      </c>
    </row>
    <row r="110" spans="1:16">
      <c r="A110" t="s">
        <v>67</v>
      </c>
      <c r="B110" t="s">
        <v>429</v>
      </c>
      <c r="C110" t="s">
        <v>430</v>
      </c>
      <c r="D110" t="s">
        <v>55</v>
      </c>
      <c r="E110" t="s">
        <v>56</v>
      </c>
      <c r="F110" t="s">
        <v>56</v>
      </c>
      <c r="G110" t="s">
        <v>209</v>
      </c>
      <c r="H110">
        <v>1</v>
      </c>
      <c r="I110">
        <v>2.7</v>
      </c>
      <c r="J110" t="s">
        <v>300</v>
      </c>
      <c r="K110" t="s">
        <v>414</v>
      </c>
      <c r="L110" t="s">
        <v>360</v>
      </c>
      <c r="M110" t="s">
        <v>58</v>
      </c>
      <c r="N110" t="s">
        <v>2787</v>
      </c>
      <c r="O110" t="s">
        <v>209</v>
      </c>
      <c r="P110" t="s">
        <v>67</v>
      </c>
    </row>
    <row r="111" spans="1:16">
      <c r="A111" t="s">
        <v>72</v>
      </c>
      <c r="B111" t="s">
        <v>431</v>
      </c>
      <c r="C111" t="s">
        <v>432</v>
      </c>
      <c r="D111" t="s">
        <v>55</v>
      </c>
      <c r="E111" t="s">
        <v>149</v>
      </c>
      <c r="F111" t="s">
        <v>149</v>
      </c>
      <c r="G111" t="s">
        <v>230</v>
      </c>
      <c r="H111">
        <v>1</v>
      </c>
      <c r="I111">
        <v>2.7</v>
      </c>
      <c r="J111" t="s">
        <v>300</v>
      </c>
      <c r="K111" t="s">
        <v>414</v>
      </c>
      <c r="L111" t="s">
        <v>360</v>
      </c>
      <c r="M111" t="s">
        <v>58</v>
      </c>
      <c r="N111" t="s">
        <v>2795</v>
      </c>
      <c r="O111" t="s">
        <v>230</v>
      </c>
      <c r="P111" t="s">
        <v>72</v>
      </c>
    </row>
    <row r="112" spans="1:16">
      <c r="A112" t="s">
        <v>191</v>
      </c>
      <c r="B112" t="s">
        <v>434</v>
      </c>
      <c r="C112" t="s">
        <v>435</v>
      </c>
      <c r="D112" t="s">
        <v>55</v>
      </c>
      <c r="E112" t="s">
        <v>56</v>
      </c>
      <c r="F112" t="s">
        <v>56</v>
      </c>
      <c r="G112" t="s">
        <v>334</v>
      </c>
      <c r="H112">
        <v>1</v>
      </c>
      <c r="I112">
        <v>2.7</v>
      </c>
      <c r="J112" t="s">
        <v>300</v>
      </c>
      <c r="K112" t="s">
        <v>414</v>
      </c>
      <c r="L112" t="s">
        <v>360</v>
      </c>
      <c r="M112" t="s">
        <v>58</v>
      </c>
      <c r="N112" t="s">
        <v>2787</v>
      </c>
      <c r="O112" t="s">
        <v>334</v>
      </c>
      <c r="P112" t="s">
        <v>191</v>
      </c>
    </row>
    <row r="113" spans="1:16">
      <c r="A113" t="s">
        <v>67</v>
      </c>
      <c r="B113" t="s">
        <v>436</v>
      </c>
      <c r="C113" t="s">
        <v>437</v>
      </c>
      <c r="D113" t="s">
        <v>55</v>
      </c>
      <c r="E113" t="s">
        <v>56</v>
      </c>
      <c r="F113" t="s">
        <v>56</v>
      </c>
      <c r="G113" t="s">
        <v>209</v>
      </c>
      <c r="H113">
        <v>1</v>
      </c>
      <c r="I113">
        <v>2.7</v>
      </c>
      <c r="J113" t="s">
        <v>300</v>
      </c>
      <c r="K113" t="s">
        <v>414</v>
      </c>
      <c r="L113" t="s">
        <v>360</v>
      </c>
      <c r="M113" t="s">
        <v>58</v>
      </c>
      <c r="N113" t="s">
        <v>2787</v>
      </c>
      <c r="O113" t="s">
        <v>209</v>
      </c>
      <c r="P113" t="s">
        <v>67</v>
      </c>
    </row>
    <row r="114" spans="1:16">
      <c r="A114" t="s">
        <v>164</v>
      </c>
      <c r="B114" t="s">
        <v>438</v>
      </c>
      <c r="C114" t="s">
        <v>439</v>
      </c>
      <c r="D114" t="s">
        <v>55</v>
      </c>
      <c r="E114" t="s">
        <v>56</v>
      </c>
      <c r="F114" t="s">
        <v>56</v>
      </c>
      <c r="G114" t="s">
        <v>334</v>
      </c>
      <c r="H114">
        <v>1</v>
      </c>
      <c r="I114">
        <v>2.7</v>
      </c>
      <c r="J114" t="s">
        <v>300</v>
      </c>
      <c r="K114" t="s">
        <v>414</v>
      </c>
      <c r="L114" t="s">
        <v>360</v>
      </c>
      <c r="M114" t="s">
        <v>58</v>
      </c>
      <c r="N114" t="s">
        <v>2787</v>
      </c>
      <c r="O114" t="s">
        <v>334</v>
      </c>
      <c r="P114" t="s">
        <v>164</v>
      </c>
    </row>
    <row r="115" spans="1:16">
      <c r="A115" t="s">
        <v>191</v>
      </c>
      <c r="B115" t="s">
        <v>440</v>
      </c>
      <c r="C115" t="s">
        <v>441</v>
      </c>
      <c r="D115" t="s">
        <v>55</v>
      </c>
      <c r="E115" t="s">
        <v>149</v>
      </c>
      <c r="F115" t="s">
        <v>149</v>
      </c>
      <c r="G115" t="s">
        <v>209</v>
      </c>
      <c r="H115">
        <v>1</v>
      </c>
      <c r="I115">
        <v>2.7</v>
      </c>
      <c r="J115" t="s">
        <v>300</v>
      </c>
      <c r="K115" t="s">
        <v>414</v>
      </c>
      <c r="L115" t="s">
        <v>360</v>
      </c>
      <c r="M115" t="s">
        <v>58</v>
      </c>
      <c r="N115" t="s">
        <v>2796</v>
      </c>
      <c r="O115" t="s">
        <v>209</v>
      </c>
      <c r="P115" t="s">
        <v>191</v>
      </c>
    </row>
    <row r="116" spans="1:16">
      <c r="A116" t="s">
        <v>125</v>
      </c>
      <c r="B116" t="s">
        <v>442</v>
      </c>
      <c r="C116" t="s">
        <v>443</v>
      </c>
      <c r="D116" t="s">
        <v>55</v>
      </c>
      <c r="E116" t="s">
        <v>56</v>
      </c>
      <c r="F116" t="s">
        <v>56</v>
      </c>
      <c r="G116" t="s">
        <v>209</v>
      </c>
      <c r="H116">
        <v>1</v>
      </c>
      <c r="I116">
        <v>2.7</v>
      </c>
      <c r="J116" t="s">
        <v>300</v>
      </c>
      <c r="K116" t="s">
        <v>414</v>
      </c>
      <c r="L116" t="s">
        <v>409</v>
      </c>
      <c r="M116" t="s">
        <v>58</v>
      </c>
      <c r="N116" t="s">
        <v>2787</v>
      </c>
      <c r="O116" t="s">
        <v>209</v>
      </c>
      <c r="P116" t="s">
        <v>125</v>
      </c>
    </row>
    <row r="117" spans="1:16">
      <c r="A117" t="s">
        <v>125</v>
      </c>
      <c r="B117" t="s">
        <v>444</v>
      </c>
      <c r="C117" t="s">
        <v>445</v>
      </c>
      <c r="D117" t="s">
        <v>55</v>
      </c>
      <c r="E117" t="s">
        <v>56</v>
      </c>
      <c r="F117" t="s">
        <v>56</v>
      </c>
      <c r="G117" t="s">
        <v>209</v>
      </c>
      <c r="H117">
        <v>1</v>
      </c>
      <c r="I117">
        <v>2.7</v>
      </c>
      <c r="J117" t="s">
        <v>300</v>
      </c>
      <c r="K117" t="s">
        <v>414</v>
      </c>
      <c r="L117" t="s">
        <v>446</v>
      </c>
      <c r="M117" t="s">
        <v>58</v>
      </c>
      <c r="N117" t="s">
        <v>2787</v>
      </c>
      <c r="O117" t="s">
        <v>209</v>
      </c>
      <c r="P117" t="s">
        <v>125</v>
      </c>
    </row>
    <row r="118" spans="1:16">
      <c r="A118" t="s">
        <v>182</v>
      </c>
      <c r="B118" t="s">
        <v>447</v>
      </c>
      <c r="C118" t="s">
        <v>448</v>
      </c>
      <c r="D118" t="s">
        <v>55</v>
      </c>
      <c r="E118" t="s">
        <v>56</v>
      </c>
      <c r="F118" t="s">
        <v>56</v>
      </c>
      <c r="G118" t="s">
        <v>334</v>
      </c>
      <c r="H118">
        <v>1</v>
      </c>
      <c r="I118">
        <v>2.7</v>
      </c>
      <c r="J118" t="s">
        <v>335</v>
      </c>
      <c r="K118" t="s">
        <v>414</v>
      </c>
      <c r="L118"/>
      <c r="M118" t="s">
        <v>58</v>
      </c>
      <c r="N118" t="s">
        <v>2787</v>
      </c>
      <c r="O118" t="s">
        <v>334</v>
      </c>
      <c r="P118" t="s">
        <v>182</v>
      </c>
    </row>
    <row r="119" spans="1:16">
      <c r="A119" t="s">
        <v>182</v>
      </c>
      <c r="B119" t="s">
        <v>449</v>
      </c>
      <c r="C119" t="s">
        <v>450</v>
      </c>
      <c r="D119" t="s">
        <v>55</v>
      </c>
      <c r="E119" t="s">
        <v>56</v>
      </c>
      <c r="F119" t="s">
        <v>56</v>
      </c>
      <c r="G119" t="s">
        <v>334</v>
      </c>
      <c r="H119">
        <v>1</v>
      </c>
      <c r="I119">
        <v>2.7</v>
      </c>
      <c r="J119" t="s">
        <v>335</v>
      </c>
      <c r="K119" t="s">
        <v>414</v>
      </c>
      <c r="L119" t="s">
        <v>451</v>
      </c>
      <c r="M119" t="s">
        <v>58</v>
      </c>
      <c r="N119" t="s">
        <v>2787</v>
      </c>
      <c r="O119" t="s">
        <v>334</v>
      </c>
      <c r="P119" t="s">
        <v>182</v>
      </c>
    </row>
    <row r="120" spans="1:16">
      <c r="A120" t="s">
        <v>287</v>
      </c>
      <c r="B120" t="s">
        <v>452</v>
      </c>
      <c r="C120" t="s">
        <v>453</v>
      </c>
      <c r="D120" t="s">
        <v>55</v>
      </c>
      <c r="E120" t="s">
        <v>56</v>
      </c>
      <c r="F120" t="s">
        <v>56</v>
      </c>
      <c r="G120" t="s">
        <v>334</v>
      </c>
      <c r="H120">
        <v>1</v>
      </c>
      <c r="I120">
        <v>2.7</v>
      </c>
      <c r="J120" t="s">
        <v>335</v>
      </c>
      <c r="K120" t="s">
        <v>414</v>
      </c>
      <c r="L120"/>
      <c r="M120" t="s">
        <v>58</v>
      </c>
      <c r="N120" t="s">
        <v>2787</v>
      </c>
      <c r="O120" t="s">
        <v>334</v>
      </c>
      <c r="P120" t="s">
        <v>287</v>
      </c>
    </row>
    <row r="121" spans="1:16">
      <c r="A121" t="s">
        <v>287</v>
      </c>
      <c r="B121" t="s">
        <v>454</v>
      </c>
      <c r="C121" t="s">
        <v>455</v>
      </c>
      <c r="D121" t="s">
        <v>55</v>
      </c>
      <c r="E121" t="s">
        <v>56</v>
      </c>
      <c r="F121" t="s">
        <v>56</v>
      </c>
      <c r="G121" t="s">
        <v>334</v>
      </c>
      <c r="H121">
        <v>1</v>
      </c>
      <c r="I121">
        <v>2.7</v>
      </c>
      <c r="J121" t="s">
        <v>335</v>
      </c>
      <c r="K121" t="s">
        <v>414</v>
      </c>
      <c r="L121"/>
      <c r="M121" t="s">
        <v>58</v>
      </c>
      <c r="N121" t="s">
        <v>2787</v>
      </c>
      <c r="O121" t="s">
        <v>334</v>
      </c>
      <c r="P121" t="s">
        <v>287</v>
      </c>
    </row>
    <row r="122" spans="1:16">
      <c r="A122" t="s">
        <v>456</v>
      </c>
      <c r="B122" t="s">
        <v>457</v>
      </c>
      <c r="C122" t="s">
        <v>458</v>
      </c>
      <c r="D122" t="s">
        <v>55</v>
      </c>
      <c r="E122" t="s">
        <v>56</v>
      </c>
      <c r="F122" t="s">
        <v>56</v>
      </c>
      <c r="G122" t="s">
        <v>334</v>
      </c>
      <c r="H122">
        <v>1</v>
      </c>
      <c r="I122">
        <v>2.7</v>
      </c>
      <c r="J122" t="s">
        <v>335</v>
      </c>
      <c r="K122" t="s">
        <v>414</v>
      </c>
      <c r="L122"/>
      <c r="M122" t="s">
        <v>58</v>
      </c>
      <c r="N122" t="s">
        <v>2787</v>
      </c>
      <c r="O122" t="s">
        <v>334</v>
      </c>
      <c r="P122" t="s">
        <v>456</v>
      </c>
    </row>
    <row r="123" spans="1:16">
      <c r="A123" t="s">
        <v>96</v>
      </c>
      <c r="B123" t="s">
        <v>459</v>
      </c>
      <c r="C123" t="s">
        <v>460</v>
      </c>
      <c r="D123" t="s">
        <v>55</v>
      </c>
      <c r="E123" t="s">
        <v>56</v>
      </c>
      <c r="F123" t="s">
        <v>56</v>
      </c>
      <c r="G123" t="s">
        <v>334</v>
      </c>
      <c r="H123">
        <v>1</v>
      </c>
      <c r="I123">
        <v>2.7</v>
      </c>
      <c r="J123" t="s">
        <v>335</v>
      </c>
      <c r="K123" t="s">
        <v>414</v>
      </c>
      <c r="L123"/>
      <c r="M123" t="s">
        <v>58</v>
      </c>
      <c r="N123" t="s">
        <v>2787</v>
      </c>
      <c r="O123" t="s">
        <v>334</v>
      </c>
      <c r="P123" t="s">
        <v>96</v>
      </c>
    </row>
    <row r="124" spans="1:16">
      <c r="A124" t="s">
        <v>164</v>
      </c>
      <c r="B124" t="s">
        <v>461</v>
      </c>
      <c r="C124" t="s">
        <v>462</v>
      </c>
      <c r="D124" t="s">
        <v>55</v>
      </c>
      <c r="E124" t="s">
        <v>56</v>
      </c>
      <c r="F124" t="s">
        <v>56</v>
      </c>
      <c r="G124" t="s">
        <v>230</v>
      </c>
      <c r="H124">
        <v>1</v>
      </c>
      <c r="I124">
        <v>2.8</v>
      </c>
      <c r="J124" t="s">
        <v>463</v>
      </c>
      <c r="K124" t="s">
        <v>463</v>
      </c>
      <c r="L124" t="s">
        <v>464</v>
      </c>
      <c r="M124" t="s">
        <v>58</v>
      </c>
      <c r="N124" t="s">
        <v>2787</v>
      </c>
      <c r="O124" t="s">
        <v>230</v>
      </c>
      <c r="P124" t="s">
        <v>164</v>
      </c>
    </row>
    <row r="125" spans="1:16">
      <c r="A125" t="s">
        <v>164</v>
      </c>
      <c r="B125" t="s">
        <v>465</v>
      </c>
      <c r="C125" t="s">
        <v>466</v>
      </c>
      <c r="D125" t="s">
        <v>55</v>
      </c>
      <c r="E125" t="s">
        <v>56</v>
      </c>
      <c r="F125" t="s">
        <v>56</v>
      </c>
      <c r="G125" t="s">
        <v>209</v>
      </c>
      <c r="H125">
        <v>1</v>
      </c>
      <c r="I125">
        <v>2.8</v>
      </c>
      <c r="J125" t="s">
        <v>463</v>
      </c>
      <c r="K125" t="s">
        <v>463</v>
      </c>
      <c r="L125" t="s">
        <v>464</v>
      </c>
      <c r="M125" t="s">
        <v>58</v>
      </c>
      <c r="N125" t="s">
        <v>2787</v>
      </c>
      <c r="O125" t="s">
        <v>209</v>
      </c>
      <c r="P125" t="s">
        <v>164</v>
      </c>
    </row>
    <row r="126" spans="1:16">
      <c r="A126" t="s">
        <v>287</v>
      </c>
      <c r="B126" t="s">
        <v>467</v>
      </c>
      <c r="C126" t="s">
        <v>468</v>
      </c>
      <c r="D126" t="s">
        <v>55</v>
      </c>
      <c r="E126" t="s">
        <v>56</v>
      </c>
      <c r="F126" t="s">
        <v>56</v>
      </c>
      <c r="G126" t="s">
        <v>334</v>
      </c>
      <c r="H126">
        <v>1</v>
      </c>
      <c r="I126">
        <v>2.4</v>
      </c>
      <c r="J126" t="s">
        <v>335</v>
      </c>
      <c r="K126" t="s">
        <v>469</v>
      </c>
      <c r="L126" t="s">
        <v>470</v>
      </c>
      <c r="M126" t="s">
        <v>58</v>
      </c>
      <c r="N126" t="s">
        <v>2787</v>
      </c>
      <c r="O126" t="s">
        <v>334</v>
      </c>
      <c r="P126" t="s">
        <v>287</v>
      </c>
    </row>
    <row r="127" spans="1:16">
      <c r="A127" t="s">
        <v>182</v>
      </c>
      <c r="B127" t="s">
        <v>471</v>
      </c>
      <c r="C127" t="s">
        <v>472</v>
      </c>
      <c r="D127" t="s">
        <v>55</v>
      </c>
      <c r="E127" t="s">
        <v>56</v>
      </c>
      <c r="F127" t="s">
        <v>56</v>
      </c>
      <c r="G127" t="s">
        <v>473</v>
      </c>
      <c r="H127">
        <v>1</v>
      </c>
      <c r="I127">
        <v>2.4</v>
      </c>
      <c r="J127" t="s">
        <v>335</v>
      </c>
      <c r="K127" t="s">
        <v>469</v>
      </c>
      <c r="L127" t="s">
        <v>470</v>
      </c>
      <c r="M127" t="s">
        <v>58</v>
      </c>
      <c r="N127" t="s">
        <v>2787</v>
      </c>
      <c r="O127" t="s">
        <v>473</v>
      </c>
      <c r="P127" t="s">
        <v>182</v>
      </c>
    </row>
    <row r="128" spans="1:16">
      <c r="A128" t="s">
        <v>206</v>
      </c>
      <c r="B128" t="s">
        <v>474</v>
      </c>
      <c r="C128" t="s">
        <v>475</v>
      </c>
      <c r="D128" t="s">
        <v>55</v>
      </c>
      <c r="E128" t="s">
        <v>56</v>
      </c>
      <c r="F128" t="s">
        <v>56</v>
      </c>
      <c r="G128" t="s">
        <v>334</v>
      </c>
      <c r="H128">
        <v>1</v>
      </c>
      <c r="I128">
        <v>2.4</v>
      </c>
      <c r="J128" t="s">
        <v>335</v>
      </c>
      <c r="K128" t="s">
        <v>469</v>
      </c>
      <c r="L128" t="s">
        <v>470</v>
      </c>
      <c r="M128" t="s">
        <v>476</v>
      </c>
      <c r="N128" t="s">
        <v>2787</v>
      </c>
      <c r="O128" t="s">
        <v>334</v>
      </c>
      <c r="P128" t="s">
        <v>206</v>
      </c>
    </row>
    <row r="129" spans="1:16">
      <c r="A129" t="s">
        <v>182</v>
      </c>
      <c r="B129" t="s">
        <v>477</v>
      </c>
      <c r="C129" t="s">
        <v>478</v>
      </c>
      <c r="D129" t="s">
        <v>55</v>
      </c>
      <c r="E129" t="s">
        <v>56</v>
      </c>
      <c r="F129" t="s">
        <v>56</v>
      </c>
      <c r="G129" t="s">
        <v>473</v>
      </c>
      <c r="H129">
        <v>1</v>
      </c>
      <c r="I129">
        <v>2.4</v>
      </c>
      <c r="J129" t="s">
        <v>335</v>
      </c>
      <c r="K129" t="s">
        <v>469</v>
      </c>
      <c r="L129" t="s">
        <v>479</v>
      </c>
      <c r="M129" t="s">
        <v>58</v>
      </c>
      <c r="N129" t="s">
        <v>2787</v>
      </c>
      <c r="O129" t="s">
        <v>473</v>
      </c>
      <c r="P129" t="s">
        <v>182</v>
      </c>
    </row>
    <row r="130" spans="1:16">
      <c r="A130" t="s">
        <v>287</v>
      </c>
      <c r="B130" t="s">
        <v>480</v>
      </c>
      <c r="C130" t="s">
        <v>481</v>
      </c>
      <c r="D130" t="s">
        <v>55</v>
      </c>
      <c r="E130" t="s">
        <v>56</v>
      </c>
      <c r="F130" t="s">
        <v>56</v>
      </c>
      <c r="G130" t="s">
        <v>334</v>
      </c>
      <c r="H130">
        <v>1</v>
      </c>
      <c r="I130">
        <v>2.2999999999999998</v>
      </c>
      <c r="J130" t="s">
        <v>335</v>
      </c>
      <c r="K130" t="s">
        <v>482</v>
      </c>
      <c r="L130" t="s">
        <v>483</v>
      </c>
      <c r="M130" t="s">
        <v>58</v>
      </c>
      <c r="N130" t="s">
        <v>2787</v>
      </c>
      <c r="O130" t="s">
        <v>334</v>
      </c>
      <c r="P130" t="s">
        <v>287</v>
      </c>
    </row>
    <row r="131" spans="1:16">
      <c r="A131" t="s">
        <v>287</v>
      </c>
      <c r="B131" t="s">
        <v>484</v>
      </c>
      <c r="C131" t="s">
        <v>485</v>
      </c>
      <c r="D131" t="s">
        <v>55</v>
      </c>
      <c r="E131" t="s">
        <v>56</v>
      </c>
      <c r="F131" t="s">
        <v>56</v>
      </c>
      <c r="G131" t="s">
        <v>334</v>
      </c>
      <c r="H131">
        <v>1</v>
      </c>
      <c r="I131">
        <v>2.2999999999999998</v>
      </c>
      <c r="J131" t="s">
        <v>335</v>
      </c>
      <c r="K131" t="s">
        <v>482</v>
      </c>
      <c r="L131" t="s">
        <v>470</v>
      </c>
      <c r="M131" t="s">
        <v>58</v>
      </c>
      <c r="N131" t="s">
        <v>2787</v>
      </c>
      <c r="O131" t="s">
        <v>334</v>
      </c>
      <c r="P131" t="s">
        <v>287</v>
      </c>
    </row>
    <row r="132" spans="1:16">
      <c r="A132" t="s">
        <v>206</v>
      </c>
      <c r="B132" t="s">
        <v>486</v>
      </c>
      <c r="C132" t="s">
        <v>487</v>
      </c>
      <c r="D132" t="s">
        <v>55</v>
      </c>
      <c r="E132" t="s">
        <v>56</v>
      </c>
      <c r="F132" t="s">
        <v>56</v>
      </c>
      <c r="G132" t="s">
        <v>334</v>
      </c>
      <c r="H132">
        <v>1</v>
      </c>
      <c r="I132">
        <v>2.2999999999999998</v>
      </c>
      <c r="J132" t="s">
        <v>335</v>
      </c>
      <c r="K132" t="s">
        <v>488</v>
      </c>
      <c r="L132" t="s">
        <v>489</v>
      </c>
      <c r="M132" t="s">
        <v>58</v>
      </c>
      <c r="N132" t="s">
        <v>2787</v>
      </c>
      <c r="O132" t="s">
        <v>334</v>
      </c>
      <c r="P132" t="s">
        <v>206</v>
      </c>
    </row>
    <row r="133" spans="1:16">
      <c r="A133" t="s">
        <v>206</v>
      </c>
      <c r="B133" t="s">
        <v>490</v>
      </c>
      <c r="C133" t="s">
        <v>491</v>
      </c>
      <c r="D133" t="s">
        <v>55</v>
      </c>
      <c r="E133" t="s">
        <v>56</v>
      </c>
      <c r="F133" t="s">
        <v>56</v>
      </c>
      <c r="G133" t="s">
        <v>473</v>
      </c>
      <c r="H133">
        <v>1</v>
      </c>
      <c r="I133">
        <v>2.2999999999999998</v>
      </c>
      <c r="J133" t="s">
        <v>335</v>
      </c>
      <c r="K133" t="s">
        <v>488</v>
      </c>
      <c r="L133" t="s">
        <v>483</v>
      </c>
      <c r="M133" t="s">
        <v>58</v>
      </c>
      <c r="N133" t="s">
        <v>2787</v>
      </c>
      <c r="O133" t="s">
        <v>473</v>
      </c>
      <c r="P133" t="s">
        <v>206</v>
      </c>
    </row>
    <row r="134" spans="1:16">
      <c r="A134" t="s">
        <v>96</v>
      </c>
      <c r="B134" t="s">
        <v>492</v>
      </c>
      <c r="C134" t="s">
        <v>493</v>
      </c>
      <c r="D134" t="s">
        <v>55</v>
      </c>
      <c r="E134" t="s">
        <v>56</v>
      </c>
      <c r="F134" t="s">
        <v>56</v>
      </c>
      <c r="G134" t="s">
        <v>128</v>
      </c>
      <c r="H134">
        <v>1</v>
      </c>
      <c r="I134">
        <v>2.2999999999999998</v>
      </c>
      <c r="J134" t="s">
        <v>494</v>
      </c>
      <c r="K134"/>
      <c r="L134"/>
      <c r="M134" t="s">
        <v>495</v>
      </c>
      <c r="N134" t="s">
        <v>2787</v>
      </c>
      <c r="O134" t="s">
        <v>128</v>
      </c>
      <c r="P134" t="s">
        <v>96</v>
      </c>
    </row>
    <row r="135" spans="1:16">
      <c r="A135" t="s">
        <v>96</v>
      </c>
      <c r="B135" t="s">
        <v>496</v>
      </c>
      <c r="C135" t="s">
        <v>497</v>
      </c>
      <c r="D135" t="s">
        <v>55</v>
      </c>
      <c r="E135" t="s">
        <v>56</v>
      </c>
      <c r="F135" t="s">
        <v>56</v>
      </c>
      <c r="G135" t="s">
        <v>473</v>
      </c>
      <c r="H135">
        <v>1</v>
      </c>
      <c r="I135">
        <v>2.2999999999999998</v>
      </c>
      <c r="J135" t="s">
        <v>335</v>
      </c>
      <c r="K135" t="s">
        <v>498</v>
      </c>
      <c r="L135" t="s">
        <v>483</v>
      </c>
      <c r="M135" t="s">
        <v>58</v>
      </c>
      <c r="N135" t="s">
        <v>2787</v>
      </c>
      <c r="O135" t="s">
        <v>473</v>
      </c>
      <c r="P135" t="s">
        <v>96</v>
      </c>
    </row>
    <row r="136" spans="1:16">
      <c r="A136" t="s">
        <v>164</v>
      </c>
      <c r="B136" t="s">
        <v>499</v>
      </c>
      <c r="C136" t="s">
        <v>500</v>
      </c>
      <c r="D136" t="s">
        <v>55</v>
      </c>
      <c r="E136" t="s">
        <v>56</v>
      </c>
      <c r="F136" t="s">
        <v>56</v>
      </c>
      <c r="G136" t="s">
        <v>334</v>
      </c>
      <c r="H136">
        <v>1</v>
      </c>
      <c r="I136">
        <v>2.1</v>
      </c>
      <c r="J136" t="s">
        <v>335</v>
      </c>
      <c r="K136" t="s">
        <v>501</v>
      </c>
      <c r="L136" t="s">
        <v>502</v>
      </c>
      <c r="M136" t="s">
        <v>58</v>
      </c>
      <c r="N136" t="s">
        <v>2787</v>
      </c>
      <c r="O136" t="s">
        <v>334</v>
      </c>
      <c r="P136" t="s">
        <v>164</v>
      </c>
    </row>
    <row r="137" spans="1:16">
      <c r="A137" t="s">
        <v>131</v>
      </c>
      <c r="B137" t="s">
        <v>503</v>
      </c>
      <c r="C137" t="s">
        <v>504</v>
      </c>
      <c r="D137" t="s">
        <v>55</v>
      </c>
      <c r="E137" t="s">
        <v>56</v>
      </c>
      <c r="F137" t="s">
        <v>56</v>
      </c>
      <c r="G137" t="s">
        <v>334</v>
      </c>
      <c r="H137">
        <v>1</v>
      </c>
      <c r="I137">
        <v>2.1</v>
      </c>
      <c r="J137" t="s">
        <v>335</v>
      </c>
      <c r="K137" t="s">
        <v>501</v>
      </c>
      <c r="L137" t="s">
        <v>505</v>
      </c>
      <c r="M137" t="s">
        <v>232</v>
      </c>
      <c r="N137" t="s">
        <v>2787</v>
      </c>
      <c r="O137" t="s">
        <v>334</v>
      </c>
      <c r="P137" t="s">
        <v>131</v>
      </c>
    </row>
    <row r="138" spans="1:16">
      <c r="A138" t="s">
        <v>67</v>
      </c>
      <c r="B138" t="s">
        <v>506</v>
      </c>
      <c r="C138" t="s">
        <v>507</v>
      </c>
      <c r="D138" t="s">
        <v>55</v>
      </c>
      <c r="E138" t="s">
        <v>56</v>
      </c>
      <c r="F138" t="s">
        <v>56</v>
      </c>
      <c r="G138" t="s">
        <v>334</v>
      </c>
      <c r="H138">
        <v>1</v>
      </c>
      <c r="I138">
        <v>2.1</v>
      </c>
      <c r="J138" t="s">
        <v>335</v>
      </c>
      <c r="K138" t="s">
        <v>501</v>
      </c>
      <c r="L138" t="s">
        <v>483</v>
      </c>
      <c r="M138" t="s">
        <v>58</v>
      </c>
      <c r="N138" t="s">
        <v>2787</v>
      </c>
      <c r="O138" t="s">
        <v>334</v>
      </c>
      <c r="P138" t="s">
        <v>67</v>
      </c>
    </row>
    <row r="139" spans="1:16">
      <c r="A139" t="s">
        <v>106</v>
      </c>
      <c r="B139" t="s">
        <v>508</v>
      </c>
      <c r="C139" t="s">
        <v>509</v>
      </c>
      <c r="D139" t="s">
        <v>55</v>
      </c>
      <c r="E139" t="s">
        <v>56</v>
      </c>
      <c r="F139" t="s">
        <v>56</v>
      </c>
      <c r="G139" t="s">
        <v>334</v>
      </c>
      <c r="H139">
        <v>1</v>
      </c>
      <c r="I139">
        <v>2.1</v>
      </c>
      <c r="J139" t="s">
        <v>335</v>
      </c>
      <c r="K139" t="s">
        <v>501</v>
      </c>
      <c r="L139" t="s">
        <v>510</v>
      </c>
      <c r="M139" t="s">
        <v>58</v>
      </c>
      <c r="N139" t="s">
        <v>2787</v>
      </c>
      <c r="O139" t="s">
        <v>334</v>
      </c>
      <c r="P139" t="s">
        <v>106</v>
      </c>
    </row>
    <row r="140" spans="1:16">
      <c r="A140" t="s">
        <v>114</v>
      </c>
      <c r="B140" t="s">
        <v>511</v>
      </c>
      <c r="C140" t="s">
        <v>512</v>
      </c>
      <c r="D140" t="s">
        <v>55</v>
      </c>
      <c r="E140" t="s">
        <v>56</v>
      </c>
      <c r="F140" t="s">
        <v>56</v>
      </c>
      <c r="G140" t="s">
        <v>334</v>
      </c>
      <c r="H140">
        <v>1</v>
      </c>
      <c r="I140">
        <v>2.1</v>
      </c>
      <c r="J140" t="s">
        <v>335</v>
      </c>
      <c r="K140" t="s">
        <v>501</v>
      </c>
      <c r="L140" t="s">
        <v>510</v>
      </c>
      <c r="M140" t="s">
        <v>58</v>
      </c>
      <c r="N140" t="s">
        <v>2787</v>
      </c>
      <c r="O140" t="s">
        <v>334</v>
      </c>
      <c r="P140" t="s">
        <v>114</v>
      </c>
    </row>
    <row r="141" spans="1:16">
      <c r="A141" t="s">
        <v>182</v>
      </c>
      <c r="B141" t="s">
        <v>513</v>
      </c>
      <c r="C141" t="s">
        <v>514</v>
      </c>
      <c r="D141" t="s">
        <v>55</v>
      </c>
      <c r="E141" t="s">
        <v>56</v>
      </c>
      <c r="F141" t="s">
        <v>56</v>
      </c>
      <c r="G141" t="s">
        <v>334</v>
      </c>
      <c r="H141">
        <v>1</v>
      </c>
      <c r="I141">
        <v>2.1</v>
      </c>
      <c r="J141" t="s">
        <v>335</v>
      </c>
      <c r="K141" t="s">
        <v>501</v>
      </c>
      <c r="L141" t="s">
        <v>510</v>
      </c>
      <c r="M141" t="s">
        <v>58</v>
      </c>
      <c r="N141" t="s">
        <v>2787</v>
      </c>
      <c r="O141" t="s">
        <v>334</v>
      </c>
      <c r="P141" t="s">
        <v>182</v>
      </c>
    </row>
    <row r="142" spans="1:16">
      <c r="A142" t="s">
        <v>131</v>
      </c>
      <c r="B142" t="s">
        <v>515</v>
      </c>
      <c r="C142" t="s">
        <v>516</v>
      </c>
      <c r="D142" t="s">
        <v>55</v>
      </c>
      <c r="E142" t="s">
        <v>56</v>
      </c>
      <c r="F142" t="s">
        <v>56</v>
      </c>
      <c r="G142" t="s">
        <v>473</v>
      </c>
      <c r="H142">
        <v>1</v>
      </c>
      <c r="I142">
        <v>2</v>
      </c>
      <c r="J142" t="s">
        <v>517</v>
      </c>
      <c r="K142" t="s">
        <v>517</v>
      </c>
      <c r="L142" t="s">
        <v>518</v>
      </c>
      <c r="M142" t="s">
        <v>58</v>
      </c>
      <c r="N142" t="s">
        <v>2787</v>
      </c>
      <c r="O142" t="s">
        <v>473</v>
      </c>
      <c r="P142" t="s">
        <v>131</v>
      </c>
    </row>
    <row r="143" spans="1:16">
      <c r="A143" t="s">
        <v>131</v>
      </c>
      <c r="B143" t="s">
        <v>519</v>
      </c>
      <c r="C143" t="s">
        <v>520</v>
      </c>
      <c r="D143" t="s">
        <v>55</v>
      </c>
      <c r="E143" t="s">
        <v>56</v>
      </c>
      <c r="F143" t="s">
        <v>56</v>
      </c>
      <c r="G143" t="s">
        <v>334</v>
      </c>
      <c r="H143">
        <v>1</v>
      </c>
      <c r="I143">
        <v>2</v>
      </c>
      <c r="J143" t="s">
        <v>521</v>
      </c>
      <c r="K143" t="s">
        <v>521</v>
      </c>
      <c r="L143" t="s">
        <v>518</v>
      </c>
      <c r="M143" t="s">
        <v>58</v>
      </c>
      <c r="N143" t="s">
        <v>2787</v>
      </c>
      <c r="O143" t="s">
        <v>334</v>
      </c>
      <c r="P143" t="s">
        <v>131</v>
      </c>
    </row>
    <row r="144" spans="1:16">
      <c r="A144" t="s">
        <v>131</v>
      </c>
      <c r="B144" t="s">
        <v>2797</v>
      </c>
      <c r="C144" t="s">
        <v>2798</v>
      </c>
      <c r="D144" t="s">
        <v>55</v>
      </c>
      <c r="E144" t="s">
        <v>149</v>
      </c>
      <c r="F144" t="s">
        <v>149</v>
      </c>
      <c r="G144" t="s">
        <v>334</v>
      </c>
      <c r="H144">
        <v>1</v>
      </c>
      <c r="I144">
        <v>1.9</v>
      </c>
      <c r="J144" t="s">
        <v>2799</v>
      </c>
      <c r="K144" t="s">
        <v>2799</v>
      </c>
      <c r="L144" t="s">
        <v>451</v>
      </c>
      <c r="M144" t="s">
        <v>58</v>
      </c>
      <c r="N144" t="s">
        <v>522</v>
      </c>
      <c r="O144" t="s">
        <v>334</v>
      </c>
      <c r="P144" t="s">
        <v>131</v>
      </c>
    </row>
    <row r="145" spans="1:16">
      <c r="A145" t="s">
        <v>164</v>
      </c>
      <c r="B145" t="s">
        <v>523</v>
      </c>
      <c r="C145" t="s">
        <v>524</v>
      </c>
      <c r="D145" t="s">
        <v>55</v>
      </c>
      <c r="E145" t="s">
        <v>56</v>
      </c>
      <c r="F145" t="s">
        <v>56</v>
      </c>
      <c r="G145" t="s">
        <v>473</v>
      </c>
      <c r="H145">
        <v>1</v>
      </c>
      <c r="I145">
        <v>1.9</v>
      </c>
      <c r="J145" t="s">
        <v>525</v>
      </c>
      <c r="K145" t="s">
        <v>525</v>
      </c>
      <c r="L145" t="s">
        <v>479</v>
      </c>
      <c r="M145" t="s">
        <v>58</v>
      </c>
      <c r="N145" t="s">
        <v>2787</v>
      </c>
      <c r="O145" t="s">
        <v>473</v>
      </c>
      <c r="P145" t="s">
        <v>164</v>
      </c>
    </row>
    <row r="146" spans="1:16">
      <c r="A146" t="s">
        <v>191</v>
      </c>
      <c r="B146" t="s">
        <v>526</v>
      </c>
      <c r="C146" t="s">
        <v>527</v>
      </c>
      <c r="D146" t="s">
        <v>55</v>
      </c>
      <c r="E146" t="s">
        <v>56</v>
      </c>
      <c r="F146" t="s">
        <v>56</v>
      </c>
      <c r="G146" t="s">
        <v>334</v>
      </c>
      <c r="H146">
        <v>1</v>
      </c>
      <c r="I146">
        <v>1.8</v>
      </c>
      <c r="J146" t="s">
        <v>528</v>
      </c>
      <c r="K146" t="s">
        <v>528</v>
      </c>
      <c r="L146" t="s">
        <v>529</v>
      </c>
      <c r="M146" t="s">
        <v>58</v>
      </c>
      <c r="N146" t="s">
        <v>2787</v>
      </c>
      <c r="O146" t="s">
        <v>334</v>
      </c>
      <c r="P146" t="s">
        <v>191</v>
      </c>
    </row>
    <row r="147" spans="1:16">
      <c r="A147" t="s">
        <v>114</v>
      </c>
      <c r="B147" t="s">
        <v>530</v>
      </c>
      <c r="C147" t="s">
        <v>531</v>
      </c>
      <c r="D147" t="s">
        <v>55</v>
      </c>
      <c r="E147" t="s">
        <v>56</v>
      </c>
      <c r="F147" t="s">
        <v>56</v>
      </c>
      <c r="G147" t="s">
        <v>334</v>
      </c>
      <c r="H147">
        <v>1</v>
      </c>
      <c r="I147">
        <v>1.8</v>
      </c>
      <c r="J147" t="s">
        <v>532</v>
      </c>
      <c r="K147" t="s">
        <v>533</v>
      </c>
      <c r="L147"/>
      <c r="M147" t="s">
        <v>534</v>
      </c>
      <c r="N147" t="s">
        <v>2787</v>
      </c>
      <c r="O147" t="s">
        <v>334</v>
      </c>
      <c r="P147" t="s">
        <v>114</v>
      </c>
    </row>
    <row r="148" spans="1:16">
      <c r="A148" t="s">
        <v>106</v>
      </c>
      <c r="B148" t="s">
        <v>535</v>
      </c>
      <c r="C148" t="s">
        <v>536</v>
      </c>
      <c r="D148" t="s">
        <v>55</v>
      </c>
      <c r="E148" t="s">
        <v>149</v>
      </c>
      <c r="F148" t="s">
        <v>149</v>
      </c>
      <c r="G148" t="s">
        <v>473</v>
      </c>
      <c r="H148">
        <v>1</v>
      </c>
      <c r="I148">
        <v>1.8</v>
      </c>
      <c r="J148" t="s">
        <v>532</v>
      </c>
      <c r="K148" t="s">
        <v>533</v>
      </c>
      <c r="L148"/>
      <c r="M148" t="s">
        <v>58</v>
      </c>
      <c r="N148" t="s">
        <v>433</v>
      </c>
      <c r="O148" t="s">
        <v>473</v>
      </c>
      <c r="P148" t="s">
        <v>106</v>
      </c>
    </row>
    <row r="149" spans="1:16">
      <c r="A149" t="s">
        <v>191</v>
      </c>
      <c r="B149" t="s">
        <v>538</v>
      </c>
      <c r="C149" t="s">
        <v>539</v>
      </c>
      <c r="D149" t="s">
        <v>55</v>
      </c>
      <c r="E149" t="s">
        <v>56</v>
      </c>
      <c r="F149" t="s">
        <v>56</v>
      </c>
      <c r="G149" t="s">
        <v>473</v>
      </c>
      <c r="H149">
        <v>1</v>
      </c>
      <c r="I149">
        <v>1.7</v>
      </c>
      <c r="J149" t="s">
        <v>335</v>
      </c>
      <c r="K149" t="s">
        <v>540</v>
      </c>
      <c r="L149" t="s">
        <v>541</v>
      </c>
      <c r="M149" t="s">
        <v>58</v>
      </c>
      <c r="N149" t="s">
        <v>2787</v>
      </c>
      <c r="O149" t="s">
        <v>473</v>
      </c>
      <c r="P149" t="s">
        <v>191</v>
      </c>
    </row>
    <row r="150" spans="1:16">
      <c r="A150" t="s">
        <v>125</v>
      </c>
      <c r="B150" t="s">
        <v>542</v>
      </c>
      <c r="C150" t="s">
        <v>543</v>
      </c>
      <c r="D150" t="s">
        <v>55</v>
      </c>
      <c r="E150" t="s">
        <v>56</v>
      </c>
      <c r="F150" t="s">
        <v>56</v>
      </c>
      <c r="G150" t="s">
        <v>334</v>
      </c>
      <c r="H150">
        <v>1</v>
      </c>
      <c r="I150">
        <v>1.7</v>
      </c>
      <c r="J150" t="s">
        <v>335</v>
      </c>
      <c r="K150" t="s">
        <v>540</v>
      </c>
      <c r="L150" t="s">
        <v>545</v>
      </c>
      <c r="M150" t="s">
        <v>546</v>
      </c>
      <c r="N150" t="s">
        <v>2787</v>
      </c>
      <c r="O150" t="s">
        <v>334</v>
      </c>
      <c r="P150" t="s">
        <v>125</v>
      </c>
    </row>
    <row r="151" spans="1:16">
      <c r="A151" t="s">
        <v>191</v>
      </c>
      <c r="B151" t="s">
        <v>547</v>
      </c>
      <c r="C151" t="s">
        <v>548</v>
      </c>
      <c r="D151" t="s">
        <v>55</v>
      </c>
      <c r="E151" t="s">
        <v>56</v>
      </c>
      <c r="F151" t="s">
        <v>56</v>
      </c>
      <c r="G151" t="s">
        <v>473</v>
      </c>
      <c r="H151">
        <v>1</v>
      </c>
      <c r="I151">
        <v>1.7</v>
      </c>
      <c r="J151" t="s">
        <v>335</v>
      </c>
      <c r="K151" t="s">
        <v>540</v>
      </c>
      <c r="L151" t="s">
        <v>541</v>
      </c>
      <c r="M151" t="s">
        <v>58</v>
      </c>
      <c r="N151" t="s">
        <v>2787</v>
      </c>
      <c r="O151" t="s">
        <v>473</v>
      </c>
      <c r="P151" t="s">
        <v>191</v>
      </c>
    </row>
    <row r="152" spans="1:16">
      <c r="A152" t="s">
        <v>164</v>
      </c>
      <c r="B152" t="s">
        <v>549</v>
      </c>
      <c r="C152" t="s">
        <v>550</v>
      </c>
      <c r="D152" t="s">
        <v>55</v>
      </c>
      <c r="E152" t="s">
        <v>56</v>
      </c>
      <c r="F152" t="s">
        <v>56</v>
      </c>
      <c r="G152" t="s">
        <v>473</v>
      </c>
      <c r="H152">
        <v>1</v>
      </c>
      <c r="I152">
        <v>1.8</v>
      </c>
      <c r="J152" t="s">
        <v>335</v>
      </c>
      <c r="K152" t="s">
        <v>551</v>
      </c>
      <c r="L152" t="s">
        <v>552</v>
      </c>
      <c r="M152" t="s">
        <v>58</v>
      </c>
      <c r="N152" t="s">
        <v>2787</v>
      </c>
      <c r="O152" t="s">
        <v>473</v>
      </c>
      <c r="P152" t="s">
        <v>164</v>
      </c>
    </row>
    <row r="153" spans="1:16">
      <c r="A153" t="s">
        <v>164</v>
      </c>
      <c r="B153" t="s">
        <v>553</v>
      </c>
      <c r="C153" t="s">
        <v>554</v>
      </c>
      <c r="D153" t="s">
        <v>55</v>
      </c>
      <c r="E153" t="s">
        <v>56</v>
      </c>
      <c r="F153" t="s">
        <v>56</v>
      </c>
      <c r="G153" t="s">
        <v>334</v>
      </c>
      <c r="H153">
        <v>1</v>
      </c>
      <c r="I153">
        <v>1.7</v>
      </c>
      <c r="J153" t="s">
        <v>335</v>
      </c>
      <c r="K153" t="s">
        <v>551</v>
      </c>
      <c r="L153" t="s">
        <v>541</v>
      </c>
      <c r="M153" t="s">
        <v>58</v>
      </c>
      <c r="N153" t="s">
        <v>2787</v>
      </c>
      <c r="O153" t="s">
        <v>334</v>
      </c>
      <c r="P153" t="s">
        <v>164</v>
      </c>
    </row>
    <row r="154" spans="1:16">
      <c r="A154" t="s">
        <v>164</v>
      </c>
      <c r="B154" t="s">
        <v>555</v>
      </c>
      <c r="C154" t="s">
        <v>556</v>
      </c>
      <c r="D154" t="s">
        <v>55</v>
      </c>
      <c r="E154" t="s">
        <v>56</v>
      </c>
      <c r="F154" t="s">
        <v>56</v>
      </c>
      <c r="G154" t="s">
        <v>334</v>
      </c>
      <c r="H154">
        <v>1</v>
      </c>
      <c r="I154">
        <v>1.8</v>
      </c>
      <c r="J154" t="s">
        <v>335</v>
      </c>
      <c r="K154" t="s">
        <v>551</v>
      </c>
      <c r="L154" t="s">
        <v>541</v>
      </c>
      <c r="M154" t="s">
        <v>58</v>
      </c>
      <c r="N154" t="s">
        <v>2787</v>
      </c>
      <c r="O154" t="s">
        <v>334</v>
      </c>
      <c r="P154" t="s">
        <v>164</v>
      </c>
    </row>
    <row r="155" spans="1:16">
      <c r="A155" t="s">
        <v>164</v>
      </c>
      <c r="B155" t="s">
        <v>557</v>
      </c>
      <c r="C155" t="s">
        <v>558</v>
      </c>
      <c r="D155" t="s">
        <v>55</v>
      </c>
      <c r="E155" t="s">
        <v>56</v>
      </c>
      <c r="F155" t="s">
        <v>56</v>
      </c>
      <c r="G155" t="s">
        <v>334</v>
      </c>
      <c r="H155">
        <v>1</v>
      </c>
      <c r="I155">
        <v>1.8</v>
      </c>
      <c r="J155" t="s">
        <v>335</v>
      </c>
      <c r="K155" t="s">
        <v>551</v>
      </c>
      <c r="L155" t="s">
        <v>559</v>
      </c>
      <c r="M155" t="s">
        <v>58</v>
      </c>
      <c r="N155" t="s">
        <v>2787</v>
      </c>
      <c r="O155" t="s">
        <v>334</v>
      </c>
      <c r="P155" t="s">
        <v>164</v>
      </c>
    </row>
    <row r="156" spans="1:16">
      <c r="A156" t="s">
        <v>191</v>
      </c>
      <c r="B156" t="s">
        <v>560</v>
      </c>
      <c r="C156" t="s">
        <v>561</v>
      </c>
      <c r="D156" t="s">
        <v>55</v>
      </c>
      <c r="E156" t="s">
        <v>56</v>
      </c>
      <c r="F156" t="s">
        <v>56</v>
      </c>
      <c r="G156" t="s">
        <v>334</v>
      </c>
      <c r="H156">
        <v>1</v>
      </c>
      <c r="I156">
        <v>1.8</v>
      </c>
      <c r="J156" t="s">
        <v>335</v>
      </c>
      <c r="K156" t="s">
        <v>551</v>
      </c>
      <c r="L156" t="s">
        <v>541</v>
      </c>
      <c r="M156" t="s">
        <v>58</v>
      </c>
      <c r="N156" t="s">
        <v>2787</v>
      </c>
      <c r="O156" t="s">
        <v>334</v>
      </c>
      <c r="P156" t="s">
        <v>191</v>
      </c>
    </row>
    <row r="157" spans="1:16">
      <c r="A157" t="s">
        <v>164</v>
      </c>
      <c r="B157" t="s">
        <v>562</v>
      </c>
      <c r="C157" t="s">
        <v>563</v>
      </c>
      <c r="D157" t="s">
        <v>55</v>
      </c>
      <c r="E157" t="s">
        <v>56</v>
      </c>
      <c r="F157" t="s">
        <v>56</v>
      </c>
      <c r="G157" t="s">
        <v>334</v>
      </c>
      <c r="H157">
        <v>1</v>
      </c>
      <c r="I157">
        <v>1.8</v>
      </c>
      <c r="J157" t="s">
        <v>335</v>
      </c>
      <c r="K157" t="s">
        <v>551</v>
      </c>
      <c r="L157" t="s">
        <v>564</v>
      </c>
      <c r="M157" t="s">
        <v>58</v>
      </c>
      <c r="N157" t="s">
        <v>2787</v>
      </c>
      <c r="O157" t="s">
        <v>334</v>
      </c>
      <c r="P157" t="s">
        <v>164</v>
      </c>
    </row>
    <row r="158" spans="1:16">
      <c r="A158" t="s">
        <v>206</v>
      </c>
      <c r="B158" t="s">
        <v>565</v>
      </c>
      <c r="C158" t="s">
        <v>566</v>
      </c>
      <c r="D158" t="s">
        <v>55</v>
      </c>
      <c r="E158" t="s">
        <v>56</v>
      </c>
      <c r="F158" t="s">
        <v>56</v>
      </c>
      <c r="G158" t="s">
        <v>473</v>
      </c>
      <c r="H158">
        <v>1</v>
      </c>
      <c r="I158">
        <v>1.7</v>
      </c>
      <c r="J158" t="s">
        <v>335</v>
      </c>
      <c r="K158" t="s">
        <v>540</v>
      </c>
      <c r="L158" t="s">
        <v>541</v>
      </c>
      <c r="M158" t="s">
        <v>58</v>
      </c>
      <c r="N158" t="s">
        <v>2787</v>
      </c>
      <c r="O158" t="s">
        <v>473</v>
      </c>
      <c r="P158" t="s">
        <v>206</v>
      </c>
    </row>
    <row r="159" spans="1:16">
      <c r="A159" t="s">
        <v>131</v>
      </c>
      <c r="B159" t="s">
        <v>567</v>
      </c>
      <c r="C159" t="s">
        <v>568</v>
      </c>
      <c r="D159" t="s">
        <v>55</v>
      </c>
      <c r="E159" t="s">
        <v>56</v>
      </c>
      <c r="F159" t="s">
        <v>56</v>
      </c>
      <c r="G159" t="s">
        <v>334</v>
      </c>
      <c r="H159">
        <v>1</v>
      </c>
      <c r="I159">
        <v>1.8</v>
      </c>
      <c r="J159" t="s">
        <v>335</v>
      </c>
      <c r="K159" t="s">
        <v>551</v>
      </c>
      <c r="L159" t="s">
        <v>541</v>
      </c>
      <c r="M159" t="s">
        <v>58</v>
      </c>
      <c r="N159" t="s">
        <v>2787</v>
      </c>
      <c r="O159" t="s">
        <v>334</v>
      </c>
      <c r="P159" t="s">
        <v>131</v>
      </c>
    </row>
    <row r="160" spans="1:16">
      <c r="A160" t="s">
        <v>96</v>
      </c>
      <c r="B160" t="s">
        <v>569</v>
      </c>
      <c r="C160" t="s">
        <v>570</v>
      </c>
      <c r="D160" t="s">
        <v>55</v>
      </c>
      <c r="E160" t="s">
        <v>56</v>
      </c>
      <c r="F160" t="s">
        <v>56</v>
      </c>
      <c r="G160" t="s">
        <v>473</v>
      </c>
      <c r="H160">
        <v>1</v>
      </c>
      <c r="I160">
        <v>1.7</v>
      </c>
      <c r="J160" t="s">
        <v>335</v>
      </c>
      <c r="K160" t="s">
        <v>540</v>
      </c>
      <c r="L160" t="s">
        <v>541</v>
      </c>
      <c r="M160" t="s">
        <v>58</v>
      </c>
      <c r="N160" t="s">
        <v>2787</v>
      </c>
      <c r="O160" t="s">
        <v>473</v>
      </c>
      <c r="P160" t="s">
        <v>96</v>
      </c>
    </row>
    <row r="161" spans="1:16">
      <c r="A161" t="s">
        <v>164</v>
      </c>
      <c r="B161" t="s">
        <v>571</v>
      </c>
      <c r="C161" t="s">
        <v>572</v>
      </c>
      <c r="D161" t="s">
        <v>55</v>
      </c>
      <c r="E161" t="s">
        <v>56</v>
      </c>
      <c r="F161" t="s">
        <v>56</v>
      </c>
      <c r="G161" t="s">
        <v>334</v>
      </c>
      <c r="H161">
        <v>1</v>
      </c>
      <c r="I161">
        <v>1.7</v>
      </c>
      <c r="J161" t="s">
        <v>505</v>
      </c>
      <c r="K161" t="s">
        <v>540</v>
      </c>
      <c r="L161" t="s">
        <v>479</v>
      </c>
      <c r="M161" t="s">
        <v>58</v>
      </c>
      <c r="N161" t="s">
        <v>2787</v>
      </c>
      <c r="O161" t="s">
        <v>334</v>
      </c>
      <c r="P161" t="s">
        <v>164</v>
      </c>
    </row>
    <row r="162" spans="1:16">
      <c r="A162" t="s">
        <v>191</v>
      </c>
      <c r="B162" t="s">
        <v>573</v>
      </c>
      <c r="C162" t="s">
        <v>574</v>
      </c>
      <c r="D162" t="s">
        <v>55</v>
      </c>
      <c r="E162" t="s">
        <v>56</v>
      </c>
      <c r="F162" t="s">
        <v>56</v>
      </c>
      <c r="G162" t="s">
        <v>334</v>
      </c>
      <c r="H162">
        <v>1</v>
      </c>
      <c r="I162">
        <v>1.7</v>
      </c>
      <c r="J162" t="s">
        <v>335</v>
      </c>
      <c r="K162" t="s">
        <v>540</v>
      </c>
      <c r="L162" t="s">
        <v>541</v>
      </c>
      <c r="M162" t="s">
        <v>58</v>
      </c>
      <c r="N162" t="s">
        <v>2787</v>
      </c>
      <c r="O162" t="s">
        <v>334</v>
      </c>
      <c r="P162" t="s">
        <v>191</v>
      </c>
    </row>
    <row r="163" spans="1:16">
      <c r="A163" t="s">
        <v>191</v>
      </c>
      <c r="B163" t="s">
        <v>575</v>
      </c>
      <c r="C163" t="s">
        <v>576</v>
      </c>
      <c r="D163" t="s">
        <v>55</v>
      </c>
      <c r="E163" t="s">
        <v>56</v>
      </c>
      <c r="F163" t="s">
        <v>56</v>
      </c>
      <c r="G163" t="s">
        <v>473</v>
      </c>
      <c r="H163">
        <v>1</v>
      </c>
      <c r="I163">
        <v>1.7</v>
      </c>
      <c r="J163" t="s">
        <v>335</v>
      </c>
      <c r="K163" t="s">
        <v>540</v>
      </c>
      <c r="L163" t="s">
        <v>541</v>
      </c>
      <c r="M163" t="s">
        <v>58</v>
      </c>
      <c r="N163" t="s">
        <v>2787</v>
      </c>
      <c r="O163" t="s">
        <v>473</v>
      </c>
      <c r="P163" t="s">
        <v>191</v>
      </c>
    </row>
    <row r="164" spans="1:16">
      <c r="A164" t="s">
        <v>67</v>
      </c>
      <c r="B164" t="s">
        <v>577</v>
      </c>
      <c r="C164" t="s">
        <v>578</v>
      </c>
      <c r="D164" t="s">
        <v>55</v>
      </c>
      <c r="E164" t="s">
        <v>56</v>
      </c>
      <c r="F164" t="s">
        <v>56</v>
      </c>
      <c r="G164" t="s">
        <v>473</v>
      </c>
      <c r="H164">
        <v>1</v>
      </c>
      <c r="I164">
        <v>1.7</v>
      </c>
      <c r="J164" t="s">
        <v>335</v>
      </c>
      <c r="K164" t="s">
        <v>540</v>
      </c>
      <c r="L164" t="s">
        <v>541</v>
      </c>
      <c r="M164" t="s">
        <v>58</v>
      </c>
      <c r="N164" t="s">
        <v>2787</v>
      </c>
      <c r="O164" t="s">
        <v>473</v>
      </c>
      <c r="P164" t="s">
        <v>67</v>
      </c>
    </row>
    <row r="165" spans="1:16">
      <c r="A165" t="s">
        <v>96</v>
      </c>
      <c r="B165" t="s">
        <v>579</v>
      </c>
      <c r="C165" t="s">
        <v>580</v>
      </c>
      <c r="D165" t="s">
        <v>55</v>
      </c>
      <c r="E165" t="s">
        <v>56</v>
      </c>
      <c r="F165" t="s">
        <v>56</v>
      </c>
      <c r="G165" t="s">
        <v>334</v>
      </c>
      <c r="H165">
        <v>1</v>
      </c>
      <c r="I165">
        <v>1.7</v>
      </c>
      <c r="J165" t="s">
        <v>335</v>
      </c>
      <c r="K165" t="s">
        <v>540</v>
      </c>
      <c r="L165" t="s">
        <v>541</v>
      </c>
      <c r="M165" t="s">
        <v>546</v>
      </c>
      <c r="N165" t="s">
        <v>2787</v>
      </c>
      <c r="O165" t="s">
        <v>334</v>
      </c>
      <c r="P165" t="s">
        <v>96</v>
      </c>
    </row>
    <row r="166" spans="1:16">
      <c r="A166" t="s">
        <v>196</v>
      </c>
      <c r="B166" t="s">
        <v>581</v>
      </c>
      <c r="C166" t="s">
        <v>582</v>
      </c>
      <c r="D166" t="s">
        <v>55</v>
      </c>
      <c r="E166" t="s">
        <v>56</v>
      </c>
      <c r="F166" t="s">
        <v>56</v>
      </c>
      <c r="G166" t="s">
        <v>473</v>
      </c>
      <c r="H166">
        <v>1</v>
      </c>
      <c r="I166">
        <v>1.7</v>
      </c>
      <c r="J166" t="s">
        <v>335</v>
      </c>
      <c r="K166" t="s">
        <v>540</v>
      </c>
      <c r="L166" t="s">
        <v>541</v>
      </c>
      <c r="M166" t="s">
        <v>58</v>
      </c>
      <c r="N166" t="s">
        <v>2787</v>
      </c>
      <c r="O166" t="s">
        <v>473</v>
      </c>
      <c r="P166" t="s">
        <v>196</v>
      </c>
    </row>
    <row r="167" spans="1:16">
      <c r="A167" t="s">
        <v>164</v>
      </c>
      <c r="B167" t="s">
        <v>583</v>
      </c>
      <c r="C167" t="s">
        <v>584</v>
      </c>
      <c r="D167" t="s">
        <v>55</v>
      </c>
      <c r="E167" t="s">
        <v>56</v>
      </c>
      <c r="F167" t="s">
        <v>56</v>
      </c>
      <c r="G167" t="s">
        <v>473</v>
      </c>
      <c r="H167">
        <v>1</v>
      </c>
      <c r="I167">
        <v>1.7</v>
      </c>
      <c r="J167" t="s">
        <v>335</v>
      </c>
      <c r="K167" t="s">
        <v>540</v>
      </c>
      <c r="L167" t="s">
        <v>559</v>
      </c>
      <c r="M167" t="s">
        <v>58</v>
      </c>
      <c r="N167" t="s">
        <v>2787</v>
      </c>
      <c r="O167" t="s">
        <v>473</v>
      </c>
      <c r="P167" t="s">
        <v>164</v>
      </c>
    </row>
    <row r="168" spans="1:16">
      <c r="A168" t="s">
        <v>206</v>
      </c>
      <c r="B168" t="s">
        <v>585</v>
      </c>
      <c r="C168" t="s">
        <v>586</v>
      </c>
      <c r="D168" t="s">
        <v>55</v>
      </c>
      <c r="E168" t="s">
        <v>56</v>
      </c>
      <c r="F168" t="s">
        <v>56</v>
      </c>
      <c r="G168" t="s">
        <v>334</v>
      </c>
      <c r="H168">
        <v>1</v>
      </c>
      <c r="I168">
        <v>1.7</v>
      </c>
      <c r="J168" t="s">
        <v>335</v>
      </c>
      <c r="K168" t="s">
        <v>540</v>
      </c>
      <c r="L168" t="s">
        <v>587</v>
      </c>
      <c r="M168" t="s">
        <v>546</v>
      </c>
      <c r="N168" t="s">
        <v>2787</v>
      </c>
      <c r="O168" t="s">
        <v>334</v>
      </c>
      <c r="P168" t="s">
        <v>206</v>
      </c>
    </row>
    <row r="169" spans="1:16">
      <c r="A169" t="s">
        <v>106</v>
      </c>
      <c r="B169" t="s">
        <v>588</v>
      </c>
      <c r="C169" t="s">
        <v>589</v>
      </c>
      <c r="D169" t="s">
        <v>55</v>
      </c>
      <c r="E169" t="s">
        <v>56</v>
      </c>
      <c r="F169" t="s">
        <v>56</v>
      </c>
      <c r="G169" t="s">
        <v>334</v>
      </c>
      <c r="H169">
        <v>1</v>
      </c>
      <c r="I169">
        <v>1.7</v>
      </c>
      <c r="J169" t="s">
        <v>335</v>
      </c>
      <c r="K169" t="s">
        <v>540</v>
      </c>
      <c r="L169" t="s">
        <v>541</v>
      </c>
      <c r="M169" t="s">
        <v>546</v>
      </c>
      <c r="N169" t="s">
        <v>2787</v>
      </c>
      <c r="O169" t="s">
        <v>334</v>
      </c>
      <c r="P169" t="s">
        <v>106</v>
      </c>
    </row>
    <row r="170" spans="1:16">
      <c r="A170" t="s">
        <v>96</v>
      </c>
      <c r="B170" t="s">
        <v>590</v>
      </c>
      <c r="C170" t="s">
        <v>591</v>
      </c>
      <c r="D170" t="s">
        <v>55</v>
      </c>
      <c r="E170" t="s">
        <v>56</v>
      </c>
      <c r="F170" t="s">
        <v>56</v>
      </c>
      <c r="G170" t="s">
        <v>473</v>
      </c>
      <c r="H170">
        <v>1</v>
      </c>
      <c r="I170">
        <v>1.7</v>
      </c>
      <c r="J170" t="s">
        <v>335</v>
      </c>
      <c r="K170" t="s">
        <v>540</v>
      </c>
      <c r="L170" t="s">
        <v>541</v>
      </c>
      <c r="M170" t="s">
        <v>2800</v>
      </c>
      <c r="N170" t="s">
        <v>2787</v>
      </c>
      <c r="O170" t="s">
        <v>473</v>
      </c>
      <c r="P170" t="s">
        <v>96</v>
      </c>
    </row>
    <row r="171" spans="1:16">
      <c r="A171" t="s">
        <v>131</v>
      </c>
      <c r="B171" t="s">
        <v>593</v>
      </c>
      <c r="C171" t="s">
        <v>594</v>
      </c>
      <c r="D171" t="s">
        <v>55</v>
      </c>
      <c r="E171" t="s">
        <v>56</v>
      </c>
      <c r="F171" t="s">
        <v>56</v>
      </c>
      <c r="G171" t="s">
        <v>230</v>
      </c>
      <c r="H171">
        <v>1</v>
      </c>
      <c r="I171">
        <v>1.8</v>
      </c>
      <c r="J171" t="s">
        <v>335</v>
      </c>
      <c r="K171" t="s">
        <v>551</v>
      </c>
      <c r="L171" t="s">
        <v>541</v>
      </c>
      <c r="M171" t="s">
        <v>58</v>
      </c>
      <c r="N171" t="s">
        <v>2787</v>
      </c>
      <c r="O171" t="s">
        <v>230</v>
      </c>
      <c r="P171" t="s">
        <v>131</v>
      </c>
    </row>
    <row r="172" spans="1:16">
      <c r="A172" t="s">
        <v>287</v>
      </c>
      <c r="B172" t="s">
        <v>595</v>
      </c>
      <c r="C172" t="s">
        <v>596</v>
      </c>
      <c r="D172" t="s">
        <v>55</v>
      </c>
      <c r="E172" t="s">
        <v>56</v>
      </c>
      <c r="F172" t="s">
        <v>56</v>
      </c>
      <c r="G172" t="s">
        <v>334</v>
      </c>
      <c r="H172">
        <v>1</v>
      </c>
      <c r="I172">
        <v>1.7</v>
      </c>
      <c r="J172" t="s">
        <v>335</v>
      </c>
      <c r="K172" t="s">
        <v>540</v>
      </c>
      <c r="L172" t="s">
        <v>541</v>
      </c>
      <c r="M172" t="s">
        <v>58</v>
      </c>
      <c r="N172" t="s">
        <v>2787</v>
      </c>
      <c r="O172" t="s">
        <v>334</v>
      </c>
      <c r="P172" t="s">
        <v>287</v>
      </c>
    </row>
    <row r="173" spans="1:16">
      <c r="A173" t="s">
        <v>191</v>
      </c>
      <c r="B173" t="s">
        <v>597</v>
      </c>
      <c r="C173" t="s">
        <v>598</v>
      </c>
      <c r="D173" t="s">
        <v>55</v>
      </c>
      <c r="E173" t="s">
        <v>56</v>
      </c>
      <c r="F173" t="s">
        <v>56</v>
      </c>
      <c r="G173" t="s">
        <v>473</v>
      </c>
      <c r="H173">
        <v>1</v>
      </c>
      <c r="I173">
        <v>1.8</v>
      </c>
      <c r="J173" t="s">
        <v>335</v>
      </c>
      <c r="K173" t="s">
        <v>551</v>
      </c>
      <c r="L173" t="s">
        <v>564</v>
      </c>
      <c r="M173" t="s">
        <v>58</v>
      </c>
      <c r="N173" t="s">
        <v>2787</v>
      </c>
      <c r="O173" t="s">
        <v>473</v>
      </c>
      <c r="P173" t="s">
        <v>191</v>
      </c>
    </row>
    <row r="174" spans="1:16">
      <c r="A174" t="s">
        <v>164</v>
      </c>
      <c r="B174" t="s">
        <v>599</v>
      </c>
      <c r="C174" t="s">
        <v>600</v>
      </c>
      <c r="D174" t="s">
        <v>55</v>
      </c>
      <c r="E174" t="s">
        <v>56</v>
      </c>
      <c r="F174" t="s">
        <v>56</v>
      </c>
      <c r="G174" t="s">
        <v>334</v>
      </c>
      <c r="H174">
        <v>1</v>
      </c>
      <c r="I174">
        <v>1.7</v>
      </c>
      <c r="J174" t="s">
        <v>335</v>
      </c>
      <c r="K174" t="s">
        <v>551</v>
      </c>
      <c r="L174" t="s">
        <v>601</v>
      </c>
      <c r="M174" t="s">
        <v>58</v>
      </c>
      <c r="N174" t="s">
        <v>2787</v>
      </c>
      <c r="O174" t="s">
        <v>334</v>
      </c>
      <c r="P174" t="s">
        <v>164</v>
      </c>
    </row>
    <row r="175" spans="1:16">
      <c r="A175" t="s">
        <v>164</v>
      </c>
      <c r="B175" t="s">
        <v>602</v>
      </c>
      <c r="C175" t="s">
        <v>603</v>
      </c>
      <c r="D175" t="s">
        <v>55</v>
      </c>
      <c r="E175" t="s">
        <v>56</v>
      </c>
      <c r="F175" t="s">
        <v>56</v>
      </c>
      <c r="G175" t="s">
        <v>473</v>
      </c>
      <c r="H175">
        <v>1</v>
      </c>
      <c r="I175">
        <v>1.8</v>
      </c>
      <c r="J175" t="s">
        <v>335</v>
      </c>
      <c r="K175" t="s">
        <v>551</v>
      </c>
      <c r="L175" t="s">
        <v>559</v>
      </c>
      <c r="M175" t="s">
        <v>58</v>
      </c>
      <c r="N175" t="s">
        <v>2787</v>
      </c>
      <c r="O175" t="s">
        <v>473</v>
      </c>
      <c r="P175" t="s">
        <v>164</v>
      </c>
    </row>
    <row r="176" spans="1:16">
      <c r="A176" t="s">
        <v>131</v>
      </c>
      <c r="B176" t="s">
        <v>604</v>
      </c>
      <c r="C176" t="s">
        <v>605</v>
      </c>
      <c r="D176" t="s">
        <v>55</v>
      </c>
      <c r="E176" t="s">
        <v>56</v>
      </c>
      <c r="F176" t="s">
        <v>56</v>
      </c>
      <c r="G176" t="s">
        <v>334</v>
      </c>
      <c r="H176">
        <v>1</v>
      </c>
      <c r="I176">
        <v>1.8</v>
      </c>
      <c r="J176" t="s">
        <v>335</v>
      </c>
      <c r="K176" t="s">
        <v>551</v>
      </c>
      <c r="L176" t="s">
        <v>564</v>
      </c>
      <c r="M176" t="s">
        <v>232</v>
      </c>
      <c r="N176" t="s">
        <v>2787</v>
      </c>
      <c r="O176" t="s">
        <v>334</v>
      </c>
      <c r="P176" t="s">
        <v>131</v>
      </c>
    </row>
    <row r="177" spans="1:16">
      <c r="A177" t="s">
        <v>191</v>
      </c>
      <c r="B177" t="s">
        <v>606</v>
      </c>
      <c r="C177" t="s">
        <v>607</v>
      </c>
      <c r="D177" t="s">
        <v>55</v>
      </c>
      <c r="E177" t="s">
        <v>56</v>
      </c>
      <c r="F177" t="s">
        <v>56</v>
      </c>
      <c r="G177" t="s">
        <v>334</v>
      </c>
      <c r="H177">
        <v>1</v>
      </c>
      <c r="I177">
        <v>1.8</v>
      </c>
      <c r="J177" t="s">
        <v>335</v>
      </c>
      <c r="K177" t="s">
        <v>551</v>
      </c>
      <c r="L177" t="s">
        <v>541</v>
      </c>
      <c r="M177" t="s">
        <v>58</v>
      </c>
      <c r="N177" t="s">
        <v>2787</v>
      </c>
      <c r="O177" t="s">
        <v>334</v>
      </c>
      <c r="P177" t="s">
        <v>191</v>
      </c>
    </row>
    <row r="178" spans="1:16">
      <c r="A178" t="s">
        <v>125</v>
      </c>
      <c r="B178" t="s">
        <v>608</v>
      </c>
      <c r="C178" t="s">
        <v>609</v>
      </c>
      <c r="D178" t="s">
        <v>55</v>
      </c>
      <c r="E178" t="s">
        <v>56</v>
      </c>
      <c r="F178" t="s">
        <v>56</v>
      </c>
      <c r="G178" t="s">
        <v>334</v>
      </c>
      <c r="H178">
        <v>1</v>
      </c>
      <c r="I178">
        <v>1.7</v>
      </c>
      <c r="J178" t="s">
        <v>335</v>
      </c>
      <c r="K178" t="s">
        <v>540</v>
      </c>
      <c r="L178" t="s">
        <v>587</v>
      </c>
      <c r="M178" t="s">
        <v>546</v>
      </c>
      <c r="N178" t="s">
        <v>2787</v>
      </c>
      <c r="O178" t="s">
        <v>334</v>
      </c>
      <c r="P178" t="s">
        <v>125</v>
      </c>
    </row>
    <row r="179" spans="1:16">
      <c r="A179" t="s">
        <v>164</v>
      </c>
      <c r="B179" t="s">
        <v>610</v>
      </c>
      <c r="C179" t="s">
        <v>611</v>
      </c>
      <c r="D179" t="s">
        <v>55</v>
      </c>
      <c r="E179" t="s">
        <v>56</v>
      </c>
      <c r="F179" t="s">
        <v>56</v>
      </c>
      <c r="G179" t="s">
        <v>334</v>
      </c>
      <c r="H179">
        <v>1</v>
      </c>
      <c r="I179">
        <v>1.8</v>
      </c>
      <c r="J179" t="s">
        <v>335</v>
      </c>
      <c r="K179" t="s">
        <v>551</v>
      </c>
      <c r="L179" t="s">
        <v>559</v>
      </c>
      <c r="M179" t="s">
        <v>58</v>
      </c>
      <c r="N179" t="s">
        <v>2787</v>
      </c>
      <c r="O179" t="s">
        <v>334</v>
      </c>
      <c r="P179" t="s">
        <v>164</v>
      </c>
    </row>
    <row r="180" spans="1:16">
      <c r="A180" t="s">
        <v>191</v>
      </c>
      <c r="B180" t="s">
        <v>612</v>
      </c>
      <c r="C180" t="s">
        <v>613</v>
      </c>
      <c r="D180" t="s">
        <v>55</v>
      </c>
      <c r="E180" t="s">
        <v>56</v>
      </c>
      <c r="F180" t="s">
        <v>56</v>
      </c>
      <c r="G180" t="s">
        <v>334</v>
      </c>
      <c r="H180">
        <v>1</v>
      </c>
      <c r="I180">
        <v>1.8</v>
      </c>
      <c r="J180" t="s">
        <v>335</v>
      </c>
      <c r="K180" t="s">
        <v>551</v>
      </c>
      <c r="L180" t="s">
        <v>614</v>
      </c>
      <c r="M180" t="s">
        <v>232</v>
      </c>
      <c r="N180" t="s">
        <v>2787</v>
      </c>
      <c r="O180" t="s">
        <v>334</v>
      </c>
      <c r="P180" t="s">
        <v>191</v>
      </c>
    </row>
    <row r="181" spans="1:16">
      <c r="A181" t="s">
        <v>131</v>
      </c>
      <c r="B181" t="s">
        <v>615</v>
      </c>
      <c r="C181" t="s">
        <v>616</v>
      </c>
      <c r="D181" t="s">
        <v>55</v>
      </c>
      <c r="E181" t="s">
        <v>56</v>
      </c>
      <c r="F181" t="s">
        <v>56</v>
      </c>
      <c r="G181" t="s">
        <v>334</v>
      </c>
      <c r="H181">
        <v>1</v>
      </c>
      <c r="I181">
        <v>1.8</v>
      </c>
      <c r="J181" t="s">
        <v>335</v>
      </c>
      <c r="K181" t="s">
        <v>551</v>
      </c>
      <c r="L181" t="s">
        <v>541</v>
      </c>
      <c r="M181" t="s">
        <v>58</v>
      </c>
      <c r="N181" t="s">
        <v>2787</v>
      </c>
      <c r="O181" t="s">
        <v>334</v>
      </c>
      <c r="P181" t="s">
        <v>131</v>
      </c>
    </row>
    <row r="182" spans="1:16">
      <c r="A182" t="s">
        <v>206</v>
      </c>
      <c r="B182" t="s">
        <v>617</v>
      </c>
      <c r="C182" t="s">
        <v>618</v>
      </c>
      <c r="D182" t="s">
        <v>55</v>
      </c>
      <c r="E182" t="s">
        <v>56</v>
      </c>
      <c r="F182" t="s">
        <v>56</v>
      </c>
      <c r="G182" t="s">
        <v>334</v>
      </c>
      <c r="H182">
        <v>1</v>
      </c>
      <c r="I182">
        <v>1.7</v>
      </c>
      <c r="J182" t="s">
        <v>335</v>
      </c>
      <c r="K182" t="s">
        <v>540</v>
      </c>
      <c r="L182" t="s">
        <v>541</v>
      </c>
      <c r="M182" t="s">
        <v>546</v>
      </c>
      <c r="N182" t="s">
        <v>2787</v>
      </c>
      <c r="O182" t="s">
        <v>334</v>
      </c>
      <c r="P182" t="s">
        <v>206</v>
      </c>
    </row>
    <row r="183" spans="1:16">
      <c r="A183" t="s">
        <v>164</v>
      </c>
      <c r="B183" t="s">
        <v>619</v>
      </c>
      <c r="C183" t="s">
        <v>620</v>
      </c>
      <c r="D183" t="s">
        <v>55</v>
      </c>
      <c r="E183" t="s">
        <v>56</v>
      </c>
      <c r="F183" t="s">
        <v>56</v>
      </c>
      <c r="G183" t="s">
        <v>334</v>
      </c>
      <c r="H183">
        <v>1</v>
      </c>
      <c r="I183">
        <v>1.7</v>
      </c>
      <c r="J183" t="s">
        <v>335</v>
      </c>
      <c r="K183" t="s">
        <v>540</v>
      </c>
      <c r="L183" t="s">
        <v>479</v>
      </c>
      <c r="M183" t="s">
        <v>58</v>
      </c>
      <c r="N183" t="s">
        <v>2787</v>
      </c>
      <c r="O183" t="s">
        <v>334</v>
      </c>
      <c r="P183" t="s">
        <v>164</v>
      </c>
    </row>
    <row r="184" spans="1:16">
      <c r="A184" t="s">
        <v>96</v>
      </c>
      <c r="B184" t="s">
        <v>621</v>
      </c>
      <c r="C184" t="s">
        <v>622</v>
      </c>
      <c r="D184" t="s">
        <v>55</v>
      </c>
      <c r="E184" t="s">
        <v>56</v>
      </c>
      <c r="F184" t="s">
        <v>56</v>
      </c>
      <c r="G184" t="s">
        <v>334</v>
      </c>
      <c r="H184">
        <v>1</v>
      </c>
      <c r="I184">
        <v>1.7</v>
      </c>
      <c r="J184" t="s">
        <v>335</v>
      </c>
      <c r="K184" t="s">
        <v>540</v>
      </c>
      <c r="L184" t="s">
        <v>541</v>
      </c>
      <c r="M184" t="s">
        <v>546</v>
      </c>
      <c r="N184" t="s">
        <v>2787</v>
      </c>
      <c r="O184" t="s">
        <v>334</v>
      </c>
      <c r="P184" t="s">
        <v>96</v>
      </c>
    </row>
    <row r="185" spans="1:16">
      <c r="A185" t="s">
        <v>164</v>
      </c>
      <c r="B185" t="s">
        <v>623</v>
      </c>
      <c r="C185" t="s">
        <v>624</v>
      </c>
      <c r="D185" t="s">
        <v>55</v>
      </c>
      <c r="E185" t="s">
        <v>56</v>
      </c>
      <c r="F185" t="s">
        <v>56</v>
      </c>
      <c r="G185" t="s">
        <v>473</v>
      </c>
      <c r="H185">
        <v>1</v>
      </c>
      <c r="I185">
        <v>1.7</v>
      </c>
      <c r="J185" t="s">
        <v>335</v>
      </c>
      <c r="K185" t="s">
        <v>540</v>
      </c>
      <c r="L185" t="s">
        <v>625</v>
      </c>
      <c r="M185" t="s">
        <v>58</v>
      </c>
      <c r="N185" t="s">
        <v>2787</v>
      </c>
      <c r="O185" t="s">
        <v>473</v>
      </c>
      <c r="P185" t="s">
        <v>164</v>
      </c>
    </row>
    <row r="186" spans="1:16">
      <c r="A186" t="s">
        <v>182</v>
      </c>
      <c r="B186" t="s">
        <v>626</v>
      </c>
      <c r="C186" t="s">
        <v>627</v>
      </c>
      <c r="D186" t="s">
        <v>55</v>
      </c>
      <c r="E186" t="s">
        <v>56</v>
      </c>
      <c r="F186" t="s">
        <v>56</v>
      </c>
      <c r="G186" t="s">
        <v>334</v>
      </c>
      <c r="H186">
        <v>1</v>
      </c>
      <c r="I186">
        <v>1.7</v>
      </c>
      <c r="J186" t="s">
        <v>335</v>
      </c>
      <c r="K186" t="s">
        <v>540</v>
      </c>
      <c r="L186" t="s">
        <v>541</v>
      </c>
      <c r="M186" t="s">
        <v>546</v>
      </c>
      <c r="N186" t="s">
        <v>2787</v>
      </c>
      <c r="O186" t="s">
        <v>334</v>
      </c>
      <c r="P186" t="s">
        <v>182</v>
      </c>
    </row>
    <row r="187" spans="1:16">
      <c r="A187" t="s">
        <v>182</v>
      </c>
      <c r="B187" t="s">
        <v>628</v>
      </c>
      <c r="C187" t="s">
        <v>629</v>
      </c>
      <c r="D187" t="s">
        <v>55</v>
      </c>
      <c r="E187" t="s">
        <v>56</v>
      </c>
      <c r="F187" t="s">
        <v>56</v>
      </c>
      <c r="G187" t="s">
        <v>334</v>
      </c>
      <c r="H187">
        <v>1</v>
      </c>
      <c r="I187">
        <v>1.7</v>
      </c>
      <c r="J187" t="s">
        <v>335</v>
      </c>
      <c r="K187" t="s">
        <v>540</v>
      </c>
      <c r="L187" t="s">
        <v>541</v>
      </c>
      <c r="M187" t="s">
        <v>546</v>
      </c>
      <c r="N187" t="s">
        <v>2787</v>
      </c>
      <c r="O187" t="s">
        <v>334</v>
      </c>
      <c r="P187" t="s">
        <v>182</v>
      </c>
    </row>
    <row r="188" spans="1:16">
      <c r="A188" t="s">
        <v>191</v>
      </c>
      <c r="B188" t="s">
        <v>630</v>
      </c>
      <c r="C188" t="s">
        <v>631</v>
      </c>
      <c r="D188" t="s">
        <v>55</v>
      </c>
      <c r="E188" t="s">
        <v>56</v>
      </c>
      <c r="F188" t="s">
        <v>56</v>
      </c>
      <c r="G188" t="s">
        <v>473</v>
      </c>
      <c r="H188">
        <v>1</v>
      </c>
      <c r="I188">
        <v>1.7</v>
      </c>
      <c r="J188" t="s">
        <v>335</v>
      </c>
      <c r="K188" t="s">
        <v>540</v>
      </c>
      <c r="L188" t="s">
        <v>541</v>
      </c>
      <c r="M188" t="s">
        <v>58</v>
      </c>
      <c r="N188" t="s">
        <v>2787</v>
      </c>
      <c r="O188" t="s">
        <v>473</v>
      </c>
      <c r="P188" t="s">
        <v>191</v>
      </c>
    </row>
    <row r="189" spans="1:16">
      <c r="A189" t="s">
        <v>196</v>
      </c>
      <c r="B189" t="s">
        <v>632</v>
      </c>
      <c r="C189" t="s">
        <v>633</v>
      </c>
      <c r="D189" t="s">
        <v>55</v>
      </c>
      <c r="E189" t="s">
        <v>56</v>
      </c>
      <c r="F189" t="s">
        <v>56</v>
      </c>
      <c r="G189" t="s">
        <v>473</v>
      </c>
      <c r="H189">
        <v>1</v>
      </c>
      <c r="I189">
        <v>1.7</v>
      </c>
      <c r="J189" t="s">
        <v>335</v>
      </c>
      <c r="K189" t="s">
        <v>540</v>
      </c>
      <c r="L189" t="s">
        <v>541</v>
      </c>
      <c r="M189" t="s">
        <v>58</v>
      </c>
      <c r="N189" t="s">
        <v>2787</v>
      </c>
      <c r="O189" t="s">
        <v>473</v>
      </c>
      <c r="P189" t="s">
        <v>196</v>
      </c>
    </row>
    <row r="190" spans="1:16">
      <c r="A190" t="s">
        <v>191</v>
      </c>
      <c r="B190" t="s">
        <v>634</v>
      </c>
      <c r="C190" t="s">
        <v>635</v>
      </c>
      <c r="D190" t="s">
        <v>55</v>
      </c>
      <c r="E190" t="s">
        <v>56</v>
      </c>
      <c r="F190" t="s">
        <v>56</v>
      </c>
      <c r="G190" t="s">
        <v>473</v>
      </c>
      <c r="H190">
        <v>1</v>
      </c>
      <c r="I190">
        <v>1.7</v>
      </c>
      <c r="J190" t="s">
        <v>335</v>
      </c>
      <c r="K190" t="s">
        <v>540</v>
      </c>
      <c r="L190" t="s">
        <v>541</v>
      </c>
      <c r="M190" t="s">
        <v>58</v>
      </c>
      <c r="N190" t="s">
        <v>2787</v>
      </c>
      <c r="O190" t="s">
        <v>473</v>
      </c>
      <c r="P190" t="s">
        <v>191</v>
      </c>
    </row>
    <row r="191" spans="1:16">
      <c r="A191" t="s">
        <v>164</v>
      </c>
      <c r="B191" t="s">
        <v>636</v>
      </c>
      <c r="C191" t="s">
        <v>637</v>
      </c>
      <c r="D191" t="s">
        <v>55</v>
      </c>
      <c r="E191" t="s">
        <v>56</v>
      </c>
      <c r="F191" t="s">
        <v>56</v>
      </c>
      <c r="G191" t="s">
        <v>473</v>
      </c>
      <c r="H191">
        <v>1</v>
      </c>
      <c r="I191">
        <v>1.7</v>
      </c>
      <c r="J191" t="s">
        <v>335</v>
      </c>
      <c r="K191" t="s">
        <v>540</v>
      </c>
      <c r="L191" t="s">
        <v>638</v>
      </c>
      <c r="M191" t="s">
        <v>58</v>
      </c>
      <c r="N191" t="s">
        <v>2787</v>
      </c>
      <c r="O191" t="s">
        <v>473</v>
      </c>
      <c r="P191" t="s">
        <v>164</v>
      </c>
    </row>
    <row r="192" spans="1:16">
      <c r="A192" t="s">
        <v>164</v>
      </c>
      <c r="B192" t="s">
        <v>639</v>
      </c>
      <c r="C192" t="s">
        <v>640</v>
      </c>
      <c r="D192" t="s">
        <v>55</v>
      </c>
      <c r="E192" t="s">
        <v>56</v>
      </c>
      <c r="F192" t="s">
        <v>56</v>
      </c>
      <c r="G192" t="s">
        <v>334</v>
      </c>
      <c r="H192">
        <v>1</v>
      </c>
      <c r="I192">
        <v>1.7</v>
      </c>
      <c r="J192" t="s">
        <v>335</v>
      </c>
      <c r="K192" t="s">
        <v>540</v>
      </c>
      <c r="L192" t="s">
        <v>479</v>
      </c>
      <c r="M192" t="s">
        <v>58</v>
      </c>
      <c r="N192" t="s">
        <v>2787</v>
      </c>
      <c r="O192" t="s">
        <v>334</v>
      </c>
      <c r="P192" t="s">
        <v>164</v>
      </c>
    </row>
    <row r="193" spans="1:16">
      <c r="A193" t="s">
        <v>164</v>
      </c>
      <c r="B193" t="s">
        <v>641</v>
      </c>
      <c r="C193" t="s">
        <v>642</v>
      </c>
      <c r="D193" t="s">
        <v>55</v>
      </c>
      <c r="E193" t="s">
        <v>56</v>
      </c>
      <c r="F193" t="s">
        <v>56</v>
      </c>
      <c r="G193" t="s">
        <v>334</v>
      </c>
      <c r="H193">
        <v>1</v>
      </c>
      <c r="I193">
        <v>1.7</v>
      </c>
      <c r="J193" t="s">
        <v>335</v>
      </c>
      <c r="K193" t="s">
        <v>540</v>
      </c>
      <c r="L193" t="s">
        <v>479</v>
      </c>
      <c r="M193" t="s">
        <v>58</v>
      </c>
      <c r="N193" t="s">
        <v>2787</v>
      </c>
      <c r="O193" t="s">
        <v>334</v>
      </c>
      <c r="P193" t="s">
        <v>164</v>
      </c>
    </row>
    <row r="194" spans="1:16">
      <c r="A194" t="s">
        <v>67</v>
      </c>
      <c r="B194" t="s">
        <v>2801</v>
      </c>
      <c r="C194" t="s">
        <v>2802</v>
      </c>
      <c r="D194" t="s">
        <v>55</v>
      </c>
      <c r="E194" t="s">
        <v>149</v>
      </c>
      <c r="F194" t="s">
        <v>149</v>
      </c>
      <c r="G194" t="s">
        <v>334</v>
      </c>
      <c r="H194">
        <v>1</v>
      </c>
      <c r="I194">
        <v>0</v>
      </c>
      <c r="J194" t="s">
        <v>335</v>
      </c>
      <c r="K194" t="s">
        <v>540</v>
      </c>
      <c r="L194" t="s">
        <v>541</v>
      </c>
      <c r="M194" t="s">
        <v>546</v>
      </c>
      <c r="N194" t="s">
        <v>2803</v>
      </c>
      <c r="O194" t="s">
        <v>334</v>
      </c>
      <c r="P194" t="s">
        <v>67</v>
      </c>
    </row>
    <row r="195" spans="1:16">
      <c r="A195" t="s">
        <v>67</v>
      </c>
      <c r="B195" t="s">
        <v>643</v>
      </c>
      <c r="C195" t="s">
        <v>644</v>
      </c>
      <c r="D195" t="s">
        <v>55</v>
      </c>
      <c r="E195" t="s">
        <v>56</v>
      </c>
      <c r="F195" t="s">
        <v>56</v>
      </c>
      <c r="G195" t="s">
        <v>473</v>
      </c>
      <c r="H195">
        <v>1</v>
      </c>
      <c r="I195">
        <v>1.7</v>
      </c>
      <c r="J195" t="s">
        <v>335</v>
      </c>
      <c r="K195" t="s">
        <v>540</v>
      </c>
      <c r="L195" t="s">
        <v>541</v>
      </c>
      <c r="M195" t="s">
        <v>58</v>
      </c>
      <c r="N195" t="s">
        <v>2787</v>
      </c>
      <c r="O195" t="s">
        <v>473</v>
      </c>
      <c r="P195" t="s">
        <v>67</v>
      </c>
    </row>
    <row r="196" spans="1:16">
      <c r="A196" t="s">
        <v>191</v>
      </c>
      <c r="B196" t="s">
        <v>645</v>
      </c>
      <c r="C196" t="s">
        <v>646</v>
      </c>
      <c r="D196" t="s">
        <v>55</v>
      </c>
      <c r="E196" t="s">
        <v>56</v>
      </c>
      <c r="F196" t="s">
        <v>56</v>
      </c>
      <c r="G196" t="s">
        <v>473</v>
      </c>
      <c r="H196">
        <v>1</v>
      </c>
      <c r="I196">
        <v>1.7</v>
      </c>
      <c r="J196" t="s">
        <v>335</v>
      </c>
      <c r="K196" t="s">
        <v>540</v>
      </c>
      <c r="L196" t="s">
        <v>541</v>
      </c>
      <c r="M196" t="s">
        <v>58</v>
      </c>
      <c r="N196" t="s">
        <v>2787</v>
      </c>
      <c r="O196" t="s">
        <v>473</v>
      </c>
      <c r="P196" t="s">
        <v>191</v>
      </c>
    </row>
    <row r="197" spans="1:16">
      <c r="A197" t="s">
        <v>164</v>
      </c>
      <c r="B197" t="s">
        <v>647</v>
      </c>
      <c r="C197" t="s">
        <v>648</v>
      </c>
      <c r="D197" t="s">
        <v>55</v>
      </c>
      <c r="E197" t="s">
        <v>56</v>
      </c>
      <c r="F197" t="s">
        <v>56</v>
      </c>
      <c r="G197" t="s">
        <v>334</v>
      </c>
      <c r="H197">
        <v>1</v>
      </c>
      <c r="I197">
        <v>1.7</v>
      </c>
      <c r="J197" t="s">
        <v>335</v>
      </c>
      <c r="K197" t="s">
        <v>540</v>
      </c>
      <c r="L197" t="s">
        <v>479</v>
      </c>
      <c r="M197" t="s">
        <v>58</v>
      </c>
      <c r="N197" t="s">
        <v>2787</v>
      </c>
      <c r="O197" t="s">
        <v>334</v>
      </c>
      <c r="P197" t="s">
        <v>164</v>
      </c>
    </row>
    <row r="198" spans="1:16">
      <c r="A198" t="s">
        <v>164</v>
      </c>
      <c r="B198" t="s">
        <v>649</v>
      </c>
      <c r="C198" t="s">
        <v>650</v>
      </c>
      <c r="D198" t="s">
        <v>55</v>
      </c>
      <c r="E198" t="s">
        <v>56</v>
      </c>
      <c r="F198" t="s">
        <v>56</v>
      </c>
      <c r="G198" t="s">
        <v>473</v>
      </c>
      <c r="H198">
        <v>1</v>
      </c>
      <c r="I198">
        <v>1.7</v>
      </c>
      <c r="J198" t="s">
        <v>335</v>
      </c>
      <c r="K198" t="s">
        <v>540</v>
      </c>
      <c r="L198" t="s">
        <v>541</v>
      </c>
      <c r="M198" t="s">
        <v>58</v>
      </c>
      <c r="N198" t="s">
        <v>2787</v>
      </c>
      <c r="O198" t="s">
        <v>473</v>
      </c>
      <c r="P198" t="s">
        <v>164</v>
      </c>
    </row>
    <row r="199" spans="1:16">
      <c r="A199" t="s">
        <v>106</v>
      </c>
      <c r="B199" t="s">
        <v>651</v>
      </c>
      <c r="C199" t="s">
        <v>652</v>
      </c>
      <c r="D199" t="s">
        <v>55</v>
      </c>
      <c r="E199" t="s">
        <v>56</v>
      </c>
      <c r="F199" t="s">
        <v>56</v>
      </c>
      <c r="G199" t="s">
        <v>334</v>
      </c>
      <c r="H199">
        <v>1</v>
      </c>
      <c r="I199">
        <v>1.7</v>
      </c>
      <c r="J199" t="s">
        <v>335</v>
      </c>
      <c r="K199" t="s">
        <v>540</v>
      </c>
      <c r="L199" t="s">
        <v>541</v>
      </c>
      <c r="M199" t="s">
        <v>546</v>
      </c>
      <c r="N199" t="s">
        <v>2787</v>
      </c>
      <c r="O199" t="s">
        <v>334</v>
      </c>
      <c r="P199" t="s">
        <v>106</v>
      </c>
    </row>
    <row r="200" spans="1:16">
      <c r="A200" t="s">
        <v>196</v>
      </c>
      <c r="B200" t="s">
        <v>2804</v>
      </c>
      <c r="C200" t="s">
        <v>2805</v>
      </c>
      <c r="D200" t="s">
        <v>55</v>
      </c>
      <c r="E200" t="s">
        <v>149</v>
      </c>
      <c r="F200" t="s">
        <v>149</v>
      </c>
      <c r="G200" t="s">
        <v>334</v>
      </c>
      <c r="H200">
        <v>1</v>
      </c>
      <c r="I200">
        <v>1.7</v>
      </c>
      <c r="J200" t="s">
        <v>335</v>
      </c>
      <c r="K200" t="s">
        <v>540</v>
      </c>
      <c r="L200" t="s">
        <v>541</v>
      </c>
      <c r="M200" t="s">
        <v>58</v>
      </c>
      <c r="N200" t="s">
        <v>233</v>
      </c>
      <c r="O200" t="s">
        <v>334</v>
      </c>
      <c r="P200" t="s">
        <v>196</v>
      </c>
    </row>
    <row r="201" spans="1:16">
      <c r="A201" t="s">
        <v>164</v>
      </c>
      <c r="B201" t="s">
        <v>653</v>
      </c>
      <c r="C201" t="s">
        <v>654</v>
      </c>
      <c r="D201" t="s">
        <v>55</v>
      </c>
      <c r="E201" t="s">
        <v>56</v>
      </c>
      <c r="F201" t="s">
        <v>56</v>
      </c>
      <c r="G201" t="s">
        <v>473</v>
      </c>
      <c r="H201">
        <v>1</v>
      </c>
      <c r="I201">
        <v>1.7</v>
      </c>
      <c r="J201" t="s">
        <v>335</v>
      </c>
      <c r="K201" t="s">
        <v>540</v>
      </c>
      <c r="L201" t="s">
        <v>625</v>
      </c>
      <c r="M201" t="s">
        <v>58</v>
      </c>
      <c r="N201" t="s">
        <v>2787</v>
      </c>
      <c r="O201" t="s">
        <v>473</v>
      </c>
      <c r="P201" t="s">
        <v>164</v>
      </c>
    </row>
    <row r="202" spans="1:16">
      <c r="A202" t="s">
        <v>67</v>
      </c>
      <c r="B202" t="s">
        <v>655</v>
      </c>
      <c r="C202" t="s">
        <v>656</v>
      </c>
      <c r="D202" t="s">
        <v>55</v>
      </c>
      <c r="E202" t="s">
        <v>56</v>
      </c>
      <c r="F202" t="s">
        <v>56</v>
      </c>
      <c r="G202" t="s">
        <v>473</v>
      </c>
      <c r="H202">
        <v>1</v>
      </c>
      <c r="I202">
        <v>1.7</v>
      </c>
      <c r="J202" t="s">
        <v>335</v>
      </c>
      <c r="K202" t="s">
        <v>540</v>
      </c>
      <c r="L202" t="s">
        <v>541</v>
      </c>
      <c r="M202" t="s">
        <v>58</v>
      </c>
      <c r="N202" t="s">
        <v>2787</v>
      </c>
      <c r="O202" t="s">
        <v>473</v>
      </c>
      <c r="P202" t="s">
        <v>67</v>
      </c>
    </row>
    <row r="203" spans="1:16">
      <c r="A203" t="s">
        <v>191</v>
      </c>
      <c r="B203" t="s">
        <v>657</v>
      </c>
      <c r="C203" t="s">
        <v>658</v>
      </c>
      <c r="D203" t="s">
        <v>55</v>
      </c>
      <c r="E203" t="s">
        <v>56</v>
      </c>
      <c r="F203" t="s">
        <v>56</v>
      </c>
      <c r="G203" t="s">
        <v>473</v>
      </c>
      <c r="H203">
        <v>1</v>
      </c>
      <c r="I203">
        <v>1.7</v>
      </c>
      <c r="J203" t="s">
        <v>335</v>
      </c>
      <c r="K203" t="s">
        <v>540</v>
      </c>
      <c r="L203" t="s">
        <v>541</v>
      </c>
      <c r="M203" t="s">
        <v>58</v>
      </c>
      <c r="N203" t="s">
        <v>2787</v>
      </c>
      <c r="O203" t="s">
        <v>473</v>
      </c>
      <c r="P203" t="s">
        <v>191</v>
      </c>
    </row>
    <row r="204" spans="1:16">
      <c r="A204" t="s">
        <v>196</v>
      </c>
      <c r="B204" t="s">
        <v>659</v>
      </c>
      <c r="C204" t="s">
        <v>660</v>
      </c>
      <c r="D204" t="s">
        <v>55</v>
      </c>
      <c r="E204" t="s">
        <v>56</v>
      </c>
      <c r="F204" t="s">
        <v>56</v>
      </c>
      <c r="G204" t="s">
        <v>473</v>
      </c>
      <c r="H204">
        <v>1</v>
      </c>
      <c r="I204">
        <v>1.7</v>
      </c>
      <c r="J204" t="s">
        <v>335</v>
      </c>
      <c r="K204" t="s">
        <v>540</v>
      </c>
      <c r="L204" t="s">
        <v>541</v>
      </c>
      <c r="M204" t="s">
        <v>58</v>
      </c>
      <c r="N204" t="s">
        <v>2787</v>
      </c>
      <c r="O204" t="s">
        <v>473</v>
      </c>
      <c r="P204" t="s">
        <v>196</v>
      </c>
    </row>
    <row r="205" spans="1:16">
      <c r="A205" t="s">
        <v>125</v>
      </c>
      <c r="B205" t="s">
        <v>661</v>
      </c>
      <c r="C205" t="s">
        <v>662</v>
      </c>
      <c r="D205" t="s">
        <v>55</v>
      </c>
      <c r="E205" t="s">
        <v>56</v>
      </c>
      <c r="F205" t="s">
        <v>56</v>
      </c>
      <c r="G205" t="s">
        <v>473</v>
      </c>
      <c r="H205">
        <v>1</v>
      </c>
      <c r="I205">
        <v>1.7</v>
      </c>
      <c r="J205" t="s">
        <v>335</v>
      </c>
      <c r="K205" t="s">
        <v>540</v>
      </c>
      <c r="L205" t="s">
        <v>541</v>
      </c>
      <c r="M205" t="s">
        <v>58</v>
      </c>
      <c r="N205" t="s">
        <v>2787</v>
      </c>
      <c r="O205" t="s">
        <v>473</v>
      </c>
      <c r="P205" t="s">
        <v>125</v>
      </c>
    </row>
    <row r="206" spans="1:16">
      <c r="A206" t="s">
        <v>131</v>
      </c>
      <c r="B206" t="s">
        <v>663</v>
      </c>
      <c r="C206" t="s">
        <v>664</v>
      </c>
      <c r="D206" t="s">
        <v>55</v>
      </c>
      <c r="E206" t="s">
        <v>56</v>
      </c>
      <c r="F206" t="s">
        <v>56</v>
      </c>
      <c r="G206" t="s">
        <v>473</v>
      </c>
      <c r="H206">
        <v>1</v>
      </c>
      <c r="I206">
        <v>1.7</v>
      </c>
      <c r="J206" t="s">
        <v>335</v>
      </c>
      <c r="K206" t="s">
        <v>540</v>
      </c>
      <c r="L206" t="s">
        <v>559</v>
      </c>
      <c r="M206" t="s">
        <v>232</v>
      </c>
      <c r="N206" t="s">
        <v>2787</v>
      </c>
      <c r="O206" t="s">
        <v>473</v>
      </c>
      <c r="P206" t="s">
        <v>131</v>
      </c>
    </row>
    <row r="207" spans="1:16">
      <c r="A207" t="s">
        <v>106</v>
      </c>
      <c r="B207" t="s">
        <v>665</v>
      </c>
      <c r="C207" t="s">
        <v>666</v>
      </c>
      <c r="D207" t="s">
        <v>55</v>
      </c>
      <c r="E207" t="s">
        <v>56</v>
      </c>
      <c r="F207" t="s">
        <v>56</v>
      </c>
      <c r="G207" t="s">
        <v>334</v>
      </c>
      <c r="H207">
        <v>1</v>
      </c>
      <c r="I207">
        <v>1.7</v>
      </c>
      <c r="J207" t="s">
        <v>335</v>
      </c>
      <c r="K207" t="s">
        <v>540</v>
      </c>
      <c r="L207" t="s">
        <v>541</v>
      </c>
      <c r="M207" t="s">
        <v>546</v>
      </c>
      <c r="N207" t="s">
        <v>2787</v>
      </c>
      <c r="O207" t="s">
        <v>334</v>
      </c>
      <c r="P207" t="s">
        <v>106</v>
      </c>
    </row>
    <row r="208" spans="1:16">
      <c r="A208" t="s">
        <v>114</v>
      </c>
      <c r="B208" t="s">
        <v>667</v>
      </c>
      <c r="C208" t="s">
        <v>668</v>
      </c>
      <c r="D208" t="s">
        <v>55</v>
      </c>
      <c r="E208" t="s">
        <v>56</v>
      </c>
      <c r="F208" t="s">
        <v>56</v>
      </c>
      <c r="G208" t="s">
        <v>334</v>
      </c>
      <c r="H208">
        <v>1</v>
      </c>
      <c r="I208">
        <v>1.7</v>
      </c>
      <c r="J208" t="s">
        <v>335</v>
      </c>
      <c r="K208" t="s">
        <v>540</v>
      </c>
      <c r="L208" t="s">
        <v>541</v>
      </c>
      <c r="M208" t="s">
        <v>222</v>
      </c>
      <c r="N208" t="s">
        <v>2787</v>
      </c>
      <c r="O208" t="s">
        <v>334</v>
      </c>
      <c r="P208" t="s">
        <v>114</v>
      </c>
    </row>
    <row r="209" spans="1:16">
      <c r="A209" t="s">
        <v>287</v>
      </c>
      <c r="B209" t="s">
        <v>669</v>
      </c>
      <c r="C209" t="s">
        <v>670</v>
      </c>
      <c r="D209" t="s">
        <v>55</v>
      </c>
      <c r="E209" t="s">
        <v>56</v>
      </c>
      <c r="F209" t="s">
        <v>56</v>
      </c>
      <c r="G209" t="s">
        <v>473</v>
      </c>
      <c r="H209">
        <v>1</v>
      </c>
      <c r="I209">
        <v>1.7</v>
      </c>
      <c r="J209" t="s">
        <v>335</v>
      </c>
      <c r="K209" t="s">
        <v>540</v>
      </c>
      <c r="L209" t="s">
        <v>541</v>
      </c>
      <c r="M209" t="s">
        <v>58</v>
      </c>
      <c r="N209" t="s">
        <v>2787</v>
      </c>
      <c r="O209" t="s">
        <v>473</v>
      </c>
      <c r="P209" t="s">
        <v>287</v>
      </c>
    </row>
    <row r="210" spans="1:16">
      <c r="A210" t="s">
        <v>164</v>
      </c>
      <c r="B210" t="s">
        <v>671</v>
      </c>
      <c r="C210" t="s">
        <v>672</v>
      </c>
      <c r="D210" t="s">
        <v>55</v>
      </c>
      <c r="E210" t="s">
        <v>56</v>
      </c>
      <c r="F210" t="s">
        <v>56</v>
      </c>
      <c r="G210" t="s">
        <v>473</v>
      </c>
      <c r="H210">
        <v>1</v>
      </c>
      <c r="I210">
        <v>1.7</v>
      </c>
      <c r="J210" t="s">
        <v>335</v>
      </c>
      <c r="K210" t="s">
        <v>540</v>
      </c>
      <c r="L210" t="s">
        <v>673</v>
      </c>
      <c r="M210" t="s">
        <v>58</v>
      </c>
      <c r="N210" t="s">
        <v>2787</v>
      </c>
      <c r="O210" t="s">
        <v>473</v>
      </c>
      <c r="P210" t="s">
        <v>164</v>
      </c>
    </row>
    <row r="211" spans="1:16">
      <c r="A211" t="s">
        <v>182</v>
      </c>
      <c r="B211" t="s">
        <v>674</v>
      </c>
      <c r="C211" t="s">
        <v>675</v>
      </c>
      <c r="D211" t="s">
        <v>55</v>
      </c>
      <c r="E211" t="s">
        <v>56</v>
      </c>
      <c r="F211" t="s">
        <v>56</v>
      </c>
      <c r="G211" t="s">
        <v>473</v>
      </c>
      <c r="H211">
        <v>1</v>
      </c>
      <c r="I211">
        <v>1.7</v>
      </c>
      <c r="J211" t="s">
        <v>532</v>
      </c>
      <c r="K211" t="s">
        <v>540</v>
      </c>
      <c r="L211"/>
      <c r="M211" t="s">
        <v>58</v>
      </c>
      <c r="N211" t="s">
        <v>2787</v>
      </c>
      <c r="O211" t="s">
        <v>473</v>
      </c>
      <c r="P211" t="s">
        <v>182</v>
      </c>
    </row>
    <row r="212" spans="1:16">
      <c r="A212" t="s">
        <v>182</v>
      </c>
      <c r="B212" t="s">
        <v>676</v>
      </c>
      <c r="C212" t="s">
        <v>677</v>
      </c>
      <c r="D212" t="s">
        <v>55</v>
      </c>
      <c r="E212" t="s">
        <v>56</v>
      </c>
      <c r="F212" t="s">
        <v>56</v>
      </c>
      <c r="G212" t="s">
        <v>473</v>
      </c>
      <c r="H212">
        <v>1</v>
      </c>
      <c r="I212">
        <v>1.7</v>
      </c>
      <c r="J212" t="s">
        <v>532</v>
      </c>
      <c r="K212" t="s">
        <v>540</v>
      </c>
      <c r="L212"/>
      <c r="M212" t="s">
        <v>58</v>
      </c>
      <c r="N212" t="s">
        <v>2787</v>
      </c>
      <c r="O212" t="s">
        <v>473</v>
      </c>
      <c r="P212" t="s">
        <v>182</v>
      </c>
    </row>
    <row r="213" spans="1:16">
      <c r="A213" t="s">
        <v>125</v>
      </c>
      <c r="B213" t="s">
        <v>678</v>
      </c>
      <c r="C213" t="s">
        <v>679</v>
      </c>
      <c r="D213" t="s">
        <v>55</v>
      </c>
      <c r="E213" t="s">
        <v>56</v>
      </c>
      <c r="F213" t="s">
        <v>56</v>
      </c>
      <c r="G213" t="s">
        <v>334</v>
      </c>
      <c r="H213">
        <v>1</v>
      </c>
      <c r="I213">
        <v>1.7</v>
      </c>
      <c r="J213" t="s">
        <v>532</v>
      </c>
      <c r="K213" t="s">
        <v>540</v>
      </c>
      <c r="L213"/>
      <c r="M213" t="s">
        <v>680</v>
      </c>
      <c r="N213" t="s">
        <v>2787</v>
      </c>
      <c r="O213" t="s">
        <v>334</v>
      </c>
      <c r="P213" t="s">
        <v>125</v>
      </c>
    </row>
    <row r="214" spans="1:16">
      <c r="A214" t="s">
        <v>287</v>
      </c>
      <c r="B214" t="s">
        <v>681</v>
      </c>
      <c r="C214" t="s">
        <v>682</v>
      </c>
      <c r="D214" t="s">
        <v>55</v>
      </c>
      <c r="E214" t="s">
        <v>56</v>
      </c>
      <c r="F214" t="s">
        <v>56</v>
      </c>
      <c r="G214" t="s">
        <v>473</v>
      </c>
      <c r="H214">
        <v>1</v>
      </c>
      <c r="I214">
        <v>1.7</v>
      </c>
      <c r="J214" t="s">
        <v>532</v>
      </c>
      <c r="K214" t="s">
        <v>540</v>
      </c>
      <c r="L214"/>
      <c r="M214" t="s">
        <v>58</v>
      </c>
      <c r="N214" t="s">
        <v>2787</v>
      </c>
      <c r="O214" t="s">
        <v>473</v>
      </c>
      <c r="P214" t="s">
        <v>287</v>
      </c>
    </row>
    <row r="215" spans="1:16">
      <c r="A215" t="s">
        <v>125</v>
      </c>
      <c r="B215" t="s">
        <v>683</v>
      </c>
      <c r="C215" t="s">
        <v>684</v>
      </c>
      <c r="D215" t="s">
        <v>55</v>
      </c>
      <c r="E215" t="s">
        <v>56</v>
      </c>
      <c r="F215" t="s">
        <v>56</v>
      </c>
      <c r="G215" t="s">
        <v>334</v>
      </c>
      <c r="H215">
        <v>1</v>
      </c>
      <c r="I215">
        <v>1.7</v>
      </c>
      <c r="J215" t="s">
        <v>335</v>
      </c>
      <c r="K215" t="s">
        <v>540</v>
      </c>
      <c r="L215" t="s">
        <v>541</v>
      </c>
      <c r="M215" t="s">
        <v>546</v>
      </c>
      <c r="N215" t="s">
        <v>2787</v>
      </c>
      <c r="O215" t="s">
        <v>334</v>
      </c>
      <c r="P215" t="s">
        <v>125</v>
      </c>
    </row>
    <row r="216" spans="1:16">
      <c r="A216" t="s">
        <v>287</v>
      </c>
      <c r="B216" t="s">
        <v>685</v>
      </c>
      <c r="C216" t="s">
        <v>686</v>
      </c>
      <c r="D216" t="s">
        <v>55</v>
      </c>
      <c r="E216" t="s">
        <v>56</v>
      </c>
      <c r="F216" t="s">
        <v>56</v>
      </c>
      <c r="G216" t="s">
        <v>334</v>
      </c>
      <c r="H216">
        <v>1</v>
      </c>
      <c r="I216">
        <v>1.7</v>
      </c>
      <c r="J216" t="s">
        <v>532</v>
      </c>
      <c r="K216" t="s">
        <v>540</v>
      </c>
      <c r="L216" t="s">
        <v>687</v>
      </c>
      <c r="M216" t="s">
        <v>58</v>
      </c>
      <c r="N216" t="s">
        <v>2787</v>
      </c>
      <c r="O216" t="s">
        <v>334</v>
      </c>
      <c r="P216" t="s">
        <v>287</v>
      </c>
    </row>
    <row r="217" spans="1:16">
      <c r="A217" t="s">
        <v>287</v>
      </c>
      <c r="B217" t="s">
        <v>688</v>
      </c>
      <c r="C217" t="s">
        <v>689</v>
      </c>
      <c r="D217" t="s">
        <v>55</v>
      </c>
      <c r="E217" t="s">
        <v>56</v>
      </c>
      <c r="F217" t="s">
        <v>56</v>
      </c>
      <c r="G217" t="s">
        <v>473</v>
      </c>
      <c r="H217">
        <v>1</v>
      </c>
      <c r="I217">
        <v>1.7</v>
      </c>
      <c r="J217" t="s">
        <v>532</v>
      </c>
      <c r="K217" t="s">
        <v>540</v>
      </c>
      <c r="L217" t="s">
        <v>687</v>
      </c>
      <c r="M217" t="s">
        <v>58</v>
      </c>
      <c r="N217" t="s">
        <v>2787</v>
      </c>
      <c r="O217" t="s">
        <v>473</v>
      </c>
      <c r="P217" t="s">
        <v>287</v>
      </c>
    </row>
    <row r="218" spans="1:16">
      <c r="A218" t="s">
        <v>131</v>
      </c>
      <c r="B218" t="s">
        <v>690</v>
      </c>
      <c r="C218" t="s">
        <v>691</v>
      </c>
      <c r="D218" t="s">
        <v>55</v>
      </c>
      <c r="E218" t="s">
        <v>56</v>
      </c>
      <c r="F218" t="s">
        <v>56</v>
      </c>
      <c r="G218" t="s">
        <v>473</v>
      </c>
      <c r="H218">
        <v>1</v>
      </c>
      <c r="I218">
        <v>1.8</v>
      </c>
      <c r="J218" t="s">
        <v>551</v>
      </c>
      <c r="K218" t="s">
        <v>551</v>
      </c>
      <c r="L218" t="s">
        <v>510</v>
      </c>
      <c r="M218" t="s">
        <v>58</v>
      </c>
      <c r="N218" t="s">
        <v>2787</v>
      </c>
      <c r="O218" t="s">
        <v>473</v>
      </c>
      <c r="P218" t="s">
        <v>131</v>
      </c>
    </row>
    <row r="219" spans="1:16">
      <c r="A219" t="s">
        <v>287</v>
      </c>
      <c r="B219" t="s">
        <v>692</v>
      </c>
      <c r="C219" t="s">
        <v>693</v>
      </c>
      <c r="D219" t="s">
        <v>55</v>
      </c>
      <c r="E219" t="s">
        <v>56</v>
      </c>
      <c r="F219" t="s">
        <v>56</v>
      </c>
      <c r="G219" t="s">
        <v>334</v>
      </c>
      <c r="H219">
        <v>1</v>
      </c>
      <c r="I219">
        <v>1.7</v>
      </c>
      <c r="J219" t="s">
        <v>540</v>
      </c>
      <c r="K219" t="s">
        <v>540</v>
      </c>
      <c r="L219" t="s">
        <v>541</v>
      </c>
      <c r="M219" t="s">
        <v>58</v>
      </c>
      <c r="N219" t="s">
        <v>2787</v>
      </c>
      <c r="O219" t="s">
        <v>334</v>
      </c>
      <c r="P219" t="s">
        <v>287</v>
      </c>
    </row>
    <row r="220" spans="1:16">
      <c r="A220" t="s">
        <v>287</v>
      </c>
      <c r="B220" t="s">
        <v>694</v>
      </c>
      <c r="C220" t="s">
        <v>695</v>
      </c>
      <c r="D220" t="s">
        <v>55</v>
      </c>
      <c r="E220" t="s">
        <v>56</v>
      </c>
      <c r="F220" t="s">
        <v>56</v>
      </c>
      <c r="G220" t="s">
        <v>334</v>
      </c>
      <c r="H220">
        <v>1</v>
      </c>
      <c r="I220">
        <v>1.7</v>
      </c>
      <c r="J220" t="s">
        <v>540</v>
      </c>
      <c r="K220" t="s">
        <v>540</v>
      </c>
      <c r="L220" t="s">
        <v>541</v>
      </c>
      <c r="M220" t="s">
        <v>58</v>
      </c>
      <c r="N220" t="s">
        <v>2787</v>
      </c>
      <c r="O220" t="s">
        <v>334</v>
      </c>
      <c r="P220" t="s">
        <v>287</v>
      </c>
    </row>
    <row r="221" spans="1:16">
      <c r="A221" t="s">
        <v>131</v>
      </c>
      <c r="B221" t="s">
        <v>696</v>
      </c>
      <c r="C221" t="s">
        <v>697</v>
      </c>
      <c r="D221" t="s">
        <v>55</v>
      </c>
      <c r="E221" t="s">
        <v>56</v>
      </c>
      <c r="F221" t="s">
        <v>56</v>
      </c>
      <c r="G221" t="s">
        <v>334</v>
      </c>
      <c r="H221">
        <v>1</v>
      </c>
      <c r="I221">
        <v>1.7</v>
      </c>
      <c r="J221" t="s">
        <v>698</v>
      </c>
      <c r="K221" t="s">
        <v>698</v>
      </c>
      <c r="L221" t="s">
        <v>625</v>
      </c>
      <c r="M221" t="s">
        <v>58</v>
      </c>
      <c r="N221" t="s">
        <v>2787</v>
      </c>
      <c r="O221" t="s">
        <v>334</v>
      </c>
      <c r="P221" t="s">
        <v>131</v>
      </c>
    </row>
    <row r="222" spans="1:16">
      <c r="A222" t="s">
        <v>182</v>
      </c>
      <c r="B222" t="s">
        <v>699</v>
      </c>
      <c r="C222" t="s">
        <v>700</v>
      </c>
      <c r="D222" t="s">
        <v>55</v>
      </c>
      <c r="E222" t="s">
        <v>56</v>
      </c>
      <c r="F222" t="s">
        <v>56</v>
      </c>
      <c r="G222" t="s">
        <v>334</v>
      </c>
      <c r="H222">
        <v>1</v>
      </c>
      <c r="I222">
        <v>1.7</v>
      </c>
      <c r="J222" t="s">
        <v>701</v>
      </c>
      <c r="K222" t="s">
        <v>701</v>
      </c>
      <c r="L222" t="s">
        <v>541</v>
      </c>
      <c r="M222" t="s">
        <v>702</v>
      </c>
      <c r="N222" t="s">
        <v>2787</v>
      </c>
      <c r="O222" t="s">
        <v>334</v>
      </c>
      <c r="P222" t="s">
        <v>182</v>
      </c>
    </row>
    <row r="223" spans="1:16">
      <c r="A223" t="s">
        <v>67</v>
      </c>
      <c r="B223" t="s">
        <v>703</v>
      </c>
      <c r="C223" t="s">
        <v>704</v>
      </c>
      <c r="D223" t="s">
        <v>55</v>
      </c>
      <c r="E223" t="s">
        <v>56</v>
      </c>
      <c r="F223" t="s">
        <v>56</v>
      </c>
      <c r="G223" t="s">
        <v>209</v>
      </c>
      <c r="H223">
        <v>1</v>
      </c>
      <c r="I223">
        <v>1.6</v>
      </c>
      <c r="J223" t="s">
        <v>705</v>
      </c>
      <c r="K223" t="s">
        <v>705</v>
      </c>
      <c r="L223" t="s">
        <v>705</v>
      </c>
      <c r="M223" t="s">
        <v>58</v>
      </c>
      <c r="N223" t="s">
        <v>2787</v>
      </c>
      <c r="O223" t="s">
        <v>209</v>
      </c>
      <c r="P223" t="s">
        <v>67</v>
      </c>
    </row>
    <row r="224" spans="1:16">
      <c r="A224" t="s">
        <v>131</v>
      </c>
      <c r="B224" t="s">
        <v>2806</v>
      </c>
      <c r="C224" t="s">
        <v>2807</v>
      </c>
      <c r="D224" t="s">
        <v>544</v>
      </c>
      <c r="E224" t="s">
        <v>149</v>
      </c>
      <c r="F224" t="s">
        <v>149</v>
      </c>
      <c r="G224" t="s">
        <v>209</v>
      </c>
      <c r="H224">
        <v>1</v>
      </c>
      <c r="I224">
        <v>1.6</v>
      </c>
      <c r="J224" t="s">
        <v>2808</v>
      </c>
      <c r="K224" t="s">
        <v>2808</v>
      </c>
      <c r="L224" t="s">
        <v>510</v>
      </c>
      <c r="M224" t="s">
        <v>58</v>
      </c>
      <c r="N224" t="s">
        <v>2809</v>
      </c>
      <c r="O224" t="s">
        <v>209</v>
      </c>
      <c r="P224" t="s">
        <v>131</v>
      </c>
    </row>
    <row r="225" spans="1:16">
      <c r="A225" t="s">
        <v>206</v>
      </c>
      <c r="B225" t="s">
        <v>706</v>
      </c>
      <c r="C225" t="s">
        <v>707</v>
      </c>
      <c r="D225" t="s">
        <v>55</v>
      </c>
      <c r="E225" t="s">
        <v>56</v>
      </c>
      <c r="F225" t="s">
        <v>56</v>
      </c>
      <c r="G225" t="s">
        <v>708</v>
      </c>
      <c r="H225">
        <v>1</v>
      </c>
      <c r="I225">
        <v>1.4</v>
      </c>
      <c r="J225" t="s">
        <v>709</v>
      </c>
      <c r="K225" t="s">
        <v>709</v>
      </c>
      <c r="L225" t="s">
        <v>710</v>
      </c>
      <c r="M225" t="s">
        <v>58</v>
      </c>
      <c r="N225" t="s">
        <v>2787</v>
      </c>
      <c r="O225" t="s">
        <v>708</v>
      </c>
      <c r="P225" t="s">
        <v>206</v>
      </c>
    </row>
    <row r="226" spans="1:16">
      <c r="A226" t="s">
        <v>125</v>
      </c>
      <c r="B226" t="s">
        <v>711</v>
      </c>
      <c r="C226" t="s">
        <v>712</v>
      </c>
      <c r="D226" t="s">
        <v>55</v>
      </c>
      <c r="E226" t="s">
        <v>56</v>
      </c>
      <c r="F226" t="s">
        <v>56</v>
      </c>
      <c r="G226" t="s">
        <v>334</v>
      </c>
      <c r="H226">
        <v>1</v>
      </c>
      <c r="I226">
        <v>1.4</v>
      </c>
      <c r="J226" t="s">
        <v>532</v>
      </c>
      <c r="K226" t="s">
        <v>502</v>
      </c>
      <c r="L226" t="s">
        <v>713</v>
      </c>
      <c r="M226" t="s">
        <v>714</v>
      </c>
      <c r="N226" t="s">
        <v>2787</v>
      </c>
      <c r="O226" t="s">
        <v>334</v>
      </c>
      <c r="P226" t="s">
        <v>125</v>
      </c>
    </row>
    <row r="227" spans="1:16">
      <c r="A227" t="s">
        <v>182</v>
      </c>
      <c r="B227" t="s">
        <v>715</v>
      </c>
      <c r="C227" t="s">
        <v>716</v>
      </c>
      <c r="D227" t="s">
        <v>55</v>
      </c>
      <c r="E227" t="s">
        <v>56</v>
      </c>
      <c r="F227" t="s">
        <v>56</v>
      </c>
      <c r="G227" t="s">
        <v>473</v>
      </c>
      <c r="H227">
        <v>1</v>
      </c>
      <c r="I227">
        <v>1.4</v>
      </c>
      <c r="J227" t="s">
        <v>532</v>
      </c>
      <c r="K227" t="s">
        <v>502</v>
      </c>
      <c r="L227" t="s">
        <v>713</v>
      </c>
      <c r="M227" t="s">
        <v>58</v>
      </c>
      <c r="N227" t="s">
        <v>2787</v>
      </c>
      <c r="O227" t="s">
        <v>473</v>
      </c>
      <c r="P227" t="s">
        <v>182</v>
      </c>
    </row>
    <row r="228" spans="1:16">
      <c r="A228" t="s">
        <v>106</v>
      </c>
      <c r="B228" t="s">
        <v>717</v>
      </c>
      <c r="C228" t="s">
        <v>718</v>
      </c>
      <c r="D228" t="s">
        <v>55</v>
      </c>
      <c r="E228" t="s">
        <v>56</v>
      </c>
      <c r="F228" t="s">
        <v>56</v>
      </c>
      <c r="G228" t="s">
        <v>473</v>
      </c>
      <c r="H228">
        <v>1</v>
      </c>
      <c r="I228">
        <v>1.4</v>
      </c>
      <c r="J228" t="s">
        <v>532</v>
      </c>
      <c r="K228" t="s">
        <v>502</v>
      </c>
      <c r="L228" t="s">
        <v>713</v>
      </c>
      <c r="M228" t="s">
        <v>58</v>
      </c>
      <c r="N228" t="s">
        <v>2787</v>
      </c>
      <c r="O228" t="s">
        <v>473</v>
      </c>
      <c r="P228" t="s">
        <v>106</v>
      </c>
    </row>
    <row r="229" spans="1:16">
      <c r="A229" t="s">
        <v>125</v>
      </c>
      <c r="B229" t="s">
        <v>719</v>
      </c>
      <c r="C229" t="s">
        <v>720</v>
      </c>
      <c r="D229" t="s">
        <v>55</v>
      </c>
      <c r="E229" t="s">
        <v>56</v>
      </c>
      <c r="F229" t="s">
        <v>56</v>
      </c>
      <c r="G229" t="s">
        <v>473</v>
      </c>
      <c r="H229">
        <v>1</v>
      </c>
      <c r="I229">
        <v>1.4</v>
      </c>
      <c r="J229" t="s">
        <v>532</v>
      </c>
      <c r="K229" t="s">
        <v>502</v>
      </c>
      <c r="L229" t="s">
        <v>721</v>
      </c>
      <c r="M229" t="s">
        <v>722</v>
      </c>
      <c r="N229" t="s">
        <v>2787</v>
      </c>
      <c r="O229" t="s">
        <v>473</v>
      </c>
      <c r="P229" t="s">
        <v>125</v>
      </c>
    </row>
    <row r="230" spans="1:16">
      <c r="A230" t="s">
        <v>125</v>
      </c>
      <c r="B230" t="s">
        <v>723</v>
      </c>
      <c r="C230" t="s">
        <v>724</v>
      </c>
      <c r="D230" t="s">
        <v>55</v>
      </c>
      <c r="E230" t="s">
        <v>56</v>
      </c>
      <c r="F230" t="s">
        <v>56</v>
      </c>
      <c r="G230" t="s">
        <v>473</v>
      </c>
      <c r="H230">
        <v>1</v>
      </c>
      <c r="I230">
        <v>1.4</v>
      </c>
      <c r="J230" t="s">
        <v>532</v>
      </c>
      <c r="K230" t="s">
        <v>502</v>
      </c>
      <c r="L230" t="s">
        <v>721</v>
      </c>
      <c r="M230" t="s">
        <v>714</v>
      </c>
      <c r="N230" t="s">
        <v>2787</v>
      </c>
      <c r="O230" t="s">
        <v>473</v>
      </c>
      <c r="P230" t="s">
        <v>125</v>
      </c>
    </row>
    <row r="231" spans="1:16">
      <c r="A231" t="s">
        <v>96</v>
      </c>
      <c r="B231" t="s">
        <v>725</v>
      </c>
      <c r="C231" t="s">
        <v>726</v>
      </c>
      <c r="D231" t="s">
        <v>55</v>
      </c>
      <c r="E231" t="s">
        <v>56</v>
      </c>
      <c r="F231" t="s">
        <v>56</v>
      </c>
      <c r="G231" t="s">
        <v>473</v>
      </c>
      <c r="H231">
        <v>1</v>
      </c>
      <c r="I231">
        <v>1.4</v>
      </c>
      <c r="J231" t="s">
        <v>532</v>
      </c>
      <c r="K231" t="s">
        <v>502</v>
      </c>
      <c r="L231" t="s">
        <v>713</v>
      </c>
      <c r="M231" t="s">
        <v>58</v>
      </c>
      <c r="N231" t="s">
        <v>2787</v>
      </c>
      <c r="O231" t="s">
        <v>473</v>
      </c>
      <c r="P231" t="s">
        <v>96</v>
      </c>
    </row>
    <row r="232" spans="1:16">
      <c r="A232" t="s">
        <v>182</v>
      </c>
      <c r="B232" t="s">
        <v>727</v>
      </c>
      <c r="C232" t="s">
        <v>728</v>
      </c>
      <c r="D232" t="s">
        <v>55</v>
      </c>
      <c r="E232" t="s">
        <v>56</v>
      </c>
      <c r="F232" t="s">
        <v>56</v>
      </c>
      <c r="G232" t="s">
        <v>473</v>
      </c>
      <c r="H232">
        <v>1</v>
      </c>
      <c r="I232">
        <v>1.4</v>
      </c>
      <c r="J232" t="s">
        <v>532</v>
      </c>
      <c r="K232" t="s">
        <v>502</v>
      </c>
      <c r="L232" t="s">
        <v>713</v>
      </c>
      <c r="M232" t="s">
        <v>58</v>
      </c>
      <c r="N232" t="s">
        <v>2787</v>
      </c>
      <c r="O232" t="s">
        <v>473</v>
      </c>
      <c r="P232" t="s">
        <v>182</v>
      </c>
    </row>
    <row r="233" spans="1:16">
      <c r="A233" t="s">
        <v>287</v>
      </c>
      <c r="B233" t="s">
        <v>729</v>
      </c>
      <c r="C233" t="s">
        <v>730</v>
      </c>
      <c r="D233" t="s">
        <v>55</v>
      </c>
      <c r="E233" t="s">
        <v>56</v>
      </c>
      <c r="F233" t="s">
        <v>56</v>
      </c>
      <c r="G233" t="s">
        <v>473</v>
      </c>
      <c r="H233">
        <v>1</v>
      </c>
      <c r="I233">
        <v>1.4</v>
      </c>
      <c r="J233" t="s">
        <v>532</v>
      </c>
      <c r="K233" t="s">
        <v>502</v>
      </c>
      <c r="L233" t="s">
        <v>731</v>
      </c>
      <c r="M233" t="s">
        <v>58</v>
      </c>
      <c r="N233" t="s">
        <v>2787</v>
      </c>
      <c r="O233" t="s">
        <v>473</v>
      </c>
      <c r="P233" t="s">
        <v>287</v>
      </c>
    </row>
    <row r="234" spans="1:16">
      <c r="A234" t="s">
        <v>164</v>
      </c>
      <c r="B234" t="s">
        <v>732</v>
      </c>
      <c r="C234" t="s">
        <v>733</v>
      </c>
      <c r="D234" t="s">
        <v>55</v>
      </c>
      <c r="E234" t="s">
        <v>56</v>
      </c>
      <c r="F234" t="s">
        <v>56</v>
      </c>
      <c r="G234" t="s">
        <v>334</v>
      </c>
      <c r="H234">
        <v>1</v>
      </c>
      <c r="I234">
        <v>1.2</v>
      </c>
      <c r="J234" t="s">
        <v>734</v>
      </c>
      <c r="K234" t="s">
        <v>734</v>
      </c>
      <c r="L234" t="s">
        <v>735</v>
      </c>
      <c r="M234" t="s">
        <v>58</v>
      </c>
      <c r="N234" t="s">
        <v>2787</v>
      </c>
      <c r="O234" t="s">
        <v>334</v>
      </c>
      <c r="P234" t="s">
        <v>164</v>
      </c>
    </row>
    <row r="235" spans="1:16">
      <c r="A235" t="s">
        <v>196</v>
      </c>
      <c r="B235" t="s">
        <v>736</v>
      </c>
      <c r="C235" t="s">
        <v>737</v>
      </c>
      <c r="D235" t="s">
        <v>55</v>
      </c>
      <c r="E235" t="s">
        <v>56</v>
      </c>
      <c r="F235" t="s">
        <v>56</v>
      </c>
      <c r="G235" t="s">
        <v>230</v>
      </c>
      <c r="H235">
        <v>1</v>
      </c>
      <c r="I235">
        <v>1.2</v>
      </c>
      <c r="J235" t="s">
        <v>546</v>
      </c>
      <c r="K235" t="s">
        <v>546</v>
      </c>
      <c r="L235" t="s">
        <v>738</v>
      </c>
      <c r="M235" t="s">
        <v>58</v>
      </c>
      <c r="N235" t="s">
        <v>2787</v>
      </c>
      <c r="O235" t="s">
        <v>230</v>
      </c>
      <c r="P235" t="s">
        <v>196</v>
      </c>
    </row>
    <row r="236" spans="1:16">
      <c r="A236" t="s">
        <v>164</v>
      </c>
      <c r="B236" t="s">
        <v>739</v>
      </c>
      <c r="C236" t="s">
        <v>740</v>
      </c>
      <c r="D236" t="s">
        <v>55</v>
      </c>
      <c r="E236" t="s">
        <v>56</v>
      </c>
      <c r="F236" t="s">
        <v>56</v>
      </c>
      <c r="G236" t="s">
        <v>334</v>
      </c>
      <c r="H236">
        <v>1</v>
      </c>
      <c r="I236">
        <v>1.1000000000000001</v>
      </c>
      <c r="J236" t="s">
        <v>741</v>
      </c>
      <c r="K236" t="s">
        <v>741</v>
      </c>
      <c r="L236" t="s">
        <v>742</v>
      </c>
      <c r="M236" t="s">
        <v>58</v>
      </c>
      <c r="N236" t="s">
        <v>2787</v>
      </c>
      <c r="O236" t="s">
        <v>334</v>
      </c>
      <c r="P236" t="s">
        <v>164</v>
      </c>
    </row>
    <row r="237" spans="1:16">
      <c r="A237" t="s">
        <v>96</v>
      </c>
      <c r="B237" t="s">
        <v>743</v>
      </c>
      <c r="C237" t="s">
        <v>744</v>
      </c>
      <c r="D237" t="s">
        <v>55</v>
      </c>
      <c r="E237" t="s">
        <v>56</v>
      </c>
      <c r="F237" t="s">
        <v>56</v>
      </c>
      <c r="G237" t="s">
        <v>708</v>
      </c>
      <c r="H237">
        <v>1</v>
      </c>
      <c r="I237">
        <v>1.1000000000000001</v>
      </c>
      <c r="J237" t="s">
        <v>532</v>
      </c>
      <c r="K237" t="s">
        <v>745</v>
      </c>
      <c r="L237" t="s">
        <v>713</v>
      </c>
      <c r="M237" t="s">
        <v>58</v>
      </c>
      <c r="N237" t="s">
        <v>2787</v>
      </c>
      <c r="O237" t="s">
        <v>708</v>
      </c>
      <c r="P237" t="s">
        <v>96</v>
      </c>
    </row>
    <row r="238" spans="1:16">
      <c r="A238" t="s">
        <v>96</v>
      </c>
      <c r="B238" t="s">
        <v>746</v>
      </c>
      <c r="C238" t="s">
        <v>747</v>
      </c>
      <c r="D238" t="s">
        <v>55</v>
      </c>
      <c r="E238" t="s">
        <v>56</v>
      </c>
      <c r="F238" t="s">
        <v>56</v>
      </c>
      <c r="G238" t="s">
        <v>473</v>
      </c>
      <c r="H238">
        <v>1</v>
      </c>
      <c r="I238">
        <v>1.1000000000000001</v>
      </c>
      <c r="J238" t="s">
        <v>532</v>
      </c>
      <c r="K238" t="s">
        <v>745</v>
      </c>
      <c r="L238" t="s">
        <v>713</v>
      </c>
      <c r="M238" t="s">
        <v>58</v>
      </c>
      <c r="N238" t="s">
        <v>2787</v>
      </c>
      <c r="O238" t="s">
        <v>473</v>
      </c>
      <c r="P238" t="s">
        <v>96</v>
      </c>
    </row>
    <row r="239" spans="1:16">
      <c r="A239" t="s">
        <v>96</v>
      </c>
      <c r="B239" t="s">
        <v>748</v>
      </c>
      <c r="C239" t="s">
        <v>749</v>
      </c>
      <c r="D239" t="s">
        <v>55</v>
      </c>
      <c r="E239" t="s">
        <v>56</v>
      </c>
      <c r="F239" t="s">
        <v>56</v>
      </c>
      <c r="G239" t="s">
        <v>473</v>
      </c>
      <c r="H239">
        <v>1</v>
      </c>
      <c r="I239">
        <v>1.1000000000000001</v>
      </c>
      <c r="J239" t="s">
        <v>532</v>
      </c>
      <c r="K239" t="s">
        <v>745</v>
      </c>
      <c r="L239" t="s">
        <v>713</v>
      </c>
      <c r="M239" t="s">
        <v>58</v>
      </c>
      <c r="N239" t="s">
        <v>2787</v>
      </c>
      <c r="O239" t="s">
        <v>473</v>
      </c>
      <c r="P239" t="s">
        <v>96</v>
      </c>
    </row>
    <row r="240" spans="1:16">
      <c r="A240" t="s">
        <v>125</v>
      </c>
      <c r="B240" t="s">
        <v>750</v>
      </c>
      <c r="C240" t="s">
        <v>751</v>
      </c>
      <c r="D240" t="s">
        <v>55</v>
      </c>
      <c r="E240" t="s">
        <v>56</v>
      </c>
      <c r="F240" t="s">
        <v>56</v>
      </c>
      <c r="G240" t="s">
        <v>473</v>
      </c>
      <c r="H240">
        <v>1</v>
      </c>
      <c r="I240">
        <v>1.1000000000000001</v>
      </c>
      <c r="J240" t="s">
        <v>532</v>
      </c>
      <c r="K240" t="s">
        <v>745</v>
      </c>
      <c r="L240" t="s">
        <v>721</v>
      </c>
      <c r="M240" t="s">
        <v>58</v>
      </c>
      <c r="N240" t="s">
        <v>2787</v>
      </c>
      <c r="O240" t="s">
        <v>473</v>
      </c>
      <c r="P240" t="s">
        <v>125</v>
      </c>
    </row>
    <row r="241" spans="1:16">
      <c r="A241" t="s">
        <v>125</v>
      </c>
      <c r="B241" t="s">
        <v>752</v>
      </c>
      <c r="C241" t="s">
        <v>753</v>
      </c>
      <c r="D241" t="s">
        <v>55</v>
      </c>
      <c r="E241" t="s">
        <v>56</v>
      </c>
      <c r="F241" t="s">
        <v>56</v>
      </c>
      <c r="G241" t="s">
        <v>473</v>
      </c>
      <c r="H241">
        <v>1</v>
      </c>
      <c r="I241">
        <v>1.1000000000000001</v>
      </c>
      <c r="J241" t="s">
        <v>532</v>
      </c>
      <c r="K241" t="s">
        <v>745</v>
      </c>
      <c r="L241" t="s">
        <v>58</v>
      </c>
      <c r="M241" t="s">
        <v>58</v>
      </c>
      <c r="N241" t="s">
        <v>2787</v>
      </c>
      <c r="O241" t="s">
        <v>473</v>
      </c>
      <c r="P241" t="s">
        <v>125</v>
      </c>
    </row>
    <row r="242" spans="1:16">
      <c r="A242" t="s">
        <v>164</v>
      </c>
      <c r="B242" t="s">
        <v>754</v>
      </c>
      <c r="C242" t="s">
        <v>755</v>
      </c>
      <c r="D242" t="s">
        <v>55</v>
      </c>
      <c r="E242" t="s">
        <v>56</v>
      </c>
      <c r="F242" t="s">
        <v>56</v>
      </c>
      <c r="G242" t="s">
        <v>473</v>
      </c>
      <c r="H242">
        <v>1</v>
      </c>
      <c r="I242">
        <v>1.1000000000000001</v>
      </c>
      <c r="J242" t="s">
        <v>532</v>
      </c>
      <c r="K242" t="s">
        <v>745</v>
      </c>
      <c r="L242" t="s">
        <v>756</v>
      </c>
      <c r="M242" t="s">
        <v>58</v>
      </c>
      <c r="N242" t="s">
        <v>2787</v>
      </c>
      <c r="O242" t="s">
        <v>473</v>
      </c>
      <c r="P242" t="s">
        <v>164</v>
      </c>
    </row>
    <row r="243" spans="1:16">
      <c r="A243" t="s">
        <v>131</v>
      </c>
      <c r="B243" t="s">
        <v>757</v>
      </c>
      <c r="C243" t="s">
        <v>758</v>
      </c>
      <c r="D243" t="s">
        <v>55</v>
      </c>
      <c r="E243" t="s">
        <v>56</v>
      </c>
      <c r="F243" t="s">
        <v>56</v>
      </c>
      <c r="G243" t="s">
        <v>473</v>
      </c>
      <c r="H243">
        <v>1</v>
      </c>
      <c r="I243">
        <v>1.1000000000000001</v>
      </c>
      <c r="J243" t="s">
        <v>759</v>
      </c>
      <c r="K243" t="s">
        <v>759</v>
      </c>
      <c r="L243" t="s">
        <v>760</v>
      </c>
      <c r="M243" t="s">
        <v>58</v>
      </c>
      <c r="N243" t="s">
        <v>2787</v>
      </c>
      <c r="O243" t="s">
        <v>473</v>
      </c>
      <c r="P243" t="s">
        <v>131</v>
      </c>
    </row>
    <row r="244" spans="1:16">
      <c r="A244" t="s">
        <v>164</v>
      </c>
      <c r="B244" t="s">
        <v>761</v>
      </c>
      <c r="C244" t="s">
        <v>762</v>
      </c>
      <c r="D244" t="s">
        <v>55</v>
      </c>
      <c r="E244" t="s">
        <v>56</v>
      </c>
      <c r="F244" t="s">
        <v>56</v>
      </c>
      <c r="G244" t="s">
        <v>230</v>
      </c>
      <c r="H244">
        <v>1</v>
      </c>
      <c r="I244">
        <v>1.1000000000000001</v>
      </c>
      <c r="J244" t="s">
        <v>763</v>
      </c>
      <c r="K244" t="s">
        <v>763</v>
      </c>
      <c r="L244" t="s">
        <v>764</v>
      </c>
      <c r="M244" t="s">
        <v>58</v>
      </c>
      <c r="N244" t="s">
        <v>2787</v>
      </c>
      <c r="O244" t="s">
        <v>230</v>
      </c>
      <c r="P244" t="s">
        <v>164</v>
      </c>
    </row>
    <row r="245" spans="1:16">
      <c r="A245" t="s">
        <v>125</v>
      </c>
      <c r="B245" t="s">
        <v>765</v>
      </c>
      <c r="C245" t="s">
        <v>766</v>
      </c>
      <c r="D245" t="s">
        <v>55</v>
      </c>
      <c r="E245" t="s">
        <v>56</v>
      </c>
      <c r="F245" t="s">
        <v>56</v>
      </c>
      <c r="G245" t="s">
        <v>128</v>
      </c>
      <c r="H245">
        <v>1</v>
      </c>
      <c r="I245">
        <v>1.1000000000000001</v>
      </c>
      <c r="J245" t="s">
        <v>767</v>
      </c>
      <c r="K245" t="s">
        <v>767</v>
      </c>
      <c r="L245" t="s">
        <v>495</v>
      </c>
      <c r="M245" t="s">
        <v>58</v>
      </c>
      <c r="N245" t="s">
        <v>2787</v>
      </c>
      <c r="O245" t="s">
        <v>128</v>
      </c>
      <c r="P245" t="s">
        <v>125</v>
      </c>
    </row>
    <row r="246" spans="1:16">
      <c r="A246" t="s">
        <v>67</v>
      </c>
      <c r="B246" t="s">
        <v>768</v>
      </c>
      <c r="C246" t="s">
        <v>769</v>
      </c>
      <c r="D246" t="s">
        <v>55</v>
      </c>
      <c r="E246" t="s">
        <v>56</v>
      </c>
      <c r="F246" t="s">
        <v>56</v>
      </c>
      <c r="G246" t="s">
        <v>209</v>
      </c>
      <c r="H246">
        <v>1</v>
      </c>
      <c r="I246">
        <v>1</v>
      </c>
      <c r="J246" t="s">
        <v>770</v>
      </c>
      <c r="K246" t="s">
        <v>770</v>
      </c>
      <c r="L246" t="s">
        <v>687</v>
      </c>
      <c r="M246" t="s">
        <v>58</v>
      </c>
      <c r="N246" t="s">
        <v>2787</v>
      </c>
      <c r="O246" t="s">
        <v>209</v>
      </c>
      <c r="P246" t="s">
        <v>67</v>
      </c>
    </row>
    <row r="247" spans="1:16">
      <c r="A247" t="s">
        <v>196</v>
      </c>
      <c r="B247" t="s">
        <v>771</v>
      </c>
      <c r="C247" t="s">
        <v>772</v>
      </c>
      <c r="D247" t="s">
        <v>55</v>
      </c>
      <c r="E247" t="s">
        <v>56</v>
      </c>
      <c r="F247" t="s">
        <v>56</v>
      </c>
      <c r="G247" t="s">
        <v>473</v>
      </c>
      <c r="H247">
        <v>1</v>
      </c>
      <c r="I247">
        <v>1</v>
      </c>
      <c r="J247" t="s">
        <v>770</v>
      </c>
      <c r="K247" t="s">
        <v>770</v>
      </c>
      <c r="L247" t="s">
        <v>773</v>
      </c>
      <c r="M247" t="s">
        <v>58</v>
      </c>
      <c r="N247" t="s">
        <v>2787</v>
      </c>
      <c r="O247" t="s">
        <v>473</v>
      </c>
      <c r="P247" t="s">
        <v>196</v>
      </c>
    </row>
    <row r="248" spans="1:16">
      <c r="A248" t="s">
        <v>164</v>
      </c>
      <c r="B248" t="s">
        <v>774</v>
      </c>
      <c r="C248" t="s">
        <v>775</v>
      </c>
      <c r="D248" t="s">
        <v>55</v>
      </c>
      <c r="E248" t="s">
        <v>56</v>
      </c>
      <c r="F248" t="s">
        <v>56</v>
      </c>
      <c r="G248" t="s">
        <v>230</v>
      </c>
      <c r="H248">
        <v>1</v>
      </c>
      <c r="I248">
        <v>1</v>
      </c>
      <c r="J248" t="s">
        <v>776</v>
      </c>
      <c r="K248" t="s">
        <v>776</v>
      </c>
      <c r="L248" t="s">
        <v>777</v>
      </c>
      <c r="M248" t="s">
        <v>58</v>
      </c>
      <c r="N248" t="s">
        <v>2787</v>
      </c>
      <c r="O248" t="s">
        <v>230</v>
      </c>
      <c r="P248" t="s">
        <v>164</v>
      </c>
    </row>
    <row r="249" spans="1:16">
      <c r="A249" t="s">
        <v>164</v>
      </c>
      <c r="B249" t="s">
        <v>778</v>
      </c>
      <c r="C249" t="s">
        <v>779</v>
      </c>
      <c r="D249" t="s">
        <v>55</v>
      </c>
      <c r="E249" t="s">
        <v>56</v>
      </c>
      <c r="F249" t="s">
        <v>56</v>
      </c>
      <c r="G249" t="s">
        <v>334</v>
      </c>
      <c r="H249">
        <v>1</v>
      </c>
      <c r="I249">
        <v>1</v>
      </c>
      <c r="J249" t="s">
        <v>780</v>
      </c>
      <c r="K249" t="s">
        <v>780</v>
      </c>
      <c r="L249" t="s">
        <v>781</v>
      </c>
      <c r="M249" t="s">
        <v>58</v>
      </c>
      <c r="N249" t="s">
        <v>2787</v>
      </c>
      <c r="O249" t="s">
        <v>334</v>
      </c>
      <c r="P249" t="s">
        <v>164</v>
      </c>
    </row>
    <row r="250" spans="1:16">
      <c r="A250" t="s">
        <v>164</v>
      </c>
      <c r="B250" t="s">
        <v>782</v>
      </c>
      <c r="C250" t="s">
        <v>783</v>
      </c>
      <c r="D250" t="s">
        <v>55</v>
      </c>
      <c r="E250" t="s">
        <v>56</v>
      </c>
      <c r="F250" t="s">
        <v>56</v>
      </c>
      <c r="G250" t="s">
        <v>334</v>
      </c>
      <c r="H250">
        <v>1</v>
      </c>
      <c r="I250">
        <v>1</v>
      </c>
      <c r="J250" t="s">
        <v>784</v>
      </c>
      <c r="K250" t="s">
        <v>784</v>
      </c>
      <c r="L250" t="s">
        <v>781</v>
      </c>
      <c r="M250" t="s">
        <v>58</v>
      </c>
      <c r="N250" t="s">
        <v>2787</v>
      </c>
      <c r="O250" t="s">
        <v>334</v>
      </c>
      <c r="P250" t="s">
        <v>164</v>
      </c>
    </row>
    <row r="251" spans="1:16">
      <c r="A251" t="s">
        <v>191</v>
      </c>
      <c r="B251" t="s">
        <v>785</v>
      </c>
      <c r="C251" t="s">
        <v>786</v>
      </c>
      <c r="D251" t="s">
        <v>55</v>
      </c>
      <c r="E251" t="s">
        <v>56</v>
      </c>
      <c r="F251" t="s">
        <v>56</v>
      </c>
      <c r="G251" t="s">
        <v>334</v>
      </c>
      <c r="H251">
        <v>1</v>
      </c>
      <c r="I251">
        <v>1</v>
      </c>
      <c r="J251" t="s">
        <v>776</v>
      </c>
      <c r="K251" t="s">
        <v>776</v>
      </c>
      <c r="L251" t="s">
        <v>787</v>
      </c>
      <c r="M251" t="s">
        <v>232</v>
      </c>
      <c r="N251" t="s">
        <v>2787</v>
      </c>
      <c r="O251" t="s">
        <v>334</v>
      </c>
      <c r="P251" t="s">
        <v>191</v>
      </c>
    </row>
    <row r="252" spans="1:16">
      <c r="A252" t="s">
        <v>67</v>
      </c>
      <c r="B252" t="s">
        <v>788</v>
      </c>
      <c r="C252" t="s">
        <v>789</v>
      </c>
      <c r="D252" t="s">
        <v>55</v>
      </c>
      <c r="E252" t="s">
        <v>56</v>
      </c>
      <c r="F252" t="s">
        <v>56</v>
      </c>
      <c r="G252" t="s">
        <v>334</v>
      </c>
      <c r="H252">
        <v>1</v>
      </c>
      <c r="I252">
        <v>1</v>
      </c>
      <c r="J252" t="s">
        <v>790</v>
      </c>
      <c r="K252" t="s">
        <v>790</v>
      </c>
      <c r="L252" t="s">
        <v>791</v>
      </c>
      <c r="M252" t="s">
        <v>58</v>
      </c>
      <c r="N252" t="s">
        <v>2787</v>
      </c>
      <c r="O252" t="s">
        <v>334</v>
      </c>
      <c r="P252" t="s">
        <v>67</v>
      </c>
    </row>
    <row r="253" spans="1:16">
      <c r="A253" t="s">
        <v>164</v>
      </c>
      <c r="B253" t="s">
        <v>792</v>
      </c>
      <c r="C253" t="s">
        <v>793</v>
      </c>
      <c r="D253" t="s">
        <v>55</v>
      </c>
      <c r="E253" t="s">
        <v>56</v>
      </c>
      <c r="F253" t="s">
        <v>56</v>
      </c>
      <c r="G253" t="s">
        <v>209</v>
      </c>
      <c r="H253">
        <v>1</v>
      </c>
      <c r="I253">
        <v>1</v>
      </c>
      <c r="J253" t="s">
        <v>790</v>
      </c>
      <c r="K253" t="s">
        <v>790</v>
      </c>
      <c r="L253" t="s">
        <v>794</v>
      </c>
      <c r="M253" t="s">
        <v>58</v>
      </c>
      <c r="N253" t="s">
        <v>2787</v>
      </c>
      <c r="O253" t="s">
        <v>209</v>
      </c>
      <c r="P253" t="s">
        <v>164</v>
      </c>
    </row>
    <row r="254" spans="1:16">
      <c r="A254" t="s">
        <v>131</v>
      </c>
      <c r="B254" t="s">
        <v>795</v>
      </c>
      <c r="C254" t="s">
        <v>796</v>
      </c>
      <c r="D254" t="s">
        <v>55</v>
      </c>
      <c r="E254" t="s">
        <v>56</v>
      </c>
      <c r="F254" t="s">
        <v>56</v>
      </c>
      <c r="G254" t="s">
        <v>334</v>
      </c>
      <c r="H254">
        <v>1</v>
      </c>
      <c r="I254">
        <v>0.9</v>
      </c>
      <c r="J254" t="s">
        <v>797</v>
      </c>
      <c r="K254" t="s">
        <v>797</v>
      </c>
      <c r="L254" t="s">
        <v>713</v>
      </c>
      <c r="M254" t="s">
        <v>58</v>
      </c>
      <c r="N254" t="s">
        <v>2787</v>
      </c>
      <c r="O254" t="s">
        <v>334</v>
      </c>
      <c r="P254" t="s">
        <v>131</v>
      </c>
    </row>
    <row r="255" spans="1:16">
      <c r="A255" t="s">
        <v>164</v>
      </c>
      <c r="B255" t="s">
        <v>798</v>
      </c>
      <c r="C255" t="s">
        <v>799</v>
      </c>
      <c r="D255" t="s">
        <v>55</v>
      </c>
      <c r="E255" t="s">
        <v>56</v>
      </c>
      <c r="F255" t="s">
        <v>56</v>
      </c>
      <c r="G255" t="s">
        <v>473</v>
      </c>
      <c r="H255">
        <v>1</v>
      </c>
      <c r="I255">
        <v>0.9</v>
      </c>
      <c r="J255" t="s">
        <v>800</v>
      </c>
      <c r="K255" t="s">
        <v>800</v>
      </c>
      <c r="L255" t="s">
        <v>801</v>
      </c>
      <c r="M255" t="s">
        <v>58</v>
      </c>
      <c r="N255" t="s">
        <v>2787</v>
      </c>
      <c r="O255" t="s">
        <v>473</v>
      </c>
      <c r="P255" t="s">
        <v>164</v>
      </c>
    </row>
    <row r="256" spans="1:16">
      <c r="A256" t="s">
        <v>164</v>
      </c>
      <c r="B256" t="s">
        <v>802</v>
      </c>
      <c r="C256" t="s">
        <v>803</v>
      </c>
      <c r="D256" t="s">
        <v>55</v>
      </c>
      <c r="E256" t="s">
        <v>56</v>
      </c>
      <c r="F256" t="s">
        <v>56</v>
      </c>
      <c r="G256" t="s">
        <v>209</v>
      </c>
      <c r="H256">
        <v>1</v>
      </c>
      <c r="I256">
        <v>0.9</v>
      </c>
      <c r="J256" t="s">
        <v>804</v>
      </c>
      <c r="K256" t="s">
        <v>804</v>
      </c>
      <c r="L256" t="s">
        <v>805</v>
      </c>
      <c r="M256" t="s">
        <v>58</v>
      </c>
      <c r="N256" t="s">
        <v>2787</v>
      </c>
      <c r="O256" t="s">
        <v>209</v>
      </c>
      <c r="P256" t="s">
        <v>164</v>
      </c>
    </row>
    <row r="257" spans="1:16">
      <c r="A257" t="s">
        <v>806</v>
      </c>
      <c r="B257" t="s">
        <v>807</v>
      </c>
      <c r="C257" t="s">
        <v>808</v>
      </c>
      <c r="D257" t="s">
        <v>809</v>
      </c>
      <c r="E257" t="s">
        <v>56</v>
      </c>
      <c r="F257" t="s">
        <v>56</v>
      </c>
      <c r="G257" t="s">
        <v>708</v>
      </c>
      <c r="H257">
        <v>1</v>
      </c>
      <c r="I257">
        <v>0</v>
      </c>
      <c r="J257"/>
      <c r="K257" t="s">
        <v>810</v>
      </c>
      <c r="L257"/>
      <c r="M257" t="s">
        <v>58</v>
      </c>
      <c r="N257" t="s">
        <v>2787</v>
      </c>
      <c r="O257" t="s">
        <v>708</v>
      </c>
      <c r="P257" t="s">
        <v>806</v>
      </c>
    </row>
    <row r="258" spans="1:16">
      <c r="A258" t="s">
        <v>206</v>
      </c>
      <c r="B258" t="s">
        <v>811</v>
      </c>
      <c r="C258" t="s">
        <v>812</v>
      </c>
      <c r="D258" t="s">
        <v>55</v>
      </c>
      <c r="E258" t="s">
        <v>56</v>
      </c>
      <c r="F258" t="s">
        <v>56</v>
      </c>
      <c r="G258" t="s">
        <v>473</v>
      </c>
      <c r="H258">
        <v>1</v>
      </c>
      <c r="I258">
        <v>0.9</v>
      </c>
      <c r="J258" t="s">
        <v>813</v>
      </c>
      <c r="K258" t="s">
        <v>813</v>
      </c>
      <c r="L258" t="s">
        <v>814</v>
      </c>
      <c r="M258" t="s">
        <v>58</v>
      </c>
      <c r="N258" t="s">
        <v>2787</v>
      </c>
      <c r="O258" t="s">
        <v>473</v>
      </c>
      <c r="P258" t="s">
        <v>206</v>
      </c>
    </row>
    <row r="259" spans="1:16">
      <c r="A259" t="s">
        <v>164</v>
      </c>
      <c r="B259" t="s">
        <v>815</v>
      </c>
      <c r="C259" t="s">
        <v>816</v>
      </c>
      <c r="D259" t="s">
        <v>55</v>
      </c>
      <c r="E259" t="s">
        <v>56</v>
      </c>
      <c r="F259" t="s">
        <v>56</v>
      </c>
      <c r="G259" t="s">
        <v>334</v>
      </c>
      <c r="H259">
        <v>1</v>
      </c>
      <c r="I259">
        <v>0.9</v>
      </c>
      <c r="J259" t="s">
        <v>817</v>
      </c>
      <c r="K259" t="s">
        <v>817</v>
      </c>
      <c r="L259" t="s">
        <v>791</v>
      </c>
      <c r="M259" t="s">
        <v>58</v>
      </c>
      <c r="N259" t="s">
        <v>2787</v>
      </c>
      <c r="O259" t="s">
        <v>334</v>
      </c>
      <c r="P259" t="s">
        <v>164</v>
      </c>
    </row>
    <row r="260" spans="1:16">
      <c r="A260" t="s">
        <v>96</v>
      </c>
      <c r="B260" t="s">
        <v>818</v>
      </c>
      <c r="C260" t="s">
        <v>819</v>
      </c>
      <c r="D260" t="s">
        <v>55</v>
      </c>
      <c r="E260" t="s">
        <v>56</v>
      </c>
      <c r="F260" t="s">
        <v>56</v>
      </c>
      <c r="G260" t="s">
        <v>473</v>
      </c>
      <c r="H260">
        <v>1</v>
      </c>
      <c r="I260">
        <v>0.8</v>
      </c>
      <c r="J260" t="s">
        <v>532</v>
      </c>
      <c r="K260" t="s">
        <v>820</v>
      </c>
      <c r="L260" t="s">
        <v>821</v>
      </c>
      <c r="M260" t="s">
        <v>58</v>
      </c>
      <c r="N260" t="s">
        <v>2787</v>
      </c>
      <c r="O260" t="s">
        <v>473</v>
      </c>
      <c r="P260" t="s">
        <v>96</v>
      </c>
    </row>
    <row r="261" spans="1:16">
      <c r="A261" t="s">
        <v>131</v>
      </c>
      <c r="B261" t="s">
        <v>822</v>
      </c>
      <c r="C261" t="s">
        <v>823</v>
      </c>
      <c r="D261" t="s">
        <v>55</v>
      </c>
      <c r="E261" t="s">
        <v>56</v>
      </c>
      <c r="F261" t="s">
        <v>56</v>
      </c>
      <c r="G261" t="s">
        <v>230</v>
      </c>
      <c r="H261">
        <v>1</v>
      </c>
      <c r="I261">
        <v>0.8</v>
      </c>
      <c r="J261" t="s">
        <v>824</v>
      </c>
      <c r="K261" t="s">
        <v>824</v>
      </c>
      <c r="L261" t="s">
        <v>713</v>
      </c>
      <c r="M261" t="s">
        <v>58</v>
      </c>
      <c r="N261" t="s">
        <v>2787</v>
      </c>
      <c r="O261" t="s">
        <v>230</v>
      </c>
      <c r="P261" t="s">
        <v>131</v>
      </c>
    </row>
    <row r="262" spans="1:16">
      <c r="A262" t="s">
        <v>182</v>
      </c>
      <c r="B262" t="s">
        <v>825</v>
      </c>
      <c r="C262" t="s">
        <v>826</v>
      </c>
      <c r="D262" t="s">
        <v>55</v>
      </c>
      <c r="E262" t="s">
        <v>56</v>
      </c>
      <c r="F262" t="s">
        <v>56</v>
      </c>
      <c r="G262" t="s">
        <v>473</v>
      </c>
      <c r="H262">
        <v>1</v>
      </c>
      <c r="I262">
        <v>0.8</v>
      </c>
      <c r="J262" t="s">
        <v>532</v>
      </c>
      <c r="K262" t="s">
        <v>827</v>
      </c>
      <c r="L262" t="s">
        <v>233</v>
      </c>
      <c r="M262" t="s">
        <v>232</v>
      </c>
      <c r="N262" t="s">
        <v>2787</v>
      </c>
      <c r="O262" t="s">
        <v>473</v>
      </c>
      <c r="P262" t="s">
        <v>182</v>
      </c>
    </row>
    <row r="263" spans="1:16">
      <c r="A263" t="s">
        <v>67</v>
      </c>
      <c r="B263" t="s">
        <v>829</v>
      </c>
      <c r="C263" t="s">
        <v>830</v>
      </c>
      <c r="D263" t="s">
        <v>55</v>
      </c>
      <c r="E263" t="s">
        <v>56</v>
      </c>
      <c r="F263" t="s">
        <v>56</v>
      </c>
      <c r="G263" t="s">
        <v>473</v>
      </c>
      <c r="H263">
        <v>1</v>
      </c>
      <c r="I263">
        <v>0.8</v>
      </c>
      <c r="J263" t="s">
        <v>532</v>
      </c>
      <c r="K263" t="s">
        <v>827</v>
      </c>
      <c r="L263" t="s">
        <v>233</v>
      </c>
      <c r="M263" t="s">
        <v>232</v>
      </c>
      <c r="N263" t="s">
        <v>2787</v>
      </c>
      <c r="O263" t="s">
        <v>473</v>
      </c>
      <c r="P263" t="s">
        <v>67</v>
      </c>
    </row>
    <row r="264" spans="1:16">
      <c r="A264" t="s">
        <v>131</v>
      </c>
      <c r="B264" t="s">
        <v>832</v>
      </c>
      <c r="C264" t="s">
        <v>833</v>
      </c>
      <c r="D264" t="s">
        <v>55</v>
      </c>
      <c r="E264" t="s">
        <v>56</v>
      </c>
      <c r="F264" t="s">
        <v>56</v>
      </c>
      <c r="G264" t="s">
        <v>473</v>
      </c>
      <c r="H264">
        <v>1</v>
      </c>
      <c r="I264">
        <v>0.8</v>
      </c>
      <c r="J264" t="s">
        <v>532</v>
      </c>
      <c r="K264" t="s">
        <v>827</v>
      </c>
      <c r="L264" t="s">
        <v>233</v>
      </c>
      <c r="M264" t="s">
        <v>232</v>
      </c>
      <c r="N264" t="s">
        <v>2787</v>
      </c>
      <c r="O264" t="s">
        <v>473</v>
      </c>
      <c r="P264" t="s">
        <v>131</v>
      </c>
    </row>
    <row r="265" spans="1:16">
      <c r="A265" t="s">
        <v>191</v>
      </c>
      <c r="B265" t="s">
        <v>834</v>
      </c>
      <c r="C265" t="s">
        <v>835</v>
      </c>
      <c r="D265" t="s">
        <v>55</v>
      </c>
      <c r="E265" t="s">
        <v>56</v>
      </c>
      <c r="F265" t="s">
        <v>56</v>
      </c>
      <c r="G265" t="s">
        <v>473</v>
      </c>
      <c r="H265">
        <v>1</v>
      </c>
      <c r="I265">
        <v>0.8</v>
      </c>
      <c r="J265" t="s">
        <v>532</v>
      </c>
      <c r="K265" t="s">
        <v>827</v>
      </c>
      <c r="L265" t="s">
        <v>836</v>
      </c>
      <c r="M265" t="s">
        <v>232</v>
      </c>
      <c r="N265" t="s">
        <v>2787</v>
      </c>
      <c r="O265" t="s">
        <v>473</v>
      </c>
      <c r="P265" t="s">
        <v>191</v>
      </c>
    </row>
    <row r="266" spans="1:16">
      <c r="A266" t="s">
        <v>96</v>
      </c>
      <c r="B266" t="s">
        <v>837</v>
      </c>
      <c r="C266" t="s">
        <v>838</v>
      </c>
      <c r="D266" t="s">
        <v>55</v>
      </c>
      <c r="E266" t="s">
        <v>56</v>
      </c>
      <c r="F266" t="s">
        <v>56</v>
      </c>
      <c r="G266" t="s">
        <v>473</v>
      </c>
      <c r="H266">
        <v>1</v>
      </c>
      <c r="I266">
        <v>0.8</v>
      </c>
      <c r="J266" t="s">
        <v>532</v>
      </c>
      <c r="K266" t="s">
        <v>827</v>
      </c>
      <c r="L266" t="s">
        <v>233</v>
      </c>
      <c r="M266" t="s">
        <v>232</v>
      </c>
      <c r="N266" t="s">
        <v>2787</v>
      </c>
      <c r="O266" t="s">
        <v>473</v>
      </c>
      <c r="P266" t="s">
        <v>96</v>
      </c>
    </row>
    <row r="267" spans="1:16">
      <c r="A267" t="s">
        <v>96</v>
      </c>
      <c r="B267" t="s">
        <v>839</v>
      </c>
      <c r="C267" t="s">
        <v>840</v>
      </c>
      <c r="D267" t="s">
        <v>55</v>
      </c>
      <c r="E267" t="s">
        <v>56</v>
      </c>
      <c r="F267" t="s">
        <v>56</v>
      </c>
      <c r="G267" t="s">
        <v>473</v>
      </c>
      <c r="H267">
        <v>1</v>
      </c>
      <c r="I267">
        <v>0.8</v>
      </c>
      <c r="J267" t="s">
        <v>532</v>
      </c>
      <c r="K267" t="s">
        <v>827</v>
      </c>
      <c r="L267" t="s">
        <v>233</v>
      </c>
      <c r="M267" t="s">
        <v>232</v>
      </c>
      <c r="N267" t="s">
        <v>2787</v>
      </c>
      <c r="O267" t="s">
        <v>473</v>
      </c>
      <c r="P267" t="s">
        <v>96</v>
      </c>
    </row>
    <row r="268" spans="1:16">
      <c r="A268" t="s">
        <v>119</v>
      </c>
      <c r="B268" t="s">
        <v>841</v>
      </c>
      <c r="C268" t="s">
        <v>842</v>
      </c>
      <c r="D268" t="s">
        <v>55</v>
      </c>
      <c r="E268" t="s">
        <v>56</v>
      </c>
      <c r="F268" t="s">
        <v>56</v>
      </c>
      <c r="G268" t="s">
        <v>473</v>
      </c>
      <c r="H268">
        <v>1</v>
      </c>
      <c r="I268">
        <v>0.8</v>
      </c>
      <c r="J268" t="s">
        <v>532</v>
      </c>
      <c r="K268" t="s">
        <v>843</v>
      </c>
      <c r="L268" t="s">
        <v>233</v>
      </c>
      <c r="M268" t="s">
        <v>232</v>
      </c>
      <c r="N268" t="s">
        <v>2787</v>
      </c>
      <c r="O268" t="s">
        <v>473</v>
      </c>
      <c r="P268" t="s">
        <v>119</v>
      </c>
    </row>
    <row r="269" spans="1:16">
      <c r="A269" t="s">
        <v>131</v>
      </c>
      <c r="B269" t="s">
        <v>844</v>
      </c>
      <c r="C269" t="s">
        <v>845</v>
      </c>
      <c r="D269" t="s">
        <v>55</v>
      </c>
      <c r="E269" t="s">
        <v>56</v>
      </c>
      <c r="F269" t="s">
        <v>56</v>
      </c>
      <c r="G269" t="s">
        <v>473</v>
      </c>
      <c r="H269">
        <v>1</v>
      </c>
      <c r="I269">
        <v>0.8</v>
      </c>
      <c r="J269" t="s">
        <v>532</v>
      </c>
      <c r="K269" t="s">
        <v>827</v>
      </c>
      <c r="L269" t="s">
        <v>233</v>
      </c>
      <c r="M269" t="s">
        <v>232</v>
      </c>
      <c r="N269" t="s">
        <v>2787</v>
      </c>
      <c r="O269" t="s">
        <v>473</v>
      </c>
      <c r="P269" t="s">
        <v>131</v>
      </c>
    </row>
    <row r="270" spans="1:16">
      <c r="A270" t="s">
        <v>828</v>
      </c>
      <c r="B270" t="s">
        <v>846</v>
      </c>
      <c r="C270" t="s">
        <v>847</v>
      </c>
      <c r="D270" t="s">
        <v>55</v>
      </c>
      <c r="E270" t="s">
        <v>56</v>
      </c>
      <c r="F270" t="s">
        <v>56</v>
      </c>
      <c r="G270" t="s">
        <v>473</v>
      </c>
      <c r="H270">
        <v>1</v>
      </c>
      <c r="I270">
        <v>0.8</v>
      </c>
      <c r="J270" t="s">
        <v>532</v>
      </c>
      <c r="K270" t="s">
        <v>827</v>
      </c>
      <c r="L270" t="s">
        <v>233</v>
      </c>
      <c r="M270" t="s">
        <v>232</v>
      </c>
      <c r="N270" t="s">
        <v>2787</v>
      </c>
      <c r="O270" t="s">
        <v>473</v>
      </c>
      <c r="P270" t="s">
        <v>828</v>
      </c>
    </row>
    <row r="271" spans="1:16">
      <c r="A271" t="s">
        <v>96</v>
      </c>
      <c r="B271" t="s">
        <v>848</v>
      </c>
      <c r="C271" t="s">
        <v>849</v>
      </c>
      <c r="D271" t="s">
        <v>55</v>
      </c>
      <c r="E271" t="s">
        <v>56</v>
      </c>
      <c r="F271" t="s">
        <v>56</v>
      </c>
      <c r="G271" t="s">
        <v>473</v>
      </c>
      <c r="H271">
        <v>1</v>
      </c>
      <c r="I271">
        <v>0.8</v>
      </c>
      <c r="J271" t="s">
        <v>532</v>
      </c>
      <c r="K271" t="s">
        <v>827</v>
      </c>
      <c r="L271" t="s">
        <v>233</v>
      </c>
      <c r="M271" t="s">
        <v>232</v>
      </c>
      <c r="N271" t="s">
        <v>2787</v>
      </c>
      <c r="O271" t="s">
        <v>473</v>
      </c>
      <c r="P271" t="s">
        <v>96</v>
      </c>
    </row>
    <row r="272" spans="1:16">
      <c r="A272" t="s">
        <v>119</v>
      </c>
      <c r="B272" t="s">
        <v>850</v>
      </c>
      <c r="C272" t="s">
        <v>851</v>
      </c>
      <c r="D272" t="s">
        <v>55</v>
      </c>
      <c r="E272" t="s">
        <v>56</v>
      </c>
      <c r="F272" t="s">
        <v>56</v>
      </c>
      <c r="G272" t="s">
        <v>473</v>
      </c>
      <c r="H272">
        <v>1</v>
      </c>
      <c r="I272">
        <v>0.8</v>
      </c>
      <c r="J272" t="s">
        <v>532</v>
      </c>
      <c r="K272" t="s">
        <v>843</v>
      </c>
      <c r="L272" t="s">
        <v>233</v>
      </c>
      <c r="M272" t="s">
        <v>232</v>
      </c>
      <c r="N272" t="s">
        <v>2787</v>
      </c>
      <c r="O272" t="s">
        <v>473</v>
      </c>
      <c r="P272" t="s">
        <v>119</v>
      </c>
    </row>
    <row r="273" spans="1:16">
      <c r="A273" t="s">
        <v>96</v>
      </c>
      <c r="B273" t="s">
        <v>852</v>
      </c>
      <c r="C273" t="s">
        <v>853</v>
      </c>
      <c r="D273" t="s">
        <v>55</v>
      </c>
      <c r="E273" t="s">
        <v>56</v>
      </c>
      <c r="F273" t="s">
        <v>56</v>
      </c>
      <c r="G273" t="s">
        <v>473</v>
      </c>
      <c r="H273">
        <v>1</v>
      </c>
      <c r="I273">
        <v>0.8</v>
      </c>
      <c r="J273" t="s">
        <v>532</v>
      </c>
      <c r="K273" t="s">
        <v>827</v>
      </c>
      <c r="L273" t="s">
        <v>233</v>
      </c>
      <c r="M273" t="s">
        <v>232</v>
      </c>
      <c r="N273" t="s">
        <v>2787</v>
      </c>
      <c r="O273" t="s">
        <v>473</v>
      </c>
      <c r="P273" t="s">
        <v>96</v>
      </c>
    </row>
    <row r="274" spans="1:16">
      <c r="A274" t="s">
        <v>119</v>
      </c>
      <c r="B274" t="s">
        <v>854</v>
      </c>
      <c r="C274" t="s">
        <v>855</v>
      </c>
      <c r="D274" t="s">
        <v>55</v>
      </c>
      <c r="E274" t="s">
        <v>56</v>
      </c>
      <c r="F274" t="s">
        <v>56</v>
      </c>
      <c r="G274" t="s">
        <v>473</v>
      </c>
      <c r="H274">
        <v>1</v>
      </c>
      <c r="I274">
        <v>0.8</v>
      </c>
      <c r="J274" t="s">
        <v>532</v>
      </c>
      <c r="K274" t="s">
        <v>843</v>
      </c>
      <c r="L274" t="s">
        <v>233</v>
      </c>
      <c r="M274" t="s">
        <v>232</v>
      </c>
      <c r="N274" t="s">
        <v>2787</v>
      </c>
      <c r="O274" t="s">
        <v>473</v>
      </c>
      <c r="P274" t="s">
        <v>119</v>
      </c>
    </row>
    <row r="275" spans="1:16">
      <c r="A275" t="s">
        <v>96</v>
      </c>
      <c r="B275" t="s">
        <v>856</v>
      </c>
      <c r="C275" t="s">
        <v>857</v>
      </c>
      <c r="D275" t="s">
        <v>55</v>
      </c>
      <c r="E275" t="s">
        <v>56</v>
      </c>
      <c r="F275" t="s">
        <v>56</v>
      </c>
      <c r="G275" t="s">
        <v>473</v>
      </c>
      <c r="H275">
        <v>1</v>
      </c>
      <c r="I275">
        <v>0.8</v>
      </c>
      <c r="J275" t="s">
        <v>532</v>
      </c>
      <c r="K275" t="s">
        <v>827</v>
      </c>
      <c r="L275" t="s">
        <v>233</v>
      </c>
      <c r="M275" t="s">
        <v>232</v>
      </c>
      <c r="N275" t="s">
        <v>2787</v>
      </c>
      <c r="O275" t="s">
        <v>473</v>
      </c>
      <c r="P275" t="s">
        <v>96</v>
      </c>
    </row>
    <row r="276" spans="1:16">
      <c r="A276" t="s">
        <v>119</v>
      </c>
      <c r="B276" t="s">
        <v>858</v>
      </c>
      <c r="C276" t="s">
        <v>859</v>
      </c>
      <c r="D276" t="s">
        <v>55</v>
      </c>
      <c r="E276" t="s">
        <v>56</v>
      </c>
      <c r="F276" t="s">
        <v>56</v>
      </c>
      <c r="G276" t="s">
        <v>473</v>
      </c>
      <c r="H276">
        <v>1</v>
      </c>
      <c r="I276">
        <v>0.8</v>
      </c>
      <c r="J276" t="s">
        <v>532</v>
      </c>
      <c r="K276" t="s">
        <v>843</v>
      </c>
      <c r="L276" t="s">
        <v>233</v>
      </c>
      <c r="M276" t="s">
        <v>232</v>
      </c>
      <c r="N276" t="s">
        <v>2787</v>
      </c>
      <c r="O276" t="s">
        <v>473</v>
      </c>
      <c r="P276" t="s">
        <v>119</v>
      </c>
    </row>
    <row r="277" spans="1:16">
      <c r="A277" t="s">
        <v>96</v>
      </c>
      <c r="B277" t="s">
        <v>860</v>
      </c>
      <c r="C277" t="s">
        <v>861</v>
      </c>
      <c r="D277" t="s">
        <v>55</v>
      </c>
      <c r="E277" t="s">
        <v>56</v>
      </c>
      <c r="F277" t="s">
        <v>56</v>
      </c>
      <c r="G277" t="s">
        <v>473</v>
      </c>
      <c r="H277">
        <v>1</v>
      </c>
      <c r="I277">
        <v>0.8</v>
      </c>
      <c r="J277" t="s">
        <v>532</v>
      </c>
      <c r="K277" t="s">
        <v>843</v>
      </c>
      <c r="L277" t="s">
        <v>233</v>
      </c>
      <c r="M277" t="s">
        <v>232</v>
      </c>
      <c r="N277" t="s">
        <v>2787</v>
      </c>
      <c r="O277" t="s">
        <v>473</v>
      </c>
      <c r="P277" t="s">
        <v>96</v>
      </c>
    </row>
    <row r="278" spans="1:16">
      <c r="A278" t="s">
        <v>206</v>
      </c>
      <c r="B278" t="s">
        <v>862</v>
      </c>
      <c r="C278" t="s">
        <v>863</v>
      </c>
      <c r="D278" t="s">
        <v>55</v>
      </c>
      <c r="E278" t="s">
        <v>56</v>
      </c>
      <c r="F278" t="s">
        <v>56</v>
      </c>
      <c r="G278" t="s">
        <v>473</v>
      </c>
      <c r="H278">
        <v>1</v>
      </c>
      <c r="I278">
        <v>0.8</v>
      </c>
      <c r="J278" t="s">
        <v>532</v>
      </c>
      <c r="K278" t="s">
        <v>827</v>
      </c>
      <c r="L278" t="s">
        <v>233</v>
      </c>
      <c r="M278" t="s">
        <v>2810</v>
      </c>
      <c r="N278" t="s">
        <v>2787</v>
      </c>
      <c r="O278" t="s">
        <v>473</v>
      </c>
      <c r="P278" t="s">
        <v>206</v>
      </c>
    </row>
    <row r="279" spans="1:16">
      <c r="A279" t="s">
        <v>96</v>
      </c>
      <c r="B279" t="s">
        <v>864</v>
      </c>
      <c r="C279" t="s">
        <v>865</v>
      </c>
      <c r="D279" t="s">
        <v>55</v>
      </c>
      <c r="E279" t="s">
        <v>56</v>
      </c>
      <c r="F279" t="s">
        <v>56</v>
      </c>
      <c r="G279" t="s">
        <v>473</v>
      </c>
      <c r="H279">
        <v>1</v>
      </c>
      <c r="I279">
        <v>0.8</v>
      </c>
      <c r="J279" t="s">
        <v>532</v>
      </c>
      <c r="K279" t="s">
        <v>827</v>
      </c>
      <c r="L279" t="s">
        <v>233</v>
      </c>
      <c r="M279" t="s">
        <v>232</v>
      </c>
      <c r="N279" t="s">
        <v>2787</v>
      </c>
      <c r="O279" t="s">
        <v>473</v>
      </c>
      <c r="P279" t="s">
        <v>96</v>
      </c>
    </row>
    <row r="280" spans="1:16">
      <c r="A280" t="s">
        <v>119</v>
      </c>
      <c r="B280" t="s">
        <v>866</v>
      </c>
      <c r="C280" t="s">
        <v>867</v>
      </c>
      <c r="D280" t="s">
        <v>55</v>
      </c>
      <c r="E280" t="s">
        <v>56</v>
      </c>
      <c r="F280" t="s">
        <v>56</v>
      </c>
      <c r="G280" t="s">
        <v>473</v>
      </c>
      <c r="H280">
        <v>1</v>
      </c>
      <c r="I280">
        <v>0.8</v>
      </c>
      <c r="J280" t="s">
        <v>532</v>
      </c>
      <c r="K280" t="s">
        <v>843</v>
      </c>
      <c r="L280" t="s">
        <v>233</v>
      </c>
      <c r="M280" t="s">
        <v>232</v>
      </c>
      <c r="N280" t="s">
        <v>2787</v>
      </c>
      <c r="O280" t="s">
        <v>473</v>
      </c>
      <c r="P280" t="s">
        <v>119</v>
      </c>
    </row>
    <row r="281" spans="1:16">
      <c r="A281" t="s">
        <v>96</v>
      </c>
      <c r="B281" t="s">
        <v>868</v>
      </c>
      <c r="C281" t="s">
        <v>869</v>
      </c>
      <c r="D281" t="s">
        <v>55</v>
      </c>
      <c r="E281" t="s">
        <v>56</v>
      </c>
      <c r="F281" t="s">
        <v>56</v>
      </c>
      <c r="G281" t="s">
        <v>473</v>
      </c>
      <c r="H281">
        <v>1</v>
      </c>
      <c r="I281">
        <v>0.8</v>
      </c>
      <c r="J281" t="s">
        <v>532</v>
      </c>
      <c r="K281" t="s">
        <v>827</v>
      </c>
      <c r="L281" t="s">
        <v>233</v>
      </c>
      <c r="M281" t="s">
        <v>232</v>
      </c>
      <c r="N281" t="s">
        <v>2787</v>
      </c>
      <c r="O281" t="s">
        <v>473</v>
      </c>
      <c r="P281" t="s">
        <v>96</v>
      </c>
    </row>
    <row r="282" spans="1:16">
      <c r="A282" t="s">
        <v>96</v>
      </c>
      <c r="B282" t="s">
        <v>870</v>
      </c>
      <c r="C282" t="s">
        <v>871</v>
      </c>
      <c r="D282" t="s">
        <v>55</v>
      </c>
      <c r="E282" t="s">
        <v>56</v>
      </c>
      <c r="F282" t="s">
        <v>56</v>
      </c>
      <c r="G282" t="s">
        <v>473</v>
      </c>
      <c r="H282">
        <v>1</v>
      </c>
      <c r="I282">
        <v>0.8</v>
      </c>
      <c r="J282" t="s">
        <v>532</v>
      </c>
      <c r="K282" t="s">
        <v>827</v>
      </c>
      <c r="L282" t="s">
        <v>233</v>
      </c>
      <c r="M282" t="s">
        <v>232</v>
      </c>
      <c r="N282" t="s">
        <v>2787</v>
      </c>
      <c r="O282" t="s">
        <v>473</v>
      </c>
      <c r="P282" t="s">
        <v>96</v>
      </c>
    </row>
    <row r="283" spans="1:16">
      <c r="A283" t="s">
        <v>131</v>
      </c>
      <c r="B283" t="s">
        <v>872</v>
      </c>
      <c r="C283" t="s">
        <v>873</v>
      </c>
      <c r="D283" t="s">
        <v>55</v>
      </c>
      <c r="E283" t="s">
        <v>56</v>
      </c>
      <c r="F283" t="s">
        <v>56</v>
      </c>
      <c r="G283" t="s">
        <v>473</v>
      </c>
      <c r="H283">
        <v>1</v>
      </c>
      <c r="I283">
        <v>0.8</v>
      </c>
      <c r="J283" t="s">
        <v>532</v>
      </c>
      <c r="K283" t="s">
        <v>827</v>
      </c>
      <c r="L283" t="s">
        <v>233</v>
      </c>
      <c r="M283" t="s">
        <v>232</v>
      </c>
      <c r="N283" t="s">
        <v>2787</v>
      </c>
      <c r="O283" t="s">
        <v>473</v>
      </c>
      <c r="P283" t="s">
        <v>131</v>
      </c>
    </row>
    <row r="284" spans="1:16">
      <c r="A284" t="s">
        <v>96</v>
      </c>
      <c r="B284" t="s">
        <v>874</v>
      </c>
      <c r="C284" t="s">
        <v>875</v>
      </c>
      <c r="D284" t="s">
        <v>55</v>
      </c>
      <c r="E284" t="s">
        <v>56</v>
      </c>
      <c r="F284" t="s">
        <v>56</v>
      </c>
      <c r="G284" t="s">
        <v>473</v>
      </c>
      <c r="H284">
        <v>1</v>
      </c>
      <c r="I284">
        <v>0.8</v>
      </c>
      <c r="J284" t="s">
        <v>532</v>
      </c>
      <c r="K284" t="s">
        <v>827</v>
      </c>
      <c r="L284" t="s">
        <v>233</v>
      </c>
      <c r="M284" t="s">
        <v>232</v>
      </c>
      <c r="N284" t="s">
        <v>2787</v>
      </c>
      <c r="O284" t="s">
        <v>473</v>
      </c>
      <c r="P284" t="s">
        <v>96</v>
      </c>
    </row>
    <row r="285" spans="1:16">
      <c r="A285" t="s">
        <v>828</v>
      </c>
      <c r="B285" t="s">
        <v>876</v>
      </c>
      <c r="C285" t="s">
        <v>877</v>
      </c>
      <c r="D285" t="s">
        <v>55</v>
      </c>
      <c r="E285" t="s">
        <v>56</v>
      </c>
      <c r="F285" t="s">
        <v>56</v>
      </c>
      <c r="G285" t="s">
        <v>473</v>
      </c>
      <c r="H285">
        <v>1</v>
      </c>
      <c r="I285">
        <v>0.8</v>
      </c>
      <c r="J285" t="s">
        <v>532</v>
      </c>
      <c r="K285" t="s">
        <v>827</v>
      </c>
      <c r="L285" t="s">
        <v>233</v>
      </c>
      <c r="M285" t="s">
        <v>232</v>
      </c>
      <c r="N285" t="s">
        <v>2787</v>
      </c>
      <c r="O285" t="s">
        <v>473</v>
      </c>
      <c r="P285" t="s">
        <v>828</v>
      </c>
    </row>
    <row r="286" spans="1:16">
      <c r="A286" t="s">
        <v>96</v>
      </c>
      <c r="B286" t="s">
        <v>878</v>
      </c>
      <c r="C286" t="s">
        <v>879</v>
      </c>
      <c r="D286" t="s">
        <v>55</v>
      </c>
      <c r="E286" t="s">
        <v>56</v>
      </c>
      <c r="F286" t="s">
        <v>56</v>
      </c>
      <c r="G286" t="s">
        <v>473</v>
      </c>
      <c r="H286">
        <v>1</v>
      </c>
      <c r="I286">
        <v>0.8</v>
      </c>
      <c r="J286" t="s">
        <v>532</v>
      </c>
      <c r="K286" t="s">
        <v>827</v>
      </c>
      <c r="L286" t="s">
        <v>233</v>
      </c>
      <c r="M286" t="s">
        <v>232</v>
      </c>
      <c r="N286" t="s">
        <v>2787</v>
      </c>
      <c r="O286" t="s">
        <v>473</v>
      </c>
      <c r="P286" t="s">
        <v>96</v>
      </c>
    </row>
    <row r="287" spans="1:16">
      <c r="A287" t="s">
        <v>96</v>
      </c>
      <c r="B287" t="s">
        <v>880</v>
      </c>
      <c r="C287" t="s">
        <v>881</v>
      </c>
      <c r="D287" t="s">
        <v>55</v>
      </c>
      <c r="E287" t="s">
        <v>56</v>
      </c>
      <c r="F287" t="s">
        <v>56</v>
      </c>
      <c r="G287" t="s">
        <v>473</v>
      </c>
      <c r="H287">
        <v>1</v>
      </c>
      <c r="I287">
        <v>0.8</v>
      </c>
      <c r="J287" t="s">
        <v>532</v>
      </c>
      <c r="K287" t="s">
        <v>827</v>
      </c>
      <c r="L287" t="s">
        <v>233</v>
      </c>
      <c r="M287" t="s">
        <v>232</v>
      </c>
      <c r="N287" t="s">
        <v>2787</v>
      </c>
      <c r="O287" t="s">
        <v>473</v>
      </c>
      <c r="P287" t="s">
        <v>96</v>
      </c>
    </row>
    <row r="288" spans="1:16">
      <c r="A288" t="s">
        <v>67</v>
      </c>
      <c r="B288" t="s">
        <v>882</v>
      </c>
      <c r="C288" t="s">
        <v>883</v>
      </c>
      <c r="D288" t="s">
        <v>55</v>
      </c>
      <c r="E288" t="s">
        <v>56</v>
      </c>
      <c r="F288" t="s">
        <v>56</v>
      </c>
      <c r="G288" t="s">
        <v>473</v>
      </c>
      <c r="H288">
        <v>1</v>
      </c>
      <c r="I288">
        <v>0.8</v>
      </c>
      <c r="J288" t="s">
        <v>532</v>
      </c>
      <c r="K288" t="s">
        <v>827</v>
      </c>
      <c r="L288" t="s">
        <v>233</v>
      </c>
      <c r="M288" t="s">
        <v>232</v>
      </c>
      <c r="N288" t="s">
        <v>2787</v>
      </c>
      <c r="O288" t="s">
        <v>473</v>
      </c>
      <c r="P288" t="s">
        <v>67</v>
      </c>
    </row>
    <row r="289" spans="1:16">
      <c r="A289" t="s">
        <v>119</v>
      </c>
      <c r="B289" t="s">
        <v>884</v>
      </c>
      <c r="C289" t="s">
        <v>885</v>
      </c>
      <c r="D289" t="s">
        <v>55</v>
      </c>
      <c r="E289" t="s">
        <v>56</v>
      </c>
      <c r="F289" t="s">
        <v>56</v>
      </c>
      <c r="G289" t="s">
        <v>473</v>
      </c>
      <c r="H289">
        <v>1</v>
      </c>
      <c r="I289">
        <v>0.8</v>
      </c>
      <c r="J289" t="s">
        <v>532</v>
      </c>
      <c r="K289" t="s">
        <v>843</v>
      </c>
      <c r="L289" t="s">
        <v>233</v>
      </c>
      <c r="M289" t="s">
        <v>232</v>
      </c>
      <c r="N289" t="s">
        <v>2787</v>
      </c>
      <c r="O289" t="s">
        <v>473</v>
      </c>
      <c r="P289" t="s">
        <v>119</v>
      </c>
    </row>
    <row r="290" spans="1:16">
      <c r="A290" t="s">
        <v>96</v>
      </c>
      <c r="B290" t="s">
        <v>886</v>
      </c>
      <c r="C290" t="s">
        <v>887</v>
      </c>
      <c r="D290" t="s">
        <v>55</v>
      </c>
      <c r="E290" t="s">
        <v>56</v>
      </c>
      <c r="F290" t="s">
        <v>56</v>
      </c>
      <c r="G290" t="s">
        <v>473</v>
      </c>
      <c r="H290">
        <v>1</v>
      </c>
      <c r="I290">
        <v>0.8</v>
      </c>
      <c r="J290" t="s">
        <v>532</v>
      </c>
      <c r="K290" t="s">
        <v>843</v>
      </c>
      <c r="L290" t="s">
        <v>233</v>
      </c>
      <c r="M290" t="s">
        <v>232</v>
      </c>
      <c r="N290" t="s">
        <v>2787</v>
      </c>
      <c r="O290" t="s">
        <v>473</v>
      </c>
      <c r="P290" t="s">
        <v>96</v>
      </c>
    </row>
    <row r="291" spans="1:16">
      <c r="A291" t="s">
        <v>806</v>
      </c>
      <c r="B291" t="s">
        <v>2811</v>
      </c>
      <c r="C291" t="s">
        <v>2812</v>
      </c>
      <c r="D291" t="s">
        <v>544</v>
      </c>
      <c r="E291" t="s">
        <v>149</v>
      </c>
      <c r="F291" t="s">
        <v>149</v>
      </c>
      <c r="G291" t="s">
        <v>473</v>
      </c>
      <c r="H291">
        <v>1</v>
      </c>
      <c r="I291">
        <v>0</v>
      </c>
      <c r="J291" t="s">
        <v>532</v>
      </c>
      <c r="K291" t="s">
        <v>843</v>
      </c>
      <c r="L291" t="s">
        <v>232</v>
      </c>
      <c r="M291" t="s">
        <v>532</v>
      </c>
      <c r="N291" t="s">
        <v>150</v>
      </c>
      <c r="O291" t="s">
        <v>473</v>
      </c>
      <c r="P291" t="s">
        <v>806</v>
      </c>
    </row>
    <row r="292" spans="1:16">
      <c r="A292" t="s">
        <v>96</v>
      </c>
      <c r="B292" t="s">
        <v>888</v>
      </c>
      <c r="C292" t="s">
        <v>889</v>
      </c>
      <c r="D292" t="s">
        <v>55</v>
      </c>
      <c r="E292" t="s">
        <v>56</v>
      </c>
      <c r="F292" t="s">
        <v>56</v>
      </c>
      <c r="G292" t="s">
        <v>473</v>
      </c>
      <c r="H292">
        <v>1</v>
      </c>
      <c r="I292">
        <v>0.8</v>
      </c>
      <c r="J292" t="s">
        <v>532</v>
      </c>
      <c r="K292" t="s">
        <v>827</v>
      </c>
      <c r="L292" t="s">
        <v>233</v>
      </c>
      <c r="M292" t="s">
        <v>232</v>
      </c>
      <c r="N292" t="s">
        <v>2787</v>
      </c>
      <c r="O292" t="s">
        <v>473</v>
      </c>
      <c r="P292" t="s">
        <v>96</v>
      </c>
    </row>
    <row r="293" spans="1:16">
      <c r="A293" t="s">
        <v>96</v>
      </c>
      <c r="B293" t="s">
        <v>107</v>
      </c>
      <c r="C293" t="s">
        <v>890</v>
      </c>
      <c r="D293" t="s">
        <v>55</v>
      </c>
      <c r="E293" t="s">
        <v>56</v>
      </c>
      <c r="F293" t="s">
        <v>56</v>
      </c>
      <c r="G293" t="s">
        <v>473</v>
      </c>
      <c r="H293">
        <v>1</v>
      </c>
      <c r="I293">
        <v>0.8</v>
      </c>
      <c r="J293" t="s">
        <v>532</v>
      </c>
      <c r="K293" t="s">
        <v>827</v>
      </c>
      <c r="L293" t="s">
        <v>233</v>
      </c>
      <c r="M293" t="s">
        <v>232</v>
      </c>
      <c r="N293" t="s">
        <v>2787</v>
      </c>
      <c r="O293" t="s">
        <v>473</v>
      </c>
      <c r="P293" t="s">
        <v>96</v>
      </c>
    </row>
    <row r="294" spans="1:16">
      <c r="A294" t="s">
        <v>96</v>
      </c>
      <c r="B294" t="s">
        <v>891</v>
      </c>
      <c r="C294" t="s">
        <v>892</v>
      </c>
      <c r="D294" t="s">
        <v>55</v>
      </c>
      <c r="E294" t="s">
        <v>56</v>
      </c>
      <c r="F294" t="s">
        <v>56</v>
      </c>
      <c r="G294" t="s">
        <v>473</v>
      </c>
      <c r="H294">
        <v>1</v>
      </c>
      <c r="I294">
        <v>0.8</v>
      </c>
      <c r="J294" t="s">
        <v>532</v>
      </c>
      <c r="K294" t="s">
        <v>827</v>
      </c>
      <c r="L294" t="s">
        <v>233</v>
      </c>
      <c r="M294" t="s">
        <v>232</v>
      </c>
      <c r="N294" t="s">
        <v>2787</v>
      </c>
      <c r="O294" t="s">
        <v>473</v>
      </c>
      <c r="P294" t="s">
        <v>96</v>
      </c>
    </row>
    <row r="295" spans="1:16">
      <c r="A295" t="s">
        <v>119</v>
      </c>
      <c r="B295" t="s">
        <v>893</v>
      </c>
      <c r="C295" t="s">
        <v>894</v>
      </c>
      <c r="D295" t="s">
        <v>55</v>
      </c>
      <c r="E295" t="s">
        <v>56</v>
      </c>
      <c r="F295" t="s">
        <v>56</v>
      </c>
      <c r="G295" t="s">
        <v>473</v>
      </c>
      <c r="H295">
        <v>1</v>
      </c>
      <c r="I295">
        <v>0.8</v>
      </c>
      <c r="J295" t="s">
        <v>532</v>
      </c>
      <c r="K295" t="s">
        <v>843</v>
      </c>
      <c r="L295" t="s">
        <v>233</v>
      </c>
      <c r="M295" t="s">
        <v>232</v>
      </c>
      <c r="N295" t="s">
        <v>2787</v>
      </c>
      <c r="O295" t="s">
        <v>473</v>
      </c>
      <c r="P295" t="s">
        <v>119</v>
      </c>
    </row>
    <row r="296" spans="1:16">
      <c r="A296" t="s">
        <v>67</v>
      </c>
      <c r="B296" t="s">
        <v>895</v>
      </c>
      <c r="C296" t="s">
        <v>896</v>
      </c>
      <c r="D296" t="s">
        <v>55</v>
      </c>
      <c r="E296" t="s">
        <v>56</v>
      </c>
      <c r="F296" t="s">
        <v>56</v>
      </c>
      <c r="G296" t="s">
        <v>473</v>
      </c>
      <c r="H296">
        <v>1</v>
      </c>
      <c r="I296">
        <v>0.8</v>
      </c>
      <c r="J296" t="s">
        <v>532</v>
      </c>
      <c r="K296" t="s">
        <v>827</v>
      </c>
      <c r="L296" t="s">
        <v>897</v>
      </c>
      <c r="M296" t="s">
        <v>232</v>
      </c>
      <c r="N296" t="s">
        <v>2787</v>
      </c>
      <c r="O296" t="s">
        <v>473</v>
      </c>
      <c r="P296" t="s">
        <v>67</v>
      </c>
    </row>
    <row r="297" spans="1:16">
      <c r="A297" t="s">
        <v>67</v>
      </c>
      <c r="B297" t="s">
        <v>898</v>
      </c>
      <c r="C297" t="s">
        <v>899</v>
      </c>
      <c r="D297" t="s">
        <v>55</v>
      </c>
      <c r="E297" t="s">
        <v>56</v>
      </c>
      <c r="F297" t="s">
        <v>56</v>
      </c>
      <c r="G297" t="s">
        <v>473</v>
      </c>
      <c r="H297">
        <v>1</v>
      </c>
      <c r="I297">
        <v>0.8</v>
      </c>
      <c r="J297" t="s">
        <v>532</v>
      </c>
      <c r="K297" t="s">
        <v>827</v>
      </c>
      <c r="L297" t="s">
        <v>233</v>
      </c>
      <c r="M297" t="s">
        <v>232</v>
      </c>
      <c r="N297" t="s">
        <v>2787</v>
      </c>
      <c r="O297" t="s">
        <v>473</v>
      </c>
      <c r="P297" t="s">
        <v>67</v>
      </c>
    </row>
    <row r="298" spans="1:16">
      <c r="A298" t="s">
        <v>119</v>
      </c>
      <c r="B298" t="s">
        <v>900</v>
      </c>
      <c r="C298" t="s">
        <v>901</v>
      </c>
      <c r="D298" t="s">
        <v>55</v>
      </c>
      <c r="E298" t="s">
        <v>56</v>
      </c>
      <c r="F298" t="s">
        <v>56</v>
      </c>
      <c r="G298" t="s">
        <v>473</v>
      </c>
      <c r="H298">
        <v>1</v>
      </c>
      <c r="I298">
        <v>0.8</v>
      </c>
      <c r="J298" t="s">
        <v>532</v>
      </c>
      <c r="K298" t="s">
        <v>827</v>
      </c>
      <c r="L298" t="s">
        <v>233</v>
      </c>
      <c r="M298" t="s">
        <v>232</v>
      </c>
      <c r="N298" t="s">
        <v>2787</v>
      </c>
      <c r="O298" t="s">
        <v>473</v>
      </c>
      <c r="P298" t="s">
        <v>119</v>
      </c>
    </row>
    <row r="299" spans="1:16">
      <c r="A299" t="s">
        <v>119</v>
      </c>
      <c r="B299" t="s">
        <v>902</v>
      </c>
      <c r="C299" t="s">
        <v>903</v>
      </c>
      <c r="D299" t="s">
        <v>55</v>
      </c>
      <c r="E299" t="s">
        <v>56</v>
      </c>
      <c r="F299" t="s">
        <v>56</v>
      </c>
      <c r="G299" t="s">
        <v>473</v>
      </c>
      <c r="H299">
        <v>1</v>
      </c>
      <c r="I299">
        <v>0.8</v>
      </c>
      <c r="J299" t="s">
        <v>532</v>
      </c>
      <c r="K299" t="s">
        <v>827</v>
      </c>
      <c r="L299" t="s">
        <v>233</v>
      </c>
      <c r="M299" t="s">
        <v>232</v>
      </c>
      <c r="N299" t="s">
        <v>2787</v>
      </c>
      <c r="O299" t="s">
        <v>473</v>
      </c>
      <c r="P299" t="s">
        <v>119</v>
      </c>
    </row>
    <row r="300" spans="1:16">
      <c r="A300" t="s">
        <v>96</v>
      </c>
      <c r="B300" t="s">
        <v>904</v>
      </c>
      <c r="C300" t="s">
        <v>905</v>
      </c>
      <c r="D300" t="s">
        <v>55</v>
      </c>
      <c r="E300" t="s">
        <v>56</v>
      </c>
      <c r="F300" t="s">
        <v>56</v>
      </c>
      <c r="G300" t="s">
        <v>473</v>
      </c>
      <c r="H300">
        <v>1</v>
      </c>
      <c r="I300">
        <v>0.8</v>
      </c>
      <c r="J300" t="s">
        <v>532</v>
      </c>
      <c r="K300" t="s">
        <v>827</v>
      </c>
      <c r="L300" t="s">
        <v>233</v>
      </c>
      <c r="M300" t="s">
        <v>232</v>
      </c>
      <c r="N300" t="s">
        <v>2787</v>
      </c>
      <c r="O300" t="s">
        <v>473</v>
      </c>
      <c r="P300" t="s">
        <v>96</v>
      </c>
    </row>
    <row r="301" spans="1:16">
      <c r="A301" t="s">
        <v>96</v>
      </c>
      <c r="B301" t="s">
        <v>906</v>
      </c>
      <c r="C301" t="s">
        <v>907</v>
      </c>
      <c r="D301" t="s">
        <v>55</v>
      </c>
      <c r="E301" t="s">
        <v>56</v>
      </c>
      <c r="F301" t="s">
        <v>56</v>
      </c>
      <c r="G301" t="s">
        <v>473</v>
      </c>
      <c r="H301">
        <v>1</v>
      </c>
      <c r="I301">
        <v>0.8</v>
      </c>
      <c r="J301" t="s">
        <v>532</v>
      </c>
      <c r="K301" t="s">
        <v>843</v>
      </c>
      <c r="L301" t="s">
        <v>233</v>
      </c>
      <c r="M301" t="s">
        <v>232</v>
      </c>
      <c r="N301" t="s">
        <v>2787</v>
      </c>
      <c r="O301" t="s">
        <v>473</v>
      </c>
      <c r="P301" t="s">
        <v>96</v>
      </c>
    </row>
    <row r="302" spans="1:16">
      <c r="A302" t="s">
        <v>164</v>
      </c>
      <c r="B302" t="s">
        <v>908</v>
      </c>
      <c r="C302" t="s">
        <v>909</v>
      </c>
      <c r="D302" t="s">
        <v>55</v>
      </c>
      <c r="E302" t="s">
        <v>56</v>
      </c>
      <c r="F302" t="s">
        <v>56</v>
      </c>
      <c r="G302" t="s">
        <v>473</v>
      </c>
      <c r="H302">
        <v>1</v>
      </c>
      <c r="I302">
        <v>0.8</v>
      </c>
      <c r="J302" t="s">
        <v>532</v>
      </c>
      <c r="K302" t="s">
        <v>843</v>
      </c>
      <c r="L302" t="s">
        <v>233</v>
      </c>
      <c r="M302" t="s">
        <v>232</v>
      </c>
      <c r="N302" t="s">
        <v>2787</v>
      </c>
      <c r="O302" t="s">
        <v>473</v>
      </c>
      <c r="P302" t="s">
        <v>164</v>
      </c>
    </row>
    <row r="303" spans="1:16">
      <c r="A303" t="s">
        <v>119</v>
      </c>
      <c r="B303" t="s">
        <v>910</v>
      </c>
      <c r="C303" t="s">
        <v>911</v>
      </c>
      <c r="D303" t="s">
        <v>55</v>
      </c>
      <c r="E303" t="s">
        <v>56</v>
      </c>
      <c r="F303" t="s">
        <v>56</v>
      </c>
      <c r="G303" t="s">
        <v>473</v>
      </c>
      <c r="H303">
        <v>1</v>
      </c>
      <c r="I303">
        <v>0.8</v>
      </c>
      <c r="J303" t="s">
        <v>532</v>
      </c>
      <c r="K303" t="s">
        <v>827</v>
      </c>
      <c r="L303" t="s">
        <v>233</v>
      </c>
      <c r="M303" t="s">
        <v>232</v>
      </c>
      <c r="N303" t="s">
        <v>2787</v>
      </c>
      <c r="O303" t="s">
        <v>473</v>
      </c>
      <c r="P303" t="s">
        <v>119</v>
      </c>
    </row>
    <row r="304" spans="1:16">
      <c r="A304" t="s">
        <v>67</v>
      </c>
      <c r="B304" t="s">
        <v>912</v>
      </c>
      <c r="C304" t="s">
        <v>913</v>
      </c>
      <c r="D304" t="s">
        <v>55</v>
      </c>
      <c r="E304" t="s">
        <v>56</v>
      </c>
      <c r="F304" t="s">
        <v>56</v>
      </c>
      <c r="G304" t="s">
        <v>473</v>
      </c>
      <c r="H304">
        <v>1</v>
      </c>
      <c r="I304">
        <v>0.8</v>
      </c>
      <c r="J304" t="s">
        <v>532</v>
      </c>
      <c r="K304" t="s">
        <v>827</v>
      </c>
      <c r="L304" t="s">
        <v>233</v>
      </c>
      <c r="M304" t="s">
        <v>232</v>
      </c>
      <c r="N304" t="s">
        <v>2787</v>
      </c>
      <c r="O304" t="s">
        <v>473</v>
      </c>
      <c r="P304" t="s">
        <v>67</v>
      </c>
    </row>
    <row r="305" spans="1:16">
      <c r="A305" t="s">
        <v>96</v>
      </c>
      <c r="B305" t="s">
        <v>914</v>
      </c>
      <c r="C305" t="s">
        <v>915</v>
      </c>
      <c r="D305" t="s">
        <v>55</v>
      </c>
      <c r="E305" t="s">
        <v>56</v>
      </c>
      <c r="F305" t="s">
        <v>56</v>
      </c>
      <c r="G305" t="s">
        <v>473</v>
      </c>
      <c r="H305">
        <v>1</v>
      </c>
      <c r="I305">
        <v>0.8</v>
      </c>
      <c r="J305" t="s">
        <v>532</v>
      </c>
      <c r="K305" t="s">
        <v>827</v>
      </c>
      <c r="L305" t="s">
        <v>233</v>
      </c>
      <c r="M305" t="s">
        <v>232</v>
      </c>
      <c r="N305" t="s">
        <v>2787</v>
      </c>
      <c r="O305" t="s">
        <v>473</v>
      </c>
      <c r="P305" t="s">
        <v>96</v>
      </c>
    </row>
    <row r="306" spans="1:16">
      <c r="A306" t="s">
        <v>119</v>
      </c>
      <c r="B306" t="s">
        <v>916</v>
      </c>
      <c r="C306" t="s">
        <v>917</v>
      </c>
      <c r="D306" t="s">
        <v>55</v>
      </c>
      <c r="E306" t="s">
        <v>56</v>
      </c>
      <c r="F306" t="s">
        <v>56</v>
      </c>
      <c r="G306" t="s">
        <v>473</v>
      </c>
      <c r="H306">
        <v>1</v>
      </c>
      <c r="I306">
        <v>0.8</v>
      </c>
      <c r="J306" t="s">
        <v>532</v>
      </c>
      <c r="K306" t="s">
        <v>827</v>
      </c>
      <c r="L306" t="s">
        <v>233</v>
      </c>
      <c r="M306" t="s">
        <v>232</v>
      </c>
      <c r="N306" t="s">
        <v>2787</v>
      </c>
      <c r="O306" t="s">
        <v>473</v>
      </c>
      <c r="P306" t="s">
        <v>119</v>
      </c>
    </row>
    <row r="307" spans="1:16">
      <c r="A307" t="s">
        <v>96</v>
      </c>
      <c r="B307" t="s">
        <v>2813</v>
      </c>
      <c r="C307" t="s">
        <v>2814</v>
      </c>
      <c r="D307" t="s">
        <v>544</v>
      </c>
      <c r="E307" t="s">
        <v>149</v>
      </c>
      <c r="F307" t="s">
        <v>149</v>
      </c>
      <c r="G307" t="s">
        <v>473</v>
      </c>
      <c r="H307">
        <v>1</v>
      </c>
      <c r="I307">
        <v>0</v>
      </c>
      <c r="J307" t="s">
        <v>532</v>
      </c>
      <c r="K307" t="s">
        <v>843</v>
      </c>
      <c r="L307" t="s">
        <v>232</v>
      </c>
      <c r="M307" t="s">
        <v>58</v>
      </c>
      <c r="N307" t="s">
        <v>918</v>
      </c>
      <c r="O307" t="s">
        <v>473</v>
      </c>
      <c r="P307" t="s">
        <v>96</v>
      </c>
    </row>
    <row r="308" spans="1:16">
      <c r="A308" t="s">
        <v>119</v>
      </c>
      <c r="B308" t="s">
        <v>919</v>
      </c>
      <c r="C308" t="s">
        <v>920</v>
      </c>
      <c r="D308" t="s">
        <v>55</v>
      </c>
      <c r="E308" t="s">
        <v>56</v>
      </c>
      <c r="F308" t="s">
        <v>56</v>
      </c>
      <c r="G308" t="s">
        <v>473</v>
      </c>
      <c r="H308">
        <v>1</v>
      </c>
      <c r="I308">
        <v>0.8</v>
      </c>
      <c r="J308" t="s">
        <v>532</v>
      </c>
      <c r="K308" t="s">
        <v>827</v>
      </c>
      <c r="L308" t="s">
        <v>233</v>
      </c>
      <c r="M308" t="s">
        <v>232</v>
      </c>
      <c r="N308" t="s">
        <v>2787</v>
      </c>
      <c r="O308" t="s">
        <v>473</v>
      </c>
      <c r="P308" t="s">
        <v>119</v>
      </c>
    </row>
    <row r="309" spans="1:16">
      <c r="A309" t="s">
        <v>119</v>
      </c>
      <c r="B309" t="s">
        <v>921</v>
      </c>
      <c r="C309" t="s">
        <v>922</v>
      </c>
      <c r="D309" t="s">
        <v>55</v>
      </c>
      <c r="E309" t="s">
        <v>56</v>
      </c>
      <c r="F309" t="s">
        <v>56</v>
      </c>
      <c r="G309" t="s">
        <v>473</v>
      </c>
      <c r="H309">
        <v>1</v>
      </c>
      <c r="I309">
        <v>0.8</v>
      </c>
      <c r="J309" t="s">
        <v>532</v>
      </c>
      <c r="K309" t="s">
        <v>827</v>
      </c>
      <c r="L309" t="s">
        <v>233</v>
      </c>
      <c r="M309" t="s">
        <v>232</v>
      </c>
      <c r="N309" t="s">
        <v>2787</v>
      </c>
      <c r="O309" t="s">
        <v>473</v>
      </c>
      <c r="P309" t="s">
        <v>119</v>
      </c>
    </row>
    <row r="310" spans="1:16">
      <c r="A310" t="s">
        <v>96</v>
      </c>
      <c r="B310" t="s">
        <v>923</v>
      </c>
      <c r="C310" t="s">
        <v>924</v>
      </c>
      <c r="D310" t="s">
        <v>55</v>
      </c>
      <c r="E310" t="s">
        <v>56</v>
      </c>
      <c r="F310" t="s">
        <v>56</v>
      </c>
      <c r="G310" t="s">
        <v>473</v>
      </c>
      <c r="H310">
        <v>1</v>
      </c>
      <c r="I310">
        <v>0.8</v>
      </c>
      <c r="J310" t="s">
        <v>532</v>
      </c>
      <c r="K310" t="s">
        <v>843</v>
      </c>
      <c r="L310" t="s">
        <v>233</v>
      </c>
      <c r="M310" t="s">
        <v>232</v>
      </c>
      <c r="N310" t="s">
        <v>2787</v>
      </c>
      <c r="O310" t="s">
        <v>473</v>
      </c>
      <c r="P310" t="s">
        <v>96</v>
      </c>
    </row>
    <row r="311" spans="1:16">
      <c r="A311" t="s">
        <v>96</v>
      </c>
      <c r="B311" t="s">
        <v>925</v>
      </c>
      <c r="C311" t="s">
        <v>926</v>
      </c>
      <c r="D311" t="s">
        <v>55</v>
      </c>
      <c r="E311" t="s">
        <v>56</v>
      </c>
      <c r="F311" t="s">
        <v>56</v>
      </c>
      <c r="G311" t="s">
        <v>473</v>
      </c>
      <c r="H311">
        <v>1</v>
      </c>
      <c r="I311">
        <v>0.8</v>
      </c>
      <c r="J311" t="s">
        <v>532</v>
      </c>
      <c r="K311" t="s">
        <v>843</v>
      </c>
      <c r="L311" t="s">
        <v>233</v>
      </c>
      <c r="M311" t="s">
        <v>232</v>
      </c>
      <c r="N311" t="s">
        <v>2787</v>
      </c>
      <c r="O311" t="s">
        <v>473</v>
      </c>
      <c r="P311" t="s">
        <v>96</v>
      </c>
    </row>
    <row r="312" spans="1:16">
      <c r="A312" t="s">
        <v>96</v>
      </c>
      <c r="B312" t="s">
        <v>927</v>
      </c>
      <c r="C312" t="s">
        <v>928</v>
      </c>
      <c r="D312" t="s">
        <v>55</v>
      </c>
      <c r="E312" t="s">
        <v>56</v>
      </c>
      <c r="F312" t="s">
        <v>56</v>
      </c>
      <c r="G312" t="s">
        <v>473</v>
      </c>
      <c r="H312">
        <v>1</v>
      </c>
      <c r="I312">
        <v>0.8</v>
      </c>
      <c r="J312" t="s">
        <v>532</v>
      </c>
      <c r="K312" t="s">
        <v>827</v>
      </c>
      <c r="L312" t="s">
        <v>233</v>
      </c>
      <c r="M312" t="s">
        <v>232</v>
      </c>
      <c r="N312" t="s">
        <v>2787</v>
      </c>
      <c r="O312" t="s">
        <v>473</v>
      </c>
      <c r="P312" t="s">
        <v>96</v>
      </c>
    </row>
    <row r="313" spans="1:16">
      <c r="A313" t="s">
        <v>96</v>
      </c>
      <c r="B313" t="s">
        <v>929</v>
      </c>
      <c r="C313" t="s">
        <v>930</v>
      </c>
      <c r="D313" t="s">
        <v>55</v>
      </c>
      <c r="E313" t="s">
        <v>56</v>
      </c>
      <c r="F313" t="s">
        <v>56</v>
      </c>
      <c r="G313" t="s">
        <v>473</v>
      </c>
      <c r="H313">
        <v>1</v>
      </c>
      <c r="I313">
        <v>0.8</v>
      </c>
      <c r="J313" t="s">
        <v>532</v>
      </c>
      <c r="K313" t="s">
        <v>843</v>
      </c>
      <c r="L313" t="s">
        <v>233</v>
      </c>
      <c r="M313" t="s">
        <v>232</v>
      </c>
      <c r="N313" t="s">
        <v>2787</v>
      </c>
      <c r="O313" t="s">
        <v>473</v>
      </c>
      <c r="P313" t="s">
        <v>96</v>
      </c>
    </row>
    <row r="314" spans="1:16">
      <c r="A314" t="s">
        <v>806</v>
      </c>
      <c r="B314" t="s">
        <v>931</v>
      </c>
      <c r="C314" t="s">
        <v>932</v>
      </c>
      <c r="D314" t="s">
        <v>55</v>
      </c>
      <c r="E314" t="s">
        <v>149</v>
      </c>
      <c r="F314" t="s">
        <v>149</v>
      </c>
      <c r="G314" t="s">
        <v>473</v>
      </c>
      <c r="H314">
        <v>1</v>
      </c>
      <c r="I314">
        <v>0.8</v>
      </c>
      <c r="J314" t="s">
        <v>532</v>
      </c>
      <c r="K314" t="s">
        <v>827</v>
      </c>
      <c r="L314" t="s">
        <v>233</v>
      </c>
      <c r="M314" t="s">
        <v>232</v>
      </c>
      <c r="N314" t="s">
        <v>592</v>
      </c>
      <c r="O314" t="s">
        <v>473</v>
      </c>
      <c r="P314" t="s">
        <v>806</v>
      </c>
    </row>
    <row r="315" spans="1:16">
      <c r="A315" t="s">
        <v>119</v>
      </c>
      <c r="B315" t="s">
        <v>933</v>
      </c>
      <c r="C315" t="s">
        <v>934</v>
      </c>
      <c r="D315" t="s">
        <v>55</v>
      </c>
      <c r="E315" t="s">
        <v>56</v>
      </c>
      <c r="F315" t="s">
        <v>56</v>
      </c>
      <c r="G315" t="s">
        <v>473</v>
      </c>
      <c r="H315">
        <v>1</v>
      </c>
      <c r="I315">
        <v>0.8</v>
      </c>
      <c r="J315" t="s">
        <v>532</v>
      </c>
      <c r="K315" t="s">
        <v>843</v>
      </c>
      <c r="L315" t="s">
        <v>233</v>
      </c>
      <c r="M315" t="s">
        <v>232</v>
      </c>
      <c r="N315" t="s">
        <v>2787</v>
      </c>
      <c r="O315" t="s">
        <v>473</v>
      </c>
      <c r="P315" t="s">
        <v>119</v>
      </c>
    </row>
    <row r="316" spans="1:16">
      <c r="A316" t="s">
        <v>96</v>
      </c>
      <c r="B316" t="s">
        <v>935</v>
      </c>
      <c r="C316" t="s">
        <v>936</v>
      </c>
      <c r="D316" t="s">
        <v>55</v>
      </c>
      <c r="E316" t="s">
        <v>56</v>
      </c>
      <c r="F316" t="s">
        <v>56</v>
      </c>
      <c r="G316" t="s">
        <v>473</v>
      </c>
      <c r="H316">
        <v>1</v>
      </c>
      <c r="I316">
        <v>0.8</v>
      </c>
      <c r="J316" t="s">
        <v>532</v>
      </c>
      <c r="K316" t="s">
        <v>843</v>
      </c>
      <c r="L316" t="s">
        <v>233</v>
      </c>
      <c r="M316" t="s">
        <v>232</v>
      </c>
      <c r="N316" t="s">
        <v>2787</v>
      </c>
      <c r="O316" t="s">
        <v>473</v>
      </c>
      <c r="P316" t="s">
        <v>96</v>
      </c>
    </row>
    <row r="317" spans="1:16">
      <c r="A317" t="s">
        <v>119</v>
      </c>
      <c r="B317" t="s">
        <v>937</v>
      </c>
      <c r="C317" t="s">
        <v>938</v>
      </c>
      <c r="D317" t="s">
        <v>55</v>
      </c>
      <c r="E317" t="s">
        <v>56</v>
      </c>
      <c r="F317" t="s">
        <v>56</v>
      </c>
      <c r="G317" t="s">
        <v>473</v>
      </c>
      <c r="H317">
        <v>1</v>
      </c>
      <c r="I317">
        <v>0.8</v>
      </c>
      <c r="J317" t="s">
        <v>532</v>
      </c>
      <c r="K317" t="s">
        <v>827</v>
      </c>
      <c r="L317" t="s">
        <v>233</v>
      </c>
      <c r="M317" t="s">
        <v>232</v>
      </c>
      <c r="N317" t="s">
        <v>2787</v>
      </c>
      <c r="O317" t="s">
        <v>473</v>
      </c>
      <c r="P317" t="s">
        <v>119</v>
      </c>
    </row>
    <row r="318" spans="1:16">
      <c r="A318" t="s">
        <v>96</v>
      </c>
      <c r="B318" t="s">
        <v>2815</v>
      </c>
      <c r="C318" t="s">
        <v>2816</v>
      </c>
      <c r="D318" t="s">
        <v>55</v>
      </c>
      <c r="E318" t="s">
        <v>149</v>
      </c>
      <c r="F318" t="s">
        <v>149</v>
      </c>
      <c r="G318" t="s">
        <v>831</v>
      </c>
      <c r="H318">
        <v>1</v>
      </c>
      <c r="I318">
        <v>0.8</v>
      </c>
      <c r="J318" t="s">
        <v>532</v>
      </c>
      <c r="K318" t="s">
        <v>843</v>
      </c>
      <c r="L318" t="s">
        <v>233</v>
      </c>
      <c r="M318" t="s">
        <v>58</v>
      </c>
      <c r="N318" t="s">
        <v>2817</v>
      </c>
      <c r="O318" t="s">
        <v>831</v>
      </c>
      <c r="P318" t="s">
        <v>96</v>
      </c>
    </row>
    <row r="319" spans="1:16">
      <c r="A319" t="s">
        <v>119</v>
      </c>
      <c r="B319" t="s">
        <v>939</v>
      </c>
      <c r="C319" t="s">
        <v>940</v>
      </c>
      <c r="D319" t="s">
        <v>55</v>
      </c>
      <c r="E319" t="s">
        <v>56</v>
      </c>
      <c r="F319" t="s">
        <v>56</v>
      </c>
      <c r="G319" t="s">
        <v>473</v>
      </c>
      <c r="H319">
        <v>1</v>
      </c>
      <c r="I319">
        <v>0.8</v>
      </c>
      <c r="J319" t="s">
        <v>532</v>
      </c>
      <c r="K319" t="s">
        <v>843</v>
      </c>
      <c r="L319" t="s">
        <v>233</v>
      </c>
      <c r="M319" t="s">
        <v>232</v>
      </c>
      <c r="N319" t="s">
        <v>2787</v>
      </c>
      <c r="O319" t="s">
        <v>473</v>
      </c>
      <c r="P319" t="s">
        <v>119</v>
      </c>
    </row>
    <row r="320" spans="1:16">
      <c r="A320" t="s">
        <v>119</v>
      </c>
      <c r="B320" t="s">
        <v>941</v>
      </c>
      <c r="C320" t="s">
        <v>942</v>
      </c>
      <c r="D320" t="s">
        <v>55</v>
      </c>
      <c r="E320" t="s">
        <v>56</v>
      </c>
      <c r="F320" t="s">
        <v>56</v>
      </c>
      <c r="G320" t="s">
        <v>473</v>
      </c>
      <c r="H320">
        <v>1</v>
      </c>
      <c r="I320">
        <v>0.8</v>
      </c>
      <c r="J320" t="s">
        <v>532</v>
      </c>
      <c r="K320" t="s">
        <v>827</v>
      </c>
      <c r="L320" t="s">
        <v>233</v>
      </c>
      <c r="M320" t="s">
        <v>232</v>
      </c>
      <c r="N320" t="s">
        <v>2787</v>
      </c>
      <c r="O320" t="s">
        <v>473</v>
      </c>
      <c r="P320" t="s">
        <v>119</v>
      </c>
    </row>
    <row r="321" spans="1:16">
      <c r="A321" t="s">
        <v>119</v>
      </c>
      <c r="B321" t="s">
        <v>943</v>
      </c>
      <c r="C321" t="s">
        <v>944</v>
      </c>
      <c r="D321" t="s">
        <v>55</v>
      </c>
      <c r="E321" t="s">
        <v>56</v>
      </c>
      <c r="F321" t="s">
        <v>56</v>
      </c>
      <c r="G321" t="s">
        <v>473</v>
      </c>
      <c r="H321">
        <v>1</v>
      </c>
      <c r="I321">
        <v>0.8</v>
      </c>
      <c r="J321" t="s">
        <v>532</v>
      </c>
      <c r="K321" t="s">
        <v>827</v>
      </c>
      <c r="L321" t="s">
        <v>233</v>
      </c>
      <c r="M321" t="s">
        <v>232</v>
      </c>
      <c r="N321" t="s">
        <v>2787</v>
      </c>
      <c r="O321" t="s">
        <v>473</v>
      </c>
      <c r="P321" t="s">
        <v>119</v>
      </c>
    </row>
    <row r="322" spans="1:16">
      <c r="A322" t="s">
        <v>191</v>
      </c>
      <c r="B322" t="s">
        <v>945</v>
      </c>
      <c r="C322" t="s">
        <v>946</v>
      </c>
      <c r="D322" t="s">
        <v>55</v>
      </c>
      <c r="E322" t="s">
        <v>56</v>
      </c>
      <c r="F322" t="s">
        <v>56</v>
      </c>
      <c r="G322" t="s">
        <v>473</v>
      </c>
      <c r="H322">
        <v>1</v>
      </c>
      <c r="I322">
        <v>0.8</v>
      </c>
      <c r="J322" t="s">
        <v>532</v>
      </c>
      <c r="K322" t="s">
        <v>827</v>
      </c>
      <c r="L322" t="s">
        <v>233</v>
      </c>
      <c r="M322" t="s">
        <v>232</v>
      </c>
      <c r="N322" t="s">
        <v>2787</v>
      </c>
      <c r="O322" t="s">
        <v>473</v>
      </c>
      <c r="P322" t="s">
        <v>191</v>
      </c>
    </row>
    <row r="323" spans="1:16">
      <c r="A323" t="s">
        <v>131</v>
      </c>
      <c r="B323" t="s">
        <v>947</v>
      </c>
      <c r="C323" t="s">
        <v>948</v>
      </c>
      <c r="D323" t="s">
        <v>55</v>
      </c>
      <c r="E323" t="s">
        <v>56</v>
      </c>
      <c r="F323" t="s">
        <v>56</v>
      </c>
      <c r="G323" t="s">
        <v>473</v>
      </c>
      <c r="H323">
        <v>1</v>
      </c>
      <c r="I323">
        <v>0.8</v>
      </c>
      <c r="J323" t="s">
        <v>532</v>
      </c>
      <c r="K323" t="s">
        <v>827</v>
      </c>
      <c r="L323" t="s">
        <v>233</v>
      </c>
      <c r="M323" t="s">
        <v>232</v>
      </c>
      <c r="N323" t="s">
        <v>2787</v>
      </c>
      <c r="O323" t="s">
        <v>473</v>
      </c>
      <c r="P323" t="s">
        <v>131</v>
      </c>
    </row>
    <row r="324" spans="1:16">
      <c r="A324" t="s">
        <v>67</v>
      </c>
      <c r="B324" t="s">
        <v>949</v>
      </c>
      <c r="C324" t="s">
        <v>950</v>
      </c>
      <c r="D324" t="s">
        <v>55</v>
      </c>
      <c r="E324" t="s">
        <v>56</v>
      </c>
      <c r="F324" t="s">
        <v>56</v>
      </c>
      <c r="G324" t="s">
        <v>473</v>
      </c>
      <c r="H324">
        <v>1</v>
      </c>
      <c r="I324">
        <v>0.8</v>
      </c>
      <c r="J324" t="s">
        <v>532</v>
      </c>
      <c r="K324" t="s">
        <v>827</v>
      </c>
      <c r="L324" t="s">
        <v>233</v>
      </c>
      <c r="M324" t="s">
        <v>232</v>
      </c>
      <c r="N324" t="s">
        <v>2787</v>
      </c>
      <c r="O324" t="s">
        <v>473</v>
      </c>
      <c r="P324" t="s">
        <v>67</v>
      </c>
    </row>
    <row r="325" spans="1:16">
      <c r="A325" t="s">
        <v>119</v>
      </c>
      <c r="B325" t="s">
        <v>951</v>
      </c>
      <c r="C325" t="s">
        <v>952</v>
      </c>
      <c r="D325" t="s">
        <v>55</v>
      </c>
      <c r="E325" t="s">
        <v>56</v>
      </c>
      <c r="F325" t="s">
        <v>56</v>
      </c>
      <c r="G325" t="s">
        <v>473</v>
      </c>
      <c r="H325">
        <v>1</v>
      </c>
      <c r="I325">
        <v>0.8</v>
      </c>
      <c r="J325" t="s">
        <v>532</v>
      </c>
      <c r="K325" t="s">
        <v>843</v>
      </c>
      <c r="L325" t="s">
        <v>233</v>
      </c>
      <c r="M325" t="s">
        <v>232</v>
      </c>
      <c r="N325" t="s">
        <v>2787</v>
      </c>
      <c r="O325" t="s">
        <v>473</v>
      </c>
      <c r="P325" t="s">
        <v>119</v>
      </c>
    </row>
    <row r="326" spans="1:16">
      <c r="A326" t="s">
        <v>164</v>
      </c>
      <c r="B326" t="s">
        <v>953</v>
      </c>
      <c r="C326" t="s">
        <v>954</v>
      </c>
      <c r="D326" t="s">
        <v>55</v>
      </c>
      <c r="E326" t="s">
        <v>56</v>
      </c>
      <c r="F326" t="s">
        <v>56</v>
      </c>
      <c r="G326" t="s">
        <v>473</v>
      </c>
      <c r="H326">
        <v>1</v>
      </c>
      <c r="I326">
        <v>0.8</v>
      </c>
      <c r="J326" t="s">
        <v>532</v>
      </c>
      <c r="K326" t="s">
        <v>827</v>
      </c>
      <c r="L326" t="s">
        <v>233</v>
      </c>
      <c r="M326" t="s">
        <v>232</v>
      </c>
      <c r="N326" t="s">
        <v>2787</v>
      </c>
      <c r="O326" t="s">
        <v>473</v>
      </c>
      <c r="P326" t="s">
        <v>164</v>
      </c>
    </row>
    <row r="327" spans="1:16">
      <c r="A327" t="s">
        <v>119</v>
      </c>
      <c r="B327" t="s">
        <v>955</v>
      </c>
      <c r="C327" t="s">
        <v>956</v>
      </c>
      <c r="D327" t="s">
        <v>55</v>
      </c>
      <c r="E327" t="s">
        <v>56</v>
      </c>
      <c r="F327" t="s">
        <v>56</v>
      </c>
      <c r="G327" t="s">
        <v>473</v>
      </c>
      <c r="H327">
        <v>1</v>
      </c>
      <c r="I327">
        <v>0.8</v>
      </c>
      <c r="J327" t="s">
        <v>532</v>
      </c>
      <c r="K327" t="s">
        <v>827</v>
      </c>
      <c r="L327" t="s">
        <v>233</v>
      </c>
      <c r="M327" t="s">
        <v>232</v>
      </c>
      <c r="N327" t="s">
        <v>2787</v>
      </c>
      <c r="O327" t="s">
        <v>473</v>
      </c>
      <c r="P327" t="s">
        <v>119</v>
      </c>
    </row>
    <row r="328" spans="1:16">
      <c r="A328" t="s">
        <v>131</v>
      </c>
      <c r="B328" t="s">
        <v>957</v>
      </c>
      <c r="C328" t="s">
        <v>958</v>
      </c>
      <c r="D328" t="s">
        <v>55</v>
      </c>
      <c r="E328" t="s">
        <v>56</v>
      </c>
      <c r="F328" t="s">
        <v>56</v>
      </c>
      <c r="G328" t="s">
        <v>473</v>
      </c>
      <c r="H328">
        <v>1</v>
      </c>
      <c r="I328">
        <v>0.8</v>
      </c>
      <c r="J328" t="s">
        <v>532</v>
      </c>
      <c r="K328" t="s">
        <v>827</v>
      </c>
      <c r="L328" t="s">
        <v>959</v>
      </c>
      <c r="M328" t="s">
        <v>232</v>
      </c>
      <c r="N328" t="s">
        <v>2787</v>
      </c>
      <c r="O328" t="s">
        <v>473</v>
      </c>
      <c r="P328" t="s">
        <v>131</v>
      </c>
    </row>
    <row r="329" spans="1:16">
      <c r="A329" t="s">
        <v>119</v>
      </c>
      <c r="B329" t="s">
        <v>960</v>
      </c>
      <c r="C329" t="s">
        <v>961</v>
      </c>
      <c r="D329" t="s">
        <v>55</v>
      </c>
      <c r="E329" t="s">
        <v>56</v>
      </c>
      <c r="F329" t="s">
        <v>56</v>
      </c>
      <c r="G329" t="s">
        <v>473</v>
      </c>
      <c r="H329">
        <v>1</v>
      </c>
      <c r="I329">
        <v>0.8</v>
      </c>
      <c r="J329" t="s">
        <v>532</v>
      </c>
      <c r="K329" t="s">
        <v>843</v>
      </c>
      <c r="L329" t="s">
        <v>233</v>
      </c>
      <c r="M329" t="s">
        <v>232</v>
      </c>
      <c r="N329" t="s">
        <v>2787</v>
      </c>
      <c r="O329" t="s">
        <v>473</v>
      </c>
      <c r="P329" t="s">
        <v>119</v>
      </c>
    </row>
    <row r="330" spans="1:16">
      <c r="A330" t="s">
        <v>131</v>
      </c>
      <c r="B330" t="s">
        <v>962</v>
      </c>
      <c r="C330" t="s">
        <v>963</v>
      </c>
      <c r="D330" t="s">
        <v>55</v>
      </c>
      <c r="E330" t="s">
        <v>56</v>
      </c>
      <c r="F330" t="s">
        <v>56</v>
      </c>
      <c r="G330" t="s">
        <v>473</v>
      </c>
      <c r="H330">
        <v>1</v>
      </c>
      <c r="I330">
        <v>0.8</v>
      </c>
      <c r="J330" t="s">
        <v>532</v>
      </c>
      <c r="K330" t="s">
        <v>827</v>
      </c>
      <c r="L330" t="s">
        <v>233</v>
      </c>
      <c r="M330" t="s">
        <v>232</v>
      </c>
      <c r="N330" t="s">
        <v>2787</v>
      </c>
      <c r="O330" t="s">
        <v>473</v>
      </c>
      <c r="P330" t="s">
        <v>131</v>
      </c>
    </row>
    <row r="331" spans="1:16">
      <c r="A331" t="s">
        <v>96</v>
      </c>
      <c r="B331" t="s">
        <v>964</v>
      </c>
      <c r="C331" t="s">
        <v>965</v>
      </c>
      <c r="D331" t="s">
        <v>55</v>
      </c>
      <c r="E331" t="s">
        <v>56</v>
      </c>
      <c r="F331" t="s">
        <v>56</v>
      </c>
      <c r="G331" t="s">
        <v>473</v>
      </c>
      <c r="H331">
        <v>1</v>
      </c>
      <c r="I331">
        <v>0.8</v>
      </c>
      <c r="J331" t="s">
        <v>532</v>
      </c>
      <c r="K331" t="s">
        <v>827</v>
      </c>
      <c r="L331" t="s">
        <v>233</v>
      </c>
      <c r="M331" t="s">
        <v>232</v>
      </c>
      <c r="N331" t="s">
        <v>2787</v>
      </c>
      <c r="O331" t="s">
        <v>473</v>
      </c>
      <c r="P331" t="s">
        <v>96</v>
      </c>
    </row>
    <row r="332" spans="1:16">
      <c r="A332" t="s">
        <v>164</v>
      </c>
      <c r="B332" t="s">
        <v>966</v>
      </c>
      <c r="C332" t="s">
        <v>967</v>
      </c>
      <c r="D332" t="s">
        <v>55</v>
      </c>
      <c r="E332" t="s">
        <v>56</v>
      </c>
      <c r="F332" t="s">
        <v>56</v>
      </c>
      <c r="G332" t="s">
        <v>473</v>
      </c>
      <c r="H332">
        <v>1</v>
      </c>
      <c r="I332">
        <v>0.8</v>
      </c>
      <c r="J332" t="s">
        <v>532</v>
      </c>
      <c r="K332" t="s">
        <v>827</v>
      </c>
      <c r="L332" t="s">
        <v>836</v>
      </c>
      <c r="M332" t="s">
        <v>232</v>
      </c>
      <c r="N332" t="s">
        <v>2787</v>
      </c>
      <c r="O332" t="s">
        <v>473</v>
      </c>
      <c r="P332" t="s">
        <v>164</v>
      </c>
    </row>
    <row r="333" spans="1:16">
      <c r="A333" t="s">
        <v>164</v>
      </c>
      <c r="B333" t="s">
        <v>2818</v>
      </c>
      <c r="C333" t="s">
        <v>2819</v>
      </c>
      <c r="D333" t="s">
        <v>544</v>
      </c>
      <c r="E333" t="s">
        <v>149</v>
      </c>
      <c r="F333" t="s">
        <v>149</v>
      </c>
      <c r="G333" t="s">
        <v>708</v>
      </c>
      <c r="H333">
        <v>1</v>
      </c>
      <c r="I333">
        <v>0</v>
      </c>
      <c r="J333" t="s">
        <v>532</v>
      </c>
      <c r="K333" t="s">
        <v>827</v>
      </c>
      <c r="L333" t="s">
        <v>232</v>
      </c>
      <c r="M333" t="s">
        <v>58</v>
      </c>
      <c r="N333" t="s">
        <v>2820</v>
      </c>
      <c r="O333" t="s">
        <v>708</v>
      </c>
      <c r="P333" t="s">
        <v>164</v>
      </c>
    </row>
    <row r="334" spans="1:16">
      <c r="A334" t="s">
        <v>119</v>
      </c>
      <c r="B334" t="s">
        <v>968</v>
      </c>
      <c r="C334" t="s">
        <v>969</v>
      </c>
      <c r="D334" t="s">
        <v>55</v>
      </c>
      <c r="E334" t="s">
        <v>56</v>
      </c>
      <c r="F334" t="s">
        <v>56</v>
      </c>
      <c r="G334" t="s">
        <v>473</v>
      </c>
      <c r="H334">
        <v>1</v>
      </c>
      <c r="I334">
        <v>0.8</v>
      </c>
      <c r="J334" t="s">
        <v>532</v>
      </c>
      <c r="K334" t="s">
        <v>843</v>
      </c>
      <c r="L334" t="s">
        <v>233</v>
      </c>
      <c r="M334" t="s">
        <v>232</v>
      </c>
      <c r="N334" t="s">
        <v>2787</v>
      </c>
      <c r="O334" t="s">
        <v>473</v>
      </c>
      <c r="P334" t="s">
        <v>119</v>
      </c>
    </row>
    <row r="335" spans="1:16">
      <c r="A335" t="s">
        <v>96</v>
      </c>
      <c r="B335" t="s">
        <v>970</v>
      </c>
      <c r="C335" t="s">
        <v>971</v>
      </c>
      <c r="D335" t="s">
        <v>55</v>
      </c>
      <c r="E335" t="s">
        <v>56</v>
      </c>
      <c r="F335" t="s">
        <v>56</v>
      </c>
      <c r="G335" t="s">
        <v>473</v>
      </c>
      <c r="H335">
        <v>1</v>
      </c>
      <c r="I335">
        <v>0.8</v>
      </c>
      <c r="J335" t="s">
        <v>532</v>
      </c>
      <c r="K335" t="s">
        <v>827</v>
      </c>
      <c r="L335" t="s">
        <v>233</v>
      </c>
      <c r="M335" t="s">
        <v>232</v>
      </c>
      <c r="N335" t="s">
        <v>2787</v>
      </c>
      <c r="O335" t="s">
        <v>473</v>
      </c>
      <c r="P335" t="s">
        <v>96</v>
      </c>
    </row>
    <row r="336" spans="1:16">
      <c r="A336" t="s">
        <v>164</v>
      </c>
      <c r="B336" t="s">
        <v>972</v>
      </c>
      <c r="C336" t="s">
        <v>973</v>
      </c>
      <c r="D336" t="s">
        <v>55</v>
      </c>
      <c r="E336" t="s">
        <v>56</v>
      </c>
      <c r="F336" t="s">
        <v>56</v>
      </c>
      <c r="G336" t="s">
        <v>473</v>
      </c>
      <c r="H336">
        <v>1</v>
      </c>
      <c r="I336">
        <v>0.8</v>
      </c>
      <c r="J336" t="s">
        <v>532</v>
      </c>
      <c r="K336" t="s">
        <v>827</v>
      </c>
      <c r="L336" t="s">
        <v>233</v>
      </c>
      <c r="M336" t="s">
        <v>232</v>
      </c>
      <c r="N336" t="s">
        <v>2787</v>
      </c>
      <c r="O336" t="s">
        <v>473</v>
      </c>
      <c r="P336" t="s">
        <v>164</v>
      </c>
    </row>
    <row r="337" spans="1:16">
      <c r="A337" t="s">
        <v>828</v>
      </c>
      <c r="B337" t="s">
        <v>974</v>
      </c>
      <c r="C337" t="s">
        <v>975</v>
      </c>
      <c r="D337" t="s">
        <v>809</v>
      </c>
      <c r="E337" t="s">
        <v>56</v>
      </c>
      <c r="F337" t="s">
        <v>56</v>
      </c>
      <c r="G337" t="s">
        <v>831</v>
      </c>
      <c r="H337">
        <v>1</v>
      </c>
      <c r="I337">
        <v>0</v>
      </c>
      <c r="J337"/>
      <c r="K337" t="s">
        <v>827</v>
      </c>
      <c r="L337"/>
      <c r="M337" t="s">
        <v>58</v>
      </c>
      <c r="N337" t="s">
        <v>2787</v>
      </c>
      <c r="O337" t="s">
        <v>831</v>
      </c>
      <c r="P337" t="s">
        <v>828</v>
      </c>
    </row>
    <row r="338" spans="1:16">
      <c r="A338" t="s">
        <v>125</v>
      </c>
      <c r="B338" t="s">
        <v>976</v>
      </c>
      <c r="C338" t="s">
        <v>977</v>
      </c>
      <c r="D338" t="s">
        <v>55</v>
      </c>
      <c r="E338" t="s">
        <v>56</v>
      </c>
      <c r="F338" t="s">
        <v>56</v>
      </c>
      <c r="G338" t="s">
        <v>473</v>
      </c>
      <c r="H338">
        <v>1</v>
      </c>
      <c r="I338">
        <v>0.8</v>
      </c>
      <c r="J338" t="s">
        <v>532</v>
      </c>
      <c r="K338" t="s">
        <v>827</v>
      </c>
      <c r="L338" t="s">
        <v>233</v>
      </c>
      <c r="M338" t="s">
        <v>2821</v>
      </c>
      <c r="N338" t="s">
        <v>2787</v>
      </c>
      <c r="O338" t="s">
        <v>473</v>
      </c>
      <c r="P338" t="s">
        <v>125</v>
      </c>
    </row>
    <row r="339" spans="1:16">
      <c r="A339" t="s">
        <v>131</v>
      </c>
      <c r="B339" t="s">
        <v>978</v>
      </c>
      <c r="C339" t="s">
        <v>979</v>
      </c>
      <c r="D339" t="s">
        <v>55</v>
      </c>
      <c r="E339" t="s">
        <v>56</v>
      </c>
      <c r="F339" t="s">
        <v>56</v>
      </c>
      <c r="G339" t="s">
        <v>473</v>
      </c>
      <c r="H339">
        <v>1</v>
      </c>
      <c r="I339">
        <v>0.8</v>
      </c>
      <c r="J339" t="s">
        <v>532</v>
      </c>
      <c r="K339" t="s">
        <v>827</v>
      </c>
      <c r="L339" t="s">
        <v>233</v>
      </c>
      <c r="M339" t="s">
        <v>232</v>
      </c>
      <c r="N339" t="s">
        <v>2787</v>
      </c>
      <c r="O339" t="s">
        <v>473</v>
      </c>
      <c r="P339" t="s">
        <v>131</v>
      </c>
    </row>
    <row r="340" spans="1:16">
      <c r="A340" t="s">
        <v>131</v>
      </c>
      <c r="B340" t="s">
        <v>980</v>
      </c>
      <c r="C340" t="s">
        <v>981</v>
      </c>
      <c r="D340" t="s">
        <v>55</v>
      </c>
      <c r="E340" t="s">
        <v>56</v>
      </c>
      <c r="F340" t="s">
        <v>56</v>
      </c>
      <c r="G340" t="s">
        <v>473</v>
      </c>
      <c r="H340">
        <v>1</v>
      </c>
      <c r="I340">
        <v>0.8</v>
      </c>
      <c r="J340" t="s">
        <v>532</v>
      </c>
      <c r="K340" t="s">
        <v>827</v>
      </c>
      <c r="L340" t="s">
        <v>233</v>
      </c>
      <c r="M340" t="s">
        <v>232</v>
      </c>
      <c r="N340" t="s">
        <v>2787</v>
      </c>
      <c r="O340" t="s">
        <v>473</v>
      </c>
      <c r="P340" t="s">
        <v>131</v>
      </c>
    </row>
    <row r="341" spans="1:16">
      <c r="A341" t="s">
        <v>131</v>
      </c>
      <c r="B341" t="s">
        <v>982</v>
      </c>
      <c r="C341" t="s">
        <v>983</v>
      </c>
      <c r="D341" t="s">
        <v>55</v>
      </c>
      <c r="E341" t="s">
        <v>56</v>
      </c>
      <c r="F341" t="s">
        <v>56</v>
      </c>
      <c r="G341" t="s">
        <v>334</v>
      </c>
      <c r="H341">
        <v>1</v>
      </c>
      <c r="I341">
        <v>0.8</v>
      </c>
      <c r="J341" t="s">
        <v>532</v>
      </c>
      <c r="K341" t="s">
        <v>827</v>
      </c>
      <c r="L341" t="s">
        <v>233</v>
      </c>
      <c r="M341" t="s">
        <v>232</v>
      </c>
      <c r="N341" t="s">
        <v>2787</v>
      </c>
      <c r="O341" t="s">
        <v>334</v>
      </c>
      <c r="P341" t="s">
        <v>131</v>
      </c>
    </row>
    <row r="342" spans="1:16">
      <c r="A342" t="s">
        <v>131</v>
      </c>
      <c r="B342" t="s">
        <v>984</v>
      </c>
      <c r="C342" t="s">
        <v>985</v>
      </c>
      <c r="D342" t="s">
        <v>55</v>
      </c>
      <c r="E342" t="s">
        <v>56</v>
      </c>
      <c r="F342" t="s">
        <v>56</v>
      </c>
      <c r="G342" t="s">
        <v>473</v>
      </c>
      <c r="H342">
        <v>1</v>
      </c>
      <c r="I342">
        <v>0.8</v>
      </c>
      <c r="J342" t="s">
        <v>532</v>
      </c>
      <c r="K342" t="s">
        <v>827</v>
      </c>
      <c r="L342" t="s">
        <v>233</v>
      </c>
      <c r="M342" t="s">
        <v>232</v>
      </c>
      <c r="N342" t="s">
        <v>2787</v>
      </c>
      <c r="O342" t="s">
        <v>473</v>
      </c>
      <c r="P342" t="s">
        <v>131</v>
      </c>
    </row>
    <row r="343" spans="1:16">
      <c r="A343" t="s">
        <v>191</v>
      </c>
      <c r="B343" t="s">
        <v>986</v>
      </c>
      <c r="C343" t="s">
        <v>987</v>
      </c>
      <c r="D343" t="s">
        <v>55</v>
      </c>
      <c r="E343" t="s">
        <v>56</v>
      </c>
      <c r="F343" t="s">
        <v>56</v>
      </c>
      <c r="G343" t="s">
        <v>473</v>
      </c>
      <c r="H343">
        <v>1</v>
      </c>
      <c r="I343">
        <v>0.8</v>
      </c>
      <c r="J343" t="s">
        <v>532</v>
      </c>
      <c r="K343" t="s">
        <v>827</v>
      </c>
      <c r="L343" t="s">
        <v>959</v>
      </c>
      <c r="M343" t="s">
        <v>232</v>
      </c>
      <c r="N343" t="s">
        <v>2787</v>
      </c>
      <c r="O343" t="s">
        <v>473</v>
      </c>
      <c r="P343" t="s">
        <v>191</v>
      </c>
    </row>
    <row r="344" spans="1:16">
      <c r="A344" t="s">
        <v>67</v>
      </c>
      <c r="B344" t="s">
        <v>988</v>
      </c>
      <c r="C344" t="s">
        <v>989</v>
      </c>
      <c r="D344" t="s">
        <v>55</v>
      </c>
      <c r="E344" t="s">
        <v>56</v>
      </c>
      <c r="F344" t="s">
        <v>56</v>
      </c>
      <c r="G344" t="s">
        <v>473</v>
      </c>
      <c r="H344">
        <v>1</v>
      </c>
      <c r="I344">
        <v>0.8</v>
      </c>
      <c r="J344" t="s">
        <v>532</v>
      </c>
      <c r="K344" t="s">
        <v>827</v>
      </c>
      <c r="L344" t="s">
        <v>233</v>
      </c>
      <c r="M344" t="s">
        <v>232</v>
      </c>
      <c r="N344" t="s">
        <v>2787</v>
      </c>
      <c r="O344" t="s">
        <v>473</v>
      </c>
      <c r="P344" t="s">
        <v>67</v>
      </c>
    </row>
    <row r="345" spans="1:16">
      <c r="A345" t="s">
        <v>96</v>
      </c>
      <c r="B345" t="s">
        <v>990</v>
      </c>
      <c r="C345" t="s">
        <v>991</v>
      </c>
      <c r="D345" t="s">
        <v>55</v>
      </c>
      <c r="E345" t="s">
        <v>56</v>
      </c>
      <c r="F345" t="s">
        <v>56</v>
      </c>
      <c r="G345" t="s">
        <v>473</v>
      </c>
      <c r="H345">
        <v>1</v>
      </c>
      <c r="I345">
        <v>0.8</v>
      </c>
      <c r="J345" t="s">
        <v>532</v>
      </c>
      <c r="K345" t="s">
        <v>827</v>
      </c>
      <c r="L345" t="s">
        <v>233</v>
      </c>
      <c r="M345" t="s">
        <v>232</v>
      </c>
      <c r="N345" t="s">
        <v>2787</v>
      </c>
      <c r="O345" t="s">
        <v>473</v>
      </c>
      <c r="P345" t="s">
        <v>96</v>
      </c>
    </row>
    <row r="346" spans="1:16">
      <c r="A346" t="s">
        <v>164</v>
      </c>
      <c r="B346" t="s">
        <v>992</v>
      </c>
      <c r="C346" t="s">
        <v>993</v>
      </c>
      <c r="D346" t="s">
        <v>55</v>
      </c>
      <c r="E346" t="s">
        <v>56</v>
      </c>
      <c r="F346" t="s">
        <v>56</v>
      </c>
      <c r="G346" t="s">
        <v>473</v>
      </c>
      <c r="H346">
        <v>1</v>
      </c>
      <c r="I346">
        <v>0.8</v>
      </c>
      <c r="J346" t="s">
        <v>532</v>
      </c>
      <c r="K346" t="s">
        <v>827</v>
      </c>
      <c r="L346" t="s">
        <v>233</v>
      </c>
      <c r="M346" t="s">
        <v>232</v>
      </c>
      <c r="N346" t="s">
        <v>2787</v>
      </c>
      <c r="O346" t="s">
        <v>473</v>
      </c>
      <c r="P346" t="s">
        <v>164</v>
      </c>
    </row>
    <row r="347" spans="1:16">
      <c r="A347" t="s">
        <v>67</v>
      </c>
      <c r="B347" t="s">
        <v>994</v>
      </c>
      <c r="C347" t="s">
        <v>995</v>
      </c>
      <c r="D347" t="s">
        <v>55</v>
      </c>
      <c r="E347" t="s">
        <v>56</v>
      </c>
      <c r="F347" t="s">
        <v>56</v>
      </c>
      <c r="G347" t="s">
        <v>473</v>
      </c>
      <c r="H347">
        <v>1</v>
      </c>
      <c r="I347">
        <v>0.8</v>
      </c>
      <c r="J347" t="s">
        <v>532</v>
      </c>
      <c r="K347" t="s">
        <v>827</v>
      </c>
      <c r="L347" t="s">
        <v>233</v>
      </c>
      <c r="M347" t="s">
        <v>232</v>
      </c>
      <c r="N347" t="s">
        <v>2787</v>
      </c>
      <c r="O347" t="s">
        <v>473</v>
      </c>
      <c r="P347" t="s">
        <v>67</v>
      </c>
    </row>
    <row r="348" spans="1:16">
      <c r="A348" t="s">
        <v>131</v>
      </c>
      <c r="B348" t="s">
        <v>996</v>
      </c>
      <c r="C348" t="s">
        <v>997</v>
      </c>
      <c r="D348" t="s">
        <v>55</v>
      </c>
      <c r="E348" t="s">
        <v>56</v>
      </c>
      <c r="F348" t="s">
        <v>56</v>
      </c>
      <c r="G348" t="s">
        <v>473</v>
      </c>
      <c r="H348">
        <v>1</v>
      </c>
      <c r="I348">
        <v>0.8</v>
      </c>
      <c r="J348" t="s">
        <v>532</v>
      </c>
      <c r="K348" t="s">
        <v>827</v>
      </c>
      <c r="L348" t="s">
        <v>233</v>
      </c>
      <c r="M348" t="s">
        <v>232</v>
      </c>
      <c r="N348" t="s">
        <v>2787</v>
      </c>
      <c r="O348" t="s">
        <v>473</v>
      </c>
      <c r="P348" t="s">
        <v>131</v>
      </c>
    </row>
    <row r="349" spans="1:16">
      <c r="A349" t="s">
        <v>67</v>
      </c>
      <c r="B349" t="s">
        <v>998</v>
      </c>
      <c r="C349" t="s">
        <v>999</v>
      </c>
      <c r="D349" t="s">
        <v>55</v>
      </c>
      <c r="E349" t="s">
        <v>56</v>
      </c>
      <c r="F349" t="s">
        <v>56</v>
      </c>
      <c r="G349" t="s">
        <v>473</v>
      </c>
      <c r="H349">
        <v>1</v>
      </c>
      <c r="I349">
        <v>0.8</v>
      </c>
      <c r="J349" t="s">
        <v>532</v>
      </c>
      <c r="K349" t="s">
        <v>827</v>
      </c>
      <c r="L349" t="s">
        <v>233</v>
      </c>
      <c r="M349" t="s">
        <v>232</v>
      </c>
      <c r="N349" t="s">
        <v>2787</v>
      </c>
      <c r="O349" t="s">
        <v>473</v>
      </c>
      <c r="P349" t="s">
        <v>67</v>
      </c>
    </row>
    <row r="350" spans="1:16">
      <c r="A350" t="s">
        <v>67</v>
      </c>
      <c r="B350" t="s">
        <v>1000</v>
      </c>
      <c r="C350" t="s">
        <v>1001</v>
      </c>
      <c r="D350" t="s">
        <v>55</v>
      </c>
      <c r="E350" t="s">
        <v>56</v>
      </c>
      <c r="F350" t="s">
        <v>56</v>
      </c>
      <c r="G350" t="s">
        <v>473</v>
      </c>
      <c r="H350">
        <v>1</v>
      </c>
      <c r="I350">
        <v>0.8</v>
      </c>
      <c r="J350" t="s">
        <v>532</v>
      </c>
      <c r="K350" t="s">
        <v>827</v>
      </c>
      <c r="L350" t="s">
        <v>233</v>
      </c>
      <c r="M350" t="s">
        <v>232</v>
      </c>
      <c r="N350" t="s">
        <v>2787</v>
      </c>
      <c r="O350" t="s">
        <v>473</v>
      </c>
      <c r="P350" t="s">
        <v>67</v>
      </c>
    </row>
    <row r="351" spans="1:16">
      <c r="A351" t="s">
        <v>67</v>
      </c>
      <c r="B351" t="s">
        <v>1002</v>
      </c>
      <c r="C351" t="s">
        <v>1003</v>
      </c>
      <c r="D351" t="s">
        <v>55</v>
      </c>
      <c r="E351" t="s">
        <v>56</v>
      </c>
      <c r="F351" t="s">
        <v>56</v>
      </c>
      <c r="G351" t="s">
        <v>473</v>
      </c>
      <c r="H351">
        <v>1</v>
      </c>
      <c r="I351">
        <v>0.8</v>
      </c>
      <c r="J351" t="s">
        <v>532</v>
      </c>
      <c r="K351" t="s">
        <v>827</v>
      </c>
      <c r="L351" t="s">
        <v>233</v>
      </c>
      <c r="M351" t="s">
        <v>232</v>
      </c>
      <c r="N351" t="s">
        <v>2787</v>
      </c>
      <c r="O351" t="s">
        <v>473</v>
      </c>
      <c r="P351" t="s">
        <v>67</v>
      </c>
    </row>
    <row r="352" spans="1:16">
      <c r="A352" t="s">
        <v>164</v>
      </c>
      <c r="B352" t="s">
        <v>1004</v>
      </c>
      <c r="C352" t="s">
        <v>1005</v>
      </c>
      <c r="D352" t="s">
        <v>55</v>
      </c>
      <c r="E352" t="s">
        <v>56</v>
      </c>
      <c r="F352" t="s">
        <v>56</v>
      </c>
      <c r="G352" t="s">
        <v>473</v>
      </c>
      <c r="H352">
        <v>1</v>
      </c>
      <c r="I352">
        <v>0.8</v>
      </c>
      <c r="J352" t="s">
        <v>532</v>
      </c>
      <c r="K352" t="s">
        <v>827</v>
      </c>
      <c r="L352" t="s">
        <v>522</v>
      </c>
      <c r="M352" t="s">
        <v>232</v>
      </c>
      <c r="N352" t="s">
        <v>2787</v>
      </c>
      <c r="O352" t="s">
        <v>473</v>
      </c>
      <c r="P352" t="s">
        <v>164</v>
      </c>
    </row>
    <row r="353" spans="1:16">
      <c r="A353" t="s">
        <v>164</v>
      </c>
      <c r="B353" t="s">
        <v>1006</v>
      </c>
      <c r="C353" t="s">
        <v>1007</v>
      </c>
      <c r="D353" t="s">
        <v>55</v>
      </c>
      <c r="E353" t="s">
        <v>56</v>
      </c>
      <c r="F353" t="s">
        <v>56</v>
      </c>
      <c r="G353" t="s">
        <v>473</v>
      </c>
      <c r="H353">
        <v>1</v>
      </c>
      <c r="I353">
        <v>0.8</v>
      </c>
      <c r="J353" t="s">
        <v>532</v>
      </c>
      <c r="K353" t="s">
        <v>827</v>
      </c>
      <c r="L353" t="s">
        <v>836</v>
      </c>
      <c r="M353" t="s">
        <v>232</v>
      </c>
      <c r="N353" t="s">
        <v>2787</v>
      </c>
      <c r="O353" t="s">
        <v>473</v>
      </c>
      <c r="P353" t="s">
        <v>164</v>
      </c>
    </row>
    <row r="354" spans="1:16">
      <c r="A354" t="s">
        <v>164</v>
      </c>
      <c r="B354" t="s">
        <v>1008</v>
      </c>
      <c r="C354" t="s">
        <v>1009</v>
      </c>
      <c r="D354" t="s">
        <v>55</v>
      </c>
      <c r="E354" t="s">
        <v>56</v>
      </c>
      <c r="F354" t="s">
        <v>56</v>
      </c>
      <c r="G354" t="s">
        <v>473</v>
      </c>
      <c r="H354">
        <v>1</v>
      </c>
      <c r="I354">
        <v>0.8</v>
      </c>
      <c r="J354" t="s">
        <v>532</v>
      </c>
      <c r="K354" t="s">
        <v>827</v>
      </c>
      <c r="L354" t="s">
        <v>959</v>
      </c>
      <c r="M354" t="s">
        <v>232</v>
      </c>
      <c r="N354" t="s">
        <v>2787</v>
      </c>
      <c r="O354" t="s">
        <v>473</v>
      </c>
      <c r="P354" t="s">
        <v>164</v>
      </c>
    </row>
    <row r="355" spans="1:16">
      <c r="A355" t="s">
        <v>164</v>
      </c>
      <c r="B355" t="s">
        <v>1010</v>
      </c>
      <c r="C355" t="s">
        <v>1011</v>
      </c>
      <c r="D355" t="s">
        <v>55</v>
      </c>
      <c r="E355" t="s">
        <v>56</v>
      </c>
      <c r="F355" t="s">
        <v>56</v>
      </c>
      <c r="G355" t="s">
        <v>473</v>
      </c>
      <c r="H355">
        <v>1</v>
      </c>
      <c r="I355">
        <v>0.8</v>
      </c>
      <c r="J355" t="s">
        <v>532</v>
      </c>
      <c r="K355" t="s">
        <v>827</v>
      </c>
      <c r="L355" t="s">
        <v>1012</v>
      </c>
      <c r="M355" t="s">
        <v>232</v>
      </c>
      <c r="N355" t="s">
        <v>2787</v>
      </c>
      <c r="O355" t="s">
        <v>473</v>
      </c>
      <c r="P355" t="s">
        <v>164</v>
      </c>
    </row>
    <row r="356" spans="1:16">
      <c r="A356" t="s">
        <v>164</v>
      </c>
      <c r="B356" t="s">
        <v>1013</v>
      </c>
      <c r="C356" t="s">
        <v>1014</v>
      </c>
      <c r="D356" t="s">
        <v>55</v>
      </c>
      <c r="E356" t="s">
        <v>56</v>
      </c>
      <c r="F356" t="s">
        <v>56</v>
      </c>
      <c r="G356" t="s">
        <v>473</v>
      </c>
      <c r="H356">
        <v>1</v>
      </c>
      <c r="I356">
        <v>0.8</v>
      </c>
      <c r="J356" t="s">
        <v>532</v>
      </c>
      <c r="K356" t="s">
        <v>827</v>
      </c>
      <c r="L356" t="s">
        <v>959</v>
      </c>
      <c r="M356" t="s">
        <v>232</v>
      </c>
      <c r="N356" t="s">
        <v>2787</v>
      </c>
      <c r="O356" t="s">
        <v>473</v>
      </c>
      <c r="P356" t="s">
        <v>164</v>
      </c>
    </row>
    <row r="357" spans="1:16">
      <c r="A357" t="s">
        <v>164</v>
      </c>
      <c r="B357" t="s">
        <v>1015</v>
      </c>
      <c r="C357" t="s">
        <v>1016</v>
      </c>
      <c r="D357" t="s">
        <v>55</v>
      </c>
      <c r="E357" t="s">
        <v>56</v>
      </c>
      <c r="F357" t="s">
        <v>56</v>
      </c>
      <c r="G357" t="s">
        <v>473</v>
      </c>
      <c r="H357">
        <v>1</v>
      </c>
      <c r="I357">
        <v>0.8</v>
      </c>
      <c r="J357" t="s">
        <v>532</v>
      </c>
      <c r="K357" t="s">
        <v>827</v>
      </c>
      <c r="L357" t="s">
        <v>836</v>
      </c>
      <c r="M357" t="s">
        <v>232</v>
      </c>
      <c r="N357" t="s">
        <v>2787</v>
      </c>
      <c r="O357" t="s">
        <v>473</v>
      </c>
      <c r="P357" t="s">
        <v>164</v>
      </c>
    </row>
    <row r="358" spans="1:16">
      <c r="A358" t="s">
        <v>67</v>
      </c>
      <c r="B358" t="s">
        <v>1017</v>
      </c>
      <c r="C358" t="s">
        <v>1018</v>
      </c>
      <c r="D358" t="s">
        <v>55</v>
      </c>
      <c r="E358" t="s">
        <v>56</v>
      </c>
      <c r="F358" t="s">
        <v>56</v>
      </c>
      <c r="G358" t="s">
        <v>473</v>
      </c>
      <c r="H358">
        <v>1</v>
      </c>
      <c r="I358">
        <v>0.8</v>
      </c>
      <c r="J358" t="s">
        <v>532</v>
      </c>
      <c r="K358" t="s">
        <v>827</v>
      </c>
      <c r="L358" t="s">
        <v>233</v>
      </c>
      <c r="M358" t="s">
        <v>232</v>
      </c>
      <c r="N358" t="s">
        <v>2787</v>
      </c>
      <c r="O358" t="s">
        <v>473</v>
      </c>
      <c r="P358" t="s">
        <v>67</v>
      </c>
    </row>
    <row r="359" spans="1:16">
      <c r="A359" t="s">
        <v>164</v>
      </c>
      <c r="B359" t="s">
        <v>1019</v>
      </c>
      <c r="C359" t="s">
        <v>1020</v>
      </c>
      <c r="D359" t="s">
        <v>55</v>
      </c>
      <c r="E359" t="s">
        <v>56</v>
      </c>
      <c r="F359" t="s">
        <v>56</v>
      </c>
      <c r="G359" t="s">
        <v>473</v>
      </c>
      <c r="H359">
        <v>1</v>
      </c>
      <c r="I359">
        <v>0.8</v>
      </c>
      <c r="J359" t="s">
        <v>532</v>
      </c>
      <c r="K359" t="s">
        <v>827</v>
      </c>
      <c r="L359" t="s">
        <v>959</v>
      </c>
      <c r="M359" t="s">
        <v>232</v>
      </c>
      <c r="N359" t="s">
        <v>2787</v>
      </c>
      <c r="O359" t="s">
        <v>473</v>
      </c>
      <c r="P359" t="s">
        <v>164</v>
      </c>
    </row>
    <row r="360" spans="1:16">
      <c r="A360" t="s">
        <v>67</v>
      </c>
      <c r="B360" t="s">
        <v>1021</v>
      </c>
      <c r="C360" t="s">
        <v>1022</v>
      </c>
      <c r="D360" t="s">
        <v>55</v>
      </c>
      <c r="E360" t="s">
        <v>56</v>
      </c>
      <c r="F360" t="s">
        <v>56</v>
      </c>
      <c r="G360" t="s">
        <v>473</v>
      </c>
      <c r="H360">
        <v>1</v>
      </c>
      <c r="I360">
        <v>0.8</v>
      </c>
      <c r="J360" t="s">
        <v>532</v>
      </c>
      <c r="K360" t="s">
        <v>827</v>
      </c>
      <c r="L360" t="s">
        <v>1023</v>
      </c>
      <c r="M360" t="s">
        <v>232</v>
      </c>
      <c r="N360" t="s">
        <v>2787</v>
      </c>
      <c r="O360" t="s">
        <v>473</v>
      </c>
      <c r="P360" t="s">
        <v>67</v>
      </c>
    </row>
    <row r="361" spans="1:16">
      <c r="A361" t="s">
        <v>164</v>
      </c>
      <c r="B361" t="s">
        <v>1024</v>
      </c>
      <c r="C361" t="s">
        <v>1025</v>
      </c>
      <c r="D361" t="s">
        <v>55</v>
      </c>
      <c r="E361" t="s">
        <v>56</v>
      </c>
      <c r="F361" t="s">
        <v>56</v>
      </c>
      <c r="G361" t="s">
        <v>473</v>
      </c>
      <c r="H361">
        <v>1</v>
      </c>
      <c r="I361">
        <v>0.8</v>
      </c>
      <c r="J361" t="s">
        <v>532</v>
      </c>
      <c r="K361" t="s">
        <v>827</v>
      </c>
      <c r="L361" t="s">
        <v>836</v>
      </c>
      <c r="M361" t="s">
        <v>232</v>
      </c>
      <c r="N361" t="s">
        <v>2787</v>
      </c>
      <c r="O361" t="s">
        <v>473</v>
      </c>
      <c r="P361" t="s">
        <v>164</v>
      </c>
    </row>
    <row r="362" spans="1:16">
      <c r="A362" t="s">
        <v>131</v>
      </c>
      <c r="B362" t="s">
        <v>1026</v>
      </c>
      <c r="C362" t="s">
        <v>1027</v>
      </c>
      <c r="D362" t="s">
        <v>55</v>
      </c>
      <c r="E362" t="s">
        <v>56</v>
      </c>
      <c r="F362" t="s">
        <v>56</v>
      </c>
      <c r="G362" t="s">
        <v>473</v>
      </c>
      <c r="H362">
        <v>1</v>
      </c>
      <c r="I362">
        <v>0.8</v>
      </c>
      <c r="J362" t="s">
        <v>532</v>
      </c>
      <c r="K362" t="s">
        <v>827</v>
      </c>
      <c r="L362" t="s">
        <v>233</v>
      </c>
      <c r="M362" t="s">
        <v>232</v>
      </c>
      <c r="N362" t="s">
        <v>2787</v>
      </c>
      <c r="O362" t="s">
        <v>473</v>
      </c>
      <c r="P362" t="s">
        <v>131</v>
      </c>
    </row>
    <row r="363" spans="1:16">
      <c r="A363" t="s">
        <v>164</v>
      </c>
      <c r="B363" t="s">
        <v>1028</v>
      </c>
      <c r="C363" t="s">
        <v>1029</v>
      </c>
      <c r="D363" t="s">
        <v>55</v>
      </c>
      <c r="E363" t="s">
        <v>56</v>
      </c>
      <c r="F363" t="s">
        <v>56</v>
      </c>
      <c r="G363" t="s">
        <v>473</v>
      </c>
      <c r="H363">
        <v>1</v>
      </c>
      <c r="I363">
        <v>0.8</v>
      </c>
      <c r="J363" t="s">
        <v>532</v>
      </c>
      <c r="K363" t="s">
        <v>827</v>
      </c>
      <c r="L363" t="s">
        <v>233</v>
      </c>
      <c r="M363" t="s">
        <v>232</v>
      </c>
      <c r="N363" t="s">
        <v>2787</v>
      </c>
      <c r="O363" t="s">
        <v>473</v>
      </c>
      <c r="P363" t="s">
        <v>164</v>
      </c>
    </row>
    <row r="364" spans="1:16">
      <c r="A364" t="s">
        <v>67</v>
      </c>
      <c r="B364" t="s">
        <v>1030</v>
      </c>
      <c r="C364" t="s">
        <v>1031</v>
      </c>
      <c r="D364" t="s">
        <v>55</v>
      </c>
      <c r="E364" t="s">
        <v>56</v>
      </c>
      <c r="F364" t="s">
        <v>56</v>
      </c>
      <c r="G364" t="s">
        <v>473</v>
      </c>
      <c r="H364">
        <v>1</v>
      </c>
      <c r="I364">
        <v>0.8</v>
      </c>
      <c r="J364" t="s">
        <v>532</v>
      </c>
      <c r="K364" t="s">
        <v>827</v>
      </c>
      <c r="L364" t="s">
        <v>233</v>
      </c>
      <c r="M364" t="s">
        <v>232</v>
      </c>
      <c r="N364" t="s">
        <v>2787</v>
      </c>
      <c r="O364" t="s">
        <v>473</v>
      </c>
      <c r="P364" t="s">
        <v>67</v>
      </c>
    </row>
    <row r="365" spans="1:16">
      <c r="A365" t="s">
        <v>131</v>
      </c>
      <c r="B365" t="s">
        <v>1032</v>
      </c>
      <c r="C365" t="s">
        <v>1033</v>
      </c>
      <c r="D365" t="s">
        <v>55</v>
      </c>
      <c r="E365" t="s">
        <v>56</v>
      </c>
      <c r="F365" t="s">
        <v>56</v>
      </c>
      <c r="G365" t="s">
        <v>473</v>
      </c>
      <c r="H365">
        <v>1</v>
      </c>
      <c r="I365">
        <v>0.8</v>
      </c>
      <c r="J365" t="s">
        <v>532</v>
      </c>
      <c r="K365" t="s">
        <v>827</v>
      </c>
      <c r="L365" t="s">
        <v>1023</v>
      </c>
      <c r="M365" t="s">
        <v>232</v>
      </c>
      <c r="N365" t="s">
        <v>2787</v>
      </c>
      <c r="O365" t="s">
        <v>473</v>
      </c>
      <c r="P365" t="s">
        <v>131</v>
      </c>
    </row>
    <row r="366" spans="1:16">
      <c r="A366" t="s">
        <v>164</v>
      </c>
      <c r="B366" t="s">
        <v>1035</v>
      </c>
      <c r="C366" t="s">
        <v>1036</v>
      </c>
      <c r="D366" t="s">
        <v>55</v>
      </c>
      <c r="E366" t="s">
        <v>56</v>
      </c>
      <c r="F366" t="s">
        <v>56</v>
      </c>
      <c r="G366" t="s">
        <v>473</v>
      </c>
      <c r="H366">
        <v>1</v>
      </c>
      <c r="I366">
        <v>0.8</v>
      </c>
      <c r="J366" t="s">
        <v>532</v>
      </c>
      <c r="K366" t="s">
        <v>827</v>
      </c>
      <c r="L366" t="s">
        <v>836</v>
      </c>
      <c r="M366" t="s">
        <v>232</v>
      </c>
      <c r="N366" t="s">
        <v>2787</v>
      </c>
      <c r="O366" t="s">
        <v>473</v>
      </c>
      <c r="P366" t="s">
        <v>164</v>
      </c>
    </row>
    <row r="367" spans="1:16">
      <c r="A367" t="s">
        <v>164</v>
      </c>
      <c r="B367" t="s">
        <v>1037</v>
      </c>
      <c r="C367" t="s">
        <v>1038</v>
      </c>
      <c r="D367" t="s">
        <v>55</v>
      </c>
      <c r="E367" t="s">
        <v>56</v>
      </c>
      <c r="F367" t="s">
        <v>56</v>
      </c>
      <c r="G367" t="s">
        <v>473</v>
      </c>
      <c r="H367">
        <v>1</v>
      </c>
      <c r="I367">
        <v>0.8</v>
      </c>
      <c r="J367" t="s">
        <v>532</v>
      </c>
      <c r="K367" t="s">
        <v>827</v>
      </c>
      <c r="L367" t="s">
        <v>836</v>
      </c>
      <c r="M367" t="s">
        <v>232</v>
      </c>
      <c r="N367" t="s">
        <v>2787</v>
      </c>
      <c r="O367" t="s">
        <v>473</v>
      </c>
      <c r="P367" t="s">
        <v>164</v>
      </c>
    </row>
    <row r="368" spans="1:16">
      <c r="A368" t="s">
        <v>191</v>
      </c>
      <c r="B368" t="s">
        <v>1039</v>
      </c>
      <c r="C368" t="s">
        <v>1040</v>
      </c>
      <c r="D368" t="s">
        <v>55</v>
      </c>
      <c r="E368" t="s">
        <v>56</v>
      </c>
      <c r="F368" t="s">
        <v>56</v>
      </c>
      <c r="G368" t="s">
        <v>473</v>
      </c>
      <c r="H368">
        <v>1</v>
      </c>
      <c r="I368">
        <v>0.8</v>
      </c>
      <c r="J368" t="s">
        <v>532</v>
      </c>
      <c r="K368" t="s">
        <v>827</v>
      </c>
      <c r="L368" t="s">
        <v>233</v>
      </c>
      <c r="M368" t="s">
        <v>232</v>
      </c>
      <c r="N368" t="s">
        <v>2787</v>
      </c>
      <c r="O368" t="s">
        <v>473</v>
      </c>
      <c r="P368" t="s">
        <v>191</v>
      </c>
    </row>
    <row r="369" spans="1:16">
      <c r="A369" t="s">
        <v>131</v>
      </c>
      <c r="B369" t="s">
        <v>1041</v>
      </c>
      <c r="C369" t="s">
        <v>1042</v>
      </c>
      <c r="D369" t="s">
        <v>55</v>
      </c>
      <c r="E369" t="s">
        <v>56</v>
      </c>
      <c r="F369" t="s">
        <v>56</v>
      </c>
      <c r="G369" t="s">
        <v>473</v>
      </c>
      <c r="H369">
        <v>1</v>
      </c>
      <c r="I369">
        <v>0.8</v>
      </c>
      <c r="J369" t="s">
        <v>532</v>
      </c>
      <c r="K369" t="s">
        <v>827</v>
      </c>
      <c r="L369" t="s">
        <v>959</v>
      </c>
      <c r="M369" t="s">
        <v>232</v>
      </c>
      <c r="N369" t="s">
        <v>2787</v>
      </c>
      <c r="O369" t="s">
        <v>473</v>
      </c>
      <c r="P369" t="s">
        <v>131</v>
      </c>
    </row>
    <row r="370" spans="1:16">
      <c r="A370" t="s">
        <v>164</v>
      </c>
      <c r="B370" t="s">
        <v>1043</v>
      </c>
      <c r="C370" t="s">
        <v>1044</v>
      </c>
      <c r="D370" t="s">
        <v>55</v>
      </c>
      <c r="E370" t="s">
        <v>56</v>
      </c>
      <c r="F370" t="s">
        <v>56</v>
      </c>
      <c r="G370" t="s">
        <v>473</v>
      </c>
      <c r="H370">
        <v>1</v>
      </c>
      <c r="I370">
        <v>0.8</v>
      </c>
      <c r="J370" t="s">
        <v>532</v>
      </c>
      <c r="K370" t="s">
        <v>827</v>
      </c>
      <c r="L370" t="s">
        <v>836</v>
      </c>
      <c r="M370" t="s">
        <v>232</v>
      </c>
      <c r="N370" t="s">
        <v>2787</v>
      </c>
      <c r="O370" t="s">
        <v>473</v>
      </c>
      <c r="P370" t="s">
        <v>164</v>
      </c>
    </row>
    <row r="371" spans="1:16">
      <c r="A371" t="s">
        <v>164</v>
      </c>
      <c r="B371" t="s">
        <v>1045</v>
      </c>
      <c r="C371" t="s">
        <v>1046</v>
      </c>
      <c r="D371" t="s">
        <v>55</v>
      </c>
      <c r="E371" t="s">
        <v>56</v>
      </c>
      <c r="F371" t="s">
        <v>56</v>
      </c>
      <c r="G371" t="s">
        <v>473</v>
      </c>
      <c r="H371">
        <v>1</v>
      </c>
      <c r="I371">
        <v>0.8</v>
      </c>
      <c r="J371" t="s">
        <v>532</v>
      </c>
      <c r="K371" t="s">
        <v>827</v>
      </c>
      <c r="L371" t="s">
        <v>836</v>
      </c>
      <c r="M371" t="s">
        <v>232</v>
      </c>
      <c r="N371" t="s">
        <v>2787</v>
      </c>
      <c r="O371" t="s">
        <v>473</v>
      </c>
      <c r="P371" t="s">
        <v>164</v>
      </c>
    </row>
    <row r="372" spans="1:16">
      <c r="A372" t="s">
        <v>164</v>
      </c>
      <c r="B372" t="s">
        <v>1047</v>
      </c>
      <c r="C372" t="s">
        <v>1048</v>
      </c>
      <c r="D372" t="s">
        <v>55</v>
      </c>
      <c r="E372" t="s">
        <v>56</v>
      </c>
      <c r="F372" t="s">
        <v>56</v>
      </c>
      <c r="G372" t="s">
        <v>473</v>
      </c>
      <c r="H372">
        <v>1</v>
      </c>
      <c r="I372">
        <v>0.8</v>
      </c>
      <c r="J372" t="s">
        <v>532</v>
      </c>
      <c r="K372" t="s">
        <v>827</v>
      </c>
      <c r="L372" t="s">
        <v>836</v>
      </c>
      <c r="M372" t="s">
        <v>232</v>
      </c>
      <c r="N372" t="s">
        <v>2787</v>
      </c>
      <c r="O372" t="s">
        <v>473</v>
      </c>
      <c r="P372" t="s">
        <v>164</v>
      </c>
    </row>
    <row r="373" spans="1:16">
      <c r="A373" t="s">
        <v>164</v>
      </c>
      <c r="B373" t="s">
        <v>1049</v>
      </c>
      <c r="C373" t="s">
        <v>1050</v>
      </c>
      <c r="D373" t="s">
        <v>55</v>
      </c>
      <c r="E373" t="s">
        <v>56</v>
      </c>
      <c r="F373" t="s">
        <v>56</v>
      </c>
      <c r="G373" t="s">
        <v>473</v>
      </c>
      <c r="H373">
        <v>1</v>
      </c>
      <c r="I373">
        <v>0.8</v>
      </c>
      <c r="J373" t="s">
        <v>532</v>
      </c>
      <c r="K373" t="s">
        <v>827</v>
      </c>
      <c r="L373" t="s">
        <v>233</v>
      </c>
      <c r="M373" t="s">
        <v>232</v>
      </c>
      <c r="N373" t="s">
        <v>2787</v>
      </c>
      <c r="O373" t="s">
        <v>473</v>
      </c>
      <c r="P373" t="s">
        <v>164</v>
      </c>
    </row>
    <row r="374" spans="1:16">
      <c r="A374" t="s">
        <v>828</v>
      </c>
      <c r="B374" t="s">
        <v>1051</v>
      </c>
      <c r="C374" t="s">
        <v>1052</v>
      </c>
      <c r="D374" t="s">
        <v>809</v>
      </c>
      <c r="E374" t="s">
        <v>56</v>
      </c>
      <c r="F374" t="s">
        <v>56</v>
      </c>
      <c r="G374" t="s">
        <v>831</v>
      </c>
      <c r="H374">
        <v>1</v>
      </c>
      <c r="I374">
        <v>0</v>
      </c>
      <c r="J374"/>
      <c r="K374" t="s">
        <v>827</v>
      </c>
      <c r="L374"/>
      <c r="M374" t="s">
        <v>58</v>
      </c>
      <c r="N374" t="s">
        <v>2787</v>
      </c>
      <c r="O374" t="s">
        <v>831</v>
      </c>
      <c r="P374" t="s">
        <v>828</v>
      </c>
    </row>
    <row r="375" spans="1:16">
      <c r="A375" t="s">
        <v>828</v>
      </c>
      <c r="B375" t="s">
        <v>1053</v>
      </c>
      <c r="C375" t="s">
        <v>1054</v>
      </c>
      <c r="D375" t="s">
        <v>809</v>
      </c>
      <c r="E375" t="s">
        <v>56</v>
      </c>
      <c r="F375" t="s">
        <v>56</v>
      </c>
      <c r="G375" t="s">
        <v>831</v>
      </c>
      <c r="H375">
        <v>1</v>
      </c>
      <c r="I375">
        <v>0</v>
      </c>
      <c r="J375"/>
      <c r="K375" t="s">
        <v>827</v>
      </c>
      <c r="L375"/>
      <c r="M375" t="s">
        <v>58</v>
      </c>
      <c r="N375" t="s">
        <v>2787</v>
      </c>
      <c r="O375" t="s">
        <v>831</v>
      </c>
      <c r="P375" t="s">
        <v>828</v>
      </c>
    </row>
    <row r="376" spans="1:16">
      <c r="A376" t="s">
        <v>828</v>
      </c>
      <c r="B376" t="s">
        <v>1055</v>
      </c>
      <c r="C376" t="s">
        <v>1056</v>
      </c>
      <c r="D376" t="s">
        <v>55</v>
      </c>
      <c r="E376" t="s">
        <v>56</v>
      </c>
      <c r="F376" t="s">
        <v>56</v>
      </c>
      <c r="G376" t="s">
        <v>473</v>
      </c>
      <c r="H376">
        <v>1</v>
      </c>
      <c r="I376">
        <v>0.8</v>
      </c>
      <c r="J376" t="s">
        <v>532</v>
      </c>
      <c r="K376" t="s">
        <v>827</v>
      </c>
      <c r="L376" t="s">
        <v>233</v>
      </c>
      <c r="M376" t="s">
        <v>232</v>
      </c>
      <c r="N376" t="s">
        <v>2787</v>
      </c>
      <c r="O376" t="s">
        <v>473</v>
      </c>
      <c r="P376" t="s">
        <v>828</v>
      </c>
    </row>
    <row r="377" spans="1:16">
      <c r="A377" t="s">
        <v>828</v>
      </c>
      <c r="B377" t="s">
        <v>1057</v>
      </c>
      <c r="C377" t="s">
        <v>1058</v>
      </c>
      <c r="D377" t="s">
        <v>809</v>
      </c>
      <c r="E377" t="s">
        <v>56</v>
      </c>
      <c r="F377" t="s">
        <v>56</v>
      </c>
      <c r="G377" t="s">
        <v>831</v>
      </c>
      <c r="H377">
        <v>1</v>
      </c>
      <c r="I377">
        <v>0</v>
      </c>
      <c r="J377"/>
      <c r="K377" t="s">
        <v>827</v>
      </c>
      <c r="L377"/>
      <c r="M377" t="s">
        <v>58</v>
      </c>
      <c r="N377" t="s">
        <v>2787</v>
      </c>
      <c r="O377" t="s">
        <v>831</v>
      </c>
      <c r="P377" t="s">
        <v>828</v>
      </c>
    </row>
    <row r="378" spans="1:16">
      <c r="A378" t="s">
        <v>828</v>
      </c>
      <c r="B378" t="s">
        <v>1059</v>
      </c>
      <c r="C378" t="s">
        <v>1060</v>
      </c>
      <c r="D378" t="s">
        <v>809</v>
      </c>
      <c r="E378" t="s">
        <v>56</v>
      </c>
      <c r="F378" t="s">
        <v>56</v>
      </c>
      <c r="G378" t="s">
        <v>831</v>
      </c>
      <c r="H378">
        <v>1</v>
      </c>
      <c r="I378">
        <v>0</v>
      </c>
      <c r="J378"/>
      <c r="K378" t="s">
        <v>827</v>
      </c>
      <c r="L378"/>
      <c r="M378" t="s">
        <v>58</v>
      </c>
      <c r="N378" t="s">
        <v>2787</v>
      </c>
      <c r="O378" t="s">
        <v>831</v>
      </c>
      <c r="P378" t="s">
        <v>828</v>
      </c>
    </row>
    <row r="379" spans="1:16">
      <c r="A379" t="s">
        <v>828</v>
      </c>
      <c r="B379" t="s">
        <v>1061</v>
      </c>
      <c r="C379" t="s">
        <v>1062</v>
      </c>
      <c r="D379" t="s">
        <v>809</v>
      </c>
      <c r="E379" t="s">
        <v>149</v>
      </c>
      <c r="F379" t="s">
        <v>56</v>
      </c>
      <c r="G379" t="s">
        <v>831</v>
      </c>
      <c r="H379">
        <v>1</v>
      </c>
      <c r="I379">
        <v>0</v>
      </c>
      <c r="J379"/>
      <c r="K379" t="s">
        <v>827</v>
      </c>
      <c r="L379"/>
      <c r="M379" t="s">
        <v>58</v>
      </c>
      <c r="N379" t="s">
        <v>2822</v>
      </c>
      <c r="O379" t="s">
        <v>831</v>
      </c>
      <c r="P379" t="s">
        <v>828</v>
      </c>
    </row>
    <row r="380" spans="1:16">
      <c r="A380" t="s">
        <v>806</v>
      </c>
      <c r="B380" t="s">
        <v>1063</v>
      </c>
      <c r="C380" t="s">
        <v>1064</v>
      </c>
      <c r="D380" t="s">
        <v>809</v>
      </c>
      <c r="E380" t="s">
        <v>56</v>
      </c>
      <c r="F380" t="s">
        <v>56</v>
      </c>
      <c r="G380" t="s">
        <v>831</v>
      </c>
      <c r="H380">
        <v>1</v>
      </c>
      <c r="I380">
        <v>0</v>
      </c>
      <c r="J380"/>
      <c r="K380" t="s">
        <v>827</v>
      </c>
      <c r="L380"/>
      <c r="M380" t="s">
        <v>58</v>
      </c>
      <c r="N380" t="s">
        <v>2787</v>
      </c>
      <c r="O380" t="s">
        <v>831</v>
      </c>
      <c r="P380" t="s">
        <v>806</v>
      </c>
    </row>
    <row r="381" spans="1:16">
      <c r="A381" t="s">
        <v>806</v>
      </c>
      <c r="B381" t="s">
        <v>1065</v>
      </c>
      <c r="C381" t="s">
        <v>1066</v>
      </c>
      <c r="D381" t="s">
        <v>809</v>
      </c>
      <c r="E381" t="s">
        <v>56</v>
      </c>
      <c r="F381" t="s">
        <v>56</v>
      </c>
      <c r="G381" t="s">
        <v>831</v>
      </c>
      <c r="H381">
        <v>1</v>
      </c>
      <c r="I381">
        <v>0</v>
      </c>
      <c r="J381"/>
      <c r="K381" t="s">
        <v>827</v>
      </c>
      <c r="L381"/>
      <c r="M381" t="s">
        <v>58</v>
      </c>
      <c r="N381" t="s">
        <v>2787</v>
      </c>
      <c r="O381" t="s">
        <v>831</v>
      </c>
      <c r="P381" t="s">
        <v>806</v>
      </c>
    </row>
    <row r="382" spans="1:16">
      <c r="A382" t="s">
        <v>806</v>
      </c>
      <c r="B382" t="s">
        <v>1067</v>
      </c>
      <c r="C382" t="s">
        <v>1068</v>
      </c>
      <c r="D382" t="s">
        <v>809</v>
      </c>
      <c r="E382" t="s">
        <v>56</v>
      </c>
      <c r="F382" t="s">
        <v>56</v>
      </c>
      <c r="G382" t="s">
        <v>831</v>
      </c>
      <c r="H382">
        <v>1</v>
      </c>
      <c r="I382">
        <v>0</v>
      </c>
      <c r="J382"/>
      <c r="K382" t="s">
        <v>827</v>
      </c>
      <c r="L382"/>
      <c r="M382" t="s">
        <v>58</v>
      </c>
      <c r="N382" t="s">
        <v>2787</v>
      </c>
      <c r="O382" t="s">
        <v>831</v>
      </c>
      <c r="P382" t="s">
        <v>806</v>
      </c>
    </row>
    <row r="383" spans="1:16">
      <c r="A383" t="s">
        <v>806</v>
      </c>
      <c r="B383" t="s">
        <v>1069</v>
      </c>
      <c r="C383" t="s">
        <v>1070</v>
      </c>
      <c r="D383" t="s">
        <v>809</v>
      </c>
      <c r="E383" t="s">
        <v>149</v>
      </c>
      <c r="F383" t="s">
        <v>56</v>
      </c>
      <c r="G383" t="s">
        <v>831</v>
      </c>
      <c r="H383">
        <v>1</v>
      </c>
      <c r="I383">
        <v>0</v>
      </c>
      <c r="J383"/>
      <c r="K383" t="s">
        <v>827</v>
      </c>
      <c r="L383"/>
      <c r="M383" t="s">
        <v>58</v>
      </c>
      <c r="N383" t="s">
        <v>2823</v>
      </c>
      <c r="O383" t="s">
        <v>831</v>
      </c>
      <c r="P383" t="s">
        <v>806</v>
      </c>
    </row>
    <row r="384" spans="1:16">
      <c r="A384" t="s">
        <v>806</v>
      </c>
      <c r="B384" t="s">
        <v>1071</v>
      </c>
      <c r="C384" t="s">
        <v>1072</v>
      </c>
      <c r="D384" t="s">
        <v>809</v>
      </c>
      <c r="E384" t="s">
        <v>56</v>
      </c>
      <c r="F384" t="s">
        <v>56</v>
      </c>
      <c r="G384" t="s">
        <v>831</v>
      </c>
      <c r="H384">
        <v>1</v>
      </c>
      <c r="I384">
        <v>0</v>
      </c>
      <c r="J384"/>
      <c r="K384" t="s">
        <v>827</v>
      </c>
      <c r="L384"/>
      <c r="M384" t="s">
        <v>58</v>
      </c>
      <c r="N384" t="s">
        <v>2787</v>
      </c>
      <c r="O384" t="s">
        <v>831</v>
      </c>
      <c r="P384" t="s">
        <v>806</v>
      </c>
    </row>
    <row r="385" spans="1:16">
      <c r="A385" t="s">
        <v>96</v>
      </c>
      <c r="B385" t="s">
        <v>1073</v>
      </c>
      <c r="C385" t="s">
        <v>1074</v>
      </c>
      <c r="D385" t="s">
        <v>55</v>
      </c>
      <c r="E385" t="s">
        <v>149</v>
      </c>
      <c r="F385" t="s">
        <v>149</v>
      </c>
      <c r="G385" t="s">
        <v>473</v>
      </c>
      <c r="H385">
        <v>1</v>
      </c>
      <c r="I385">
        <v>0.8</v>
      </c>
      <c r="J385" t="s">
        <v>1075</v>
      </c>
      <c r="K385" t="s">
        <v>1075</v>
      </c>
      <c r="L385" t="s">
        <v>233</v>
      </c>
      <c r="M385" t="s">
        <v>58</v>
      </c>
      <c r="N385" t="s">
        <v>433</v>
      </c>
      <c r="O385" t="s">
        <v>473</v>
      </c>
      <c r="P385" t="s">
        <v>96</v>
      </c>
    </row>
    <row r="386" spans="1:16">
      <c r="A386" t="s">
        <v>164</v>
      </c>
      <c r="B386" t="s">
        <v>1076</v>
      </c>
      <c r="C386" t="s">
        <v>1077</v>
      </c>
      <c r="D386" t="s">
        <v>55</v>
      </c>
      <c r="E386" t="s">
        <v>56</v>
      </c>
      <c r="F386" t="s">
        <v>56</v>
      </c>
      <c r="G386" t="s">
        <v>334</v>
      </c>
      <c r="H386">
        <v>1</v>
      </c>
      <c r="I386">
        <v>0.7</v>
      </c>
      <c r="J386" t="s">
        <v>1078</v>
      </c>
      <c r="K386" t="s">
        <v>1078</v>
      </c>
      <c r="L386" t="s">
        <v>959</v>
      </c>
      <c r="M386" t="s">
        <v>58</v>
      </c>
      <c r="N386" t="s">
        <v>2787</v>
      </c>
      <c r="O386" t="s">
        <v>334</v>
      </c>
      <c r="P386" t="s">
        <v>164</v>
      </c>
    </row>
    <row r="387" spans="1:16">
      <c r="A387" t="s">
        <v>106</v>
      </c>
      <c r="B387" t="s">
        <v>1079</v>
      </c>
      <c r="C387" t="s">
        <v>1080</v>
      </c>
      <c r="D387" t="s">
        <v>55</v>
      </c>
      <c r="E387" t="s">
        <v>56</v>
      </c>
      <c r="F387" t="s">
        <v>56</v>
      </c>
      <c r="G387" t="s">
        <v>334</v>
      </c>
      <c r="H387">
        <v>1</v>
      </c>
      <c r="I387">
        <v>0.7</v>
      </c>
      <c r="J387" t="s">
        <v>1081</v>
      </c>
      <c r="K387" t="s">
        <v>1081</v>
      </c>
      <c r="L387" t="s">
        <v>233</v>
      </c>
      <c r="M387" t="s">
        <v>232</v>
      </c>
      <c r="N387" t="s">
        <v>2787</v>
      </c>
      <c r="O387" t="s">
        <v>334</v>
      </c>
      <c r="P387" t="s">
        <v>106</v>
      </c>
    </row>
    <row r="388" spans="1:16">
      <c r="A388" t="s">
        <v>67</v>
      </c>
      <c r="B388" t="s">
        <v>1082</v>
      </c>
      <c r="C388" t="s">
        <v>1083</v>
      </c>
      <c r="D388" t="s">
        <v>55</v>
      </c>
      <c r="E388" t="s">
        <v>56</v>
      </c>
      <c r="F388" t="s">
        <v>56</v>
      </c>
      <c r="G388" t="s">
        <v>334</v>
      </c>
      <c r="H388">
        <v>1</v>
      </c>
      <c r="I388">
        <v>0.7</v>
      </c>
      <c r="J388" t="s">
        <v>742</v>
      </c>
      <c r="K388" t="s">
        <v>742</v>
      </c>
      <c r="L388" t="s">
        <v>721</v>
      </c>
      <c r="M388" t="s">
        <v>58</v>
      </c>
      <c r="N388" t="s">
        <v>2787</v>
      </c>
      <c r="O388" t="s">
        <v>334</v>
      </c>
      <c r="P388" t="s">
        <v>67</v>
      </c>
    </row>
    <row r="389" spans="1:16">
      <c r="A389" t="s">
        <v>206</v>
      </c>
      <c r="B389" t="s">
        <v>1084</v>
      </c>
      <c r="C389" t="s">
        <v>1085</v>
      </c>
      <c r="D389" t="s">
        <v>55</v>
      </c>
      <c r="E389" t="s">
        <v>56</v>
      </c>
      <c r="F389" t="s">
        <v>56</v>
      </c>
      <c r="G389" t="s">
        <v>209</v>
      </c>
      <c r="H389">
        <v>1</v>
      </c>
      <c r="I389">
        <v>0.6</v>
      </c>
      <c r="J389" t="s">
        <v>1086</v>
      </c>
      <c r="K389" t="s">
        <v>1086</v>
      </c>
      <c r="L389" t="s">
        <v>222</v>
      </c>
      <c r="M389" t="s">
        <v>58</v>
      </c>
      <c r="N389" t="s">
        <v>2787</v>
      </c>
      <c r="O389" t="s">
        <v>209</v>
      </c>
      <c r="P389" t="s">
        <v>206</v>
      </c>
    </row>
    <row r="390" spans="1:16">
      <c r="A390" t="s">
        <v>828</v>
      </c>
      <c r="B390" t="s">
        <v>1087</v>
      </c>
      <c r="C390" t="s">
        <v>1088</v>
      </c>
      <c r="D390" t="s">
        <v>809</v>
      </c>
      <c r="E390" t="s">
        <v>56</v>
      </c>
      <c r="F390" t="s">
        <v>56</v>
      </c>
      <c r="G390" t="s">
        <v>831</v>
      </c>
      <c r="H390">
        <v>1</v>
      </c>
      <c r="I390">
        <v>0</v>
      </c>
      <c r="J390"/>
      <c r="K390" t="s">
        <v>1089</v>
      </c>
      <c r="L390"/>
      <c r="M390" t="s">
        <v>58</v>
      </c>
      <c r="N390" t="s">
        <v>2787</v>
      </c>
      <c r="O390" t="s">
        <v>831</v>
      </c>
      <c r="P390" t="s">
        <v>828</v>
      </c>
    </row>
    <row r="391" spans="1:16">
      <c r="A391" t="s">
        <v>164</v>
      </c>
      <c r="B391" t="s">
        <v>1090</v>
      </c>
      <c r="C391" t="s">
        <v>1091</v>
      </c>
      <c r="D391" t="s">
        <v>55</v>
      </c>
      <c r="E391" t="s">
        <v>56</v>
      </c>
      <c r="F391" t="s">
        <v>56</v>
      </c>
      <c r="G391" t="s">
        <v>334</v>
      </c>
      <c r="H391">
        <v>1</v>
      </c>
      <c r="I391">
        <v>0.8</v>
      </c>
      <c r="J391" t="s">
        <v>1092</v>
      </c>
      <c r="K391" t="s">
        <v>1092</v>
      </c>
      <c r="L391" t="s">
        <v>1093</v>
      </c>
      <c r="M391" t="s">
        <v>58</v>
      </c>
      <c r="N391" t="s">
        <v>2787</v>
      </c>
      <c r="O391" t="s">
        <v>334</v>
      </c>
      <c r="P391" t="s">
        <v>164</v>
      </c>
    </row>
    <row r="392" spans="1:16">
      <c r="A392" t="s">
        <v>287</v>
      </c>
      <c r="B392" t="s">
        <v>1094</v>
      </c>
      <c r="C392" t="s">
        <v>1095</v>
      </c>
      <c r="D392" t="s">
        <v>809</v>
      </c>
      <c r="E392" t="s">
        <v>56</v>
      </c>
      <c r="F392" t="s">
        <v>56</v>
      </c>
      <c r="G392" t="s">
        <v>831</v>
      </c>
      <c r="H392">
        <v>1</v>
      </c>
      <c r="I392">
        <v>0</v>
      </c>
      <c r="J392"/>
      <c r="K392" t="s">
        <v>1096</v>
      </c>
      <c r="L392"/>
      <c r="M392" t="s">
        <v>58</v>
      </c>
      <c r="N392" t="s">
        <v>2787</v>
      </c>
      <c r="O392" t="s">
        <v>831</v>
      </c>
      <c r="P392" t="s">
        <v>287</v>
      </c>
    </row>
    <row r="393" spans="1:16">
      <c r="A393" t="s">
        <v>164</v>
      </c>
      <c r="B393" t="s">
        <v>1097</v>
      </c>
      <c r="C393" t="s">
        <v>1098</v>
      </c>
      <c r="D393" t="s">
        <v>55</v>
      </c>
      <c r="E393" t="s">
        <v>56</v>
      </c>
      <c r="F393" t="s">
        <v>56</v>
      </c>
      <c r="G393" t="s">
        <v>209</v>
      </c>
      <c r="H393">
        <v>1</v>
      </c>
      <c r="I393">
        <v>0.5</v>
      </c>
      <c r="J393" t="s">
        <v>89</v>
      </c>
      <c r="K393" t="s">
        <v>89</v>
      </c>
      <c r="L393" t="s">
        <v>959</v>
      </c>
      <c r="M393" t="s">
        <v>150</v>
      </c>
      <c r="N393" t="s">
        <v>2787</v>
      </c>
      <c r="O393" t="s">
        <v>209</v>
      </c>
      <c r="P393" t="s">
        <v>164</v>
      </c>
    </row>
    <row r="394" spans="1:16">
      <c r="A394" t="s">
        <v>164</v>
      </c>
      <c r="B394" t="s">
        <v>1099</v>
      </c>
      <c r="C394" t="s">
        <v>1100</v>
      </c>
      <c r="D394" t="s">
        <v>544</v>
      </c>
      <c r="E394" t="s">
        <v>56</v>
      </c>
      <c r="F394" t="s">
        <v>56</v>
      </c>
      <c r="G394" t="s">
        <v>334</v>
      </c>
      <c r="H394">
        <v>1</v>
      </c>
      <c r="I394">
        <v>0.3</v>
      </c>
      <c r="J394" t="s">
        <v>1101</v>
      </c>
      <c r="K394" t="s">
        <v>1101</v>
      </c>
      <c r="L394" t="s">
        <v>1102</v>
      </c>
      <c r="M394" t="s">
        <v>58</v>
      </c>
      <c r="N394" t="s">
        <v>2787</v>
      </c>
      <c r="O394" t="s">
        <v>334</v>
      </c>
      <c r="P394" t="s">
        <v>164</v>
      </c>
    </row>
    <row r="395" spans="1:16">
      <c r="A395" t="s">
        <v>191</v>
      </c>
      <c r="B395" t="s">
        <v>1103</v>
      </c>
      <c r="C395" t="s">
        <v>1104</v>
      </c>
      <c r="D395" t="s">
        <v>544</v>
      </c>
      <c r="E395" t="s">
        <v>56</v>
      </c>
      <c r="F395" t="s">
        <v>56</v>
      </c>
      <c r="G395" t="s">
        <v>209</v>
      </c>
      <c r="H395">
        <v>1</v>
      </c>
      <c r="I395">
        <v>0.2</v>
      </c>
      <c r="J395" t="s">
        <v>918</v>
      </c>
      <c r="K395" t="s">
        <v>918</v>
      </c>
      <c r="L395" t="s">
        <v>1105</v>
      </c>
      <c r="M395" t="s">
        <v>1106</v>
      </c>
      <c r="N395" t="s">
        <v>2787</v>
      </c>
      <c r="O395" t="s">
        <v>209</v>
      </c>
      <c r="P395" t="s">
        <v>191</v>
      </c>
    </row>
    <row r="396" spans="1:16">
      <c r="A396" t="s">
        <v>806</v>
      </c>
      <c r="B396" t="s">
        <v>2824</v>
      </c>
      <c r="C396" t="s">
        <v>2825</v>
      </c>
      <c r="D396" t="s">
        <v>809</v>
      </c>
      <c r="E396" t="s">
        <v>56</v>
      </c>
      <c r="F396" t="s">
        <v>56</v>
      </c>
      <c r="G396" t="s">
        <v>708</v>
      </c>
      <c r="H396">
        <v>1</v>
      </c>
      <c r="I396">
        <v>0</v>
      </c>
      <c r="J396"/>
      <c r="K396" t="s">
        <v>2826</v>
      </c>
      <c r="L396"/>
      <c r="M396" t="s">
        <v>2826</v>
      </c>
      <c r="N396" t="s">
        <v>2787</v>
      </c>
      <c r="O396" t="s">
        <v>708</v>
      </c>
      <c r="P396" t="s">
        <v>806</v>
      </c>
    </row>
    <row r="397" spans="1:16">
      <c r="A397" t="s">
        <v>806</v>
      </c>
      <c r="B397" t="s">
        <v>2827</v>
      </c>
      <c r="C397" t="s">
        <v>2828</v>
      </c>
      <c r="D397" t="s">
        <v>809</v>
      </c>
      <c r="E397" t="s">
        <v>56</v>
      </c>
      <c r="F397" t="s">
        <v>56</v>
      </c>
      <c r="G397" t="s">
        <v>708</v>
      </c>
      <c r="H397">
        <v>1</v>
      </c>
      <c r="I397">
        <v>0</v>
      </c>
      <c r="J397"/>
      <c r="K397" t="s">
        <v>2826</v>
      </c>
      <c r="L397"/>
      <c r="M397" t="s">
        <v>2826</v>
      </c>
      <c r="N397" t="s">
        <v>2787</v>
      </c>
      <c r="O397" t="s">
        <v>708</v>
      </c>
      <c r="P397" t="s">
        <v>806</v>
      </c>
    </row>
    <row r="398" spans="1:16">
      <c r="A398" t="s">
        <v>806</v>
      </c>
      <c r="B398" t="s">
        <v>2829</v>
      </c>
      <c r="C398" t="s">
        <v>2830</v>
      </c>
      <c r="D398" t="s">
        <v>809</v>
      </c>
      <c r="E398" t="s">
        <v>56</v>
      </c>
      <c r="F398" t="s">
        <v>56</v>
      </c>
      <c r="G398" t="s">
        <v>708</v>
      </c>
      <c r="H398">
        <v>1</v>
      </c>
      <c r="I398">
        <v>0</v>
      </c>
      <c r="J398"/>
      <c r="K398" t="s">
        <v>2826</v>
      </c>
      <c r="L398"/>
      <c r="M398" t="s">
        <v>2826</v>
      </c>
      <c r="N398" t="s">
        <v>2787</v>
      </c>
      <c r="O398" t="s">
        <v>708</v>
      </c>
      <c r="P398" t="s">
        <v>806</v>
      </c>
    </row>
    <row r="399" spans="1:16">
      <c r="A399" t="s">
        <v>806</v>
      </c>
      <c r="B399" t="s">
        <v>2831</v>
      </c>
      <c r="C399" t="s">
        <v>2832</v>
      </c>
      <c r="D399" t="s">
        <v>809</v>
      </c>
      <c r="E399" t="s">
        <v>56</v>
      </c>
      <c r="F399" t="s">
        <v>56</v>
      </c>
      <c r="G399" t="s">
        <v>708</v>
      </c>
      <c r="H399">
        <v>1</v>
      </c>
      <c r="I399">
        <v>0</v>
      </c>
      <c r="J399"/>
      <c r="K399" t="s">
        <v>2826</v>
      </c>
      <c r="L399"/>
      <c r="M399" t="s">
        <v>2826</v>
      </c>
      <c r="N399" t="s">
        <v>2787</v>
      </c>
      <c r="O399" t="s">
        <v>708</v>
      </c>
      <c r="P399" t="s">
        <v>806</v>
      </c>
    </row>
    <row r="400" spans="1:16">
      <c r="A400" t="s">
        <v>806</v>
      </c>
      <c r="B400" t="s">
        <v>2833</v>
      </c>
      <c r="C400" t="s">
        <v>2834</v>
      </c>
      <c r="D400" t="s">
        <v>809</v>
      </c>
      <c r="E400" t="s">
        <v>56</v>
      </c>
      <c r="F400" t="s">
        <v>56</v>
      </c>
      <c r="G400" t="s">
        <v>708</v>
      </c>
      <c r="H400">
        <v>1</v>
      </c>
      <c r="I400">
        <v>0</v>
      </c>
      <c r="J400"/>
      <c r="K400" t="s">
        <v>2826</v>
      </c>
      <c r="L400"/>
      <c r="M400" t="s">
        <v>2826</v>
      </c>
      <c r="N400" t="s">
        <v>2787</v>
      </c>
      <c r="O400" t="s">
        <v>708</v>
      </c>
      <c r="P400" t="s">
        <v>806</v>
      </c>
    </row>
    <row r="401" spans="1:16">
      <c r="A401" t="s">
        <v>806</v>
      </c>
      <c r="B401" t="s">
        <v>2835</v>
      </c>
      <c r="C401" t="s">
        <v>2836</v>
      </c>
      <c r="D401" t="s">
        <v>544</v>
      </c>
      <c r="E401" t="s">
        <v>56</v>
      </c>
      <c r="F401" t="s">
        <v>56</v>
      </c>
      <c r="G401" t="s">
        <v>708</v>
      </c>
      <c r="H401">
        <v>1</v>
      </c>
      <c r="I401">
        <v>0.1</v>
      </c>
      <c r="J401" t="s">
        <v>2837</v>
      </c>
      <c r="K401" t="s">
        <v>2837</v>
      </c>
      <c r="L401" t="s">
        <v>2838</v>
      </c>
      <c r="M401" t="s">
        <v>2837</v>
      </c>
      <c r="N401" t="s">
        <v>2787</v>
      </c>
      <c r="O401" t="s">
        <v>708</v>
      </c>
      <c r="P401" t="s">
        <v>806</v>
      </c>
    </row>
    <row r="402" spans="1:16">
      <c r="A402" t="s">
        <v>806</v>
      </c>
      <c r="B402" t="s">
        <v>2839</v>
      </c>
      <c r="C402" t="s">
        <v>2840</v>
      </c>
      <c r="D402" t="s">
        <v>544</v>
      </c>
      <c r="E402" t="s">
        <v>56</v>
      </c>
      <c r="F402" t="s">
        <v>56</v>
      </c>
      <c r="G402" t="s">
        <v>708</v>
      </c>
      <c r="H402">
        <v>1</v>
      </c>
      <c r="I402">
        <v>0.1</v>
      </c>
      <c r="J402" t="s">
        <v>2837</v>
      </c>
      <c r="K402" t="s">
        <v>2837</v>
      </c>
      <c r="L402" t="s">
        <v>2838</v>
      </c>
      <c r="M402" t="s">
        <v>2837</v>
      </c>
      <c r="N402" t="s">
        <v>2787</v>
      </c>
      <c r="O402" t="s">
        <v>708</v>
      </c>
      <c r="P402" t="s">
        <v>806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B5B9-4C7E-4956-A390-1A3CBDFC93B9}">
  <dimension ref="A1:L12"/>
  <sheetViews>
    <sheetView workbookViewId="0">
      <selection activeCell="A11" sqref="A11"/>
    </sheetView>
  </sheetViews>
  <sheetFormatPr defaultRowHeight="14.25"/>
  <cols>
    <col min="1" max="1" width="26.75" style="11" customWidth="1"/>
    <col min="2" max="2" width="8.125" style="11" bestFit="1" customWidth="1"/>
    <col min="3" max="3" width="10" style="11" customWidth="1"/>
    <col min="4" max="4" width="6" style="11" customWidth="1"/>
    <col min="5" max="5" width="8" style="11" customWidth="1"/>
    <col min="6" max="6" width="7" style="11" customWidth="1"/>
    <col min="7" max="7" width="10" style="11" customWidth="1"/>
    <col min="8" max="8" width="7" style="11" customWidth="1"/>
    <col min="9" max="9" width="8" style="11" customWidth="1"/>
    <col min="10" max="10" width="6" style="11" customWidth="1"/>
    <col min="11" max="16384" width="9" style="11"/>
  </cols>
  <sheetData>
    <row r="1" spans="1:12">
      <c r="A1" s="15" t="s">
        <v>1111</v>
      </c>
      <c r="B1" s="10" t="s">
        <v>1115</v>
      </c>
      <c r="C1" s="18" t="s">
        <v>1114</v>
      </c>
      <c r="D1" s="18" t="s">
        <v>2894</v>
      </c>
      <c r="E1" s="18" t="s">
        <v>1113</v>
      </c>
      <c r="F1" s="18" t="s">
        <v>2777</v>
      </c>
      <c r="G1" s="18" t="s">
        <v>2778</v>
      </c>
      <c r="H1" s="18" t="s">
        <v>2779</v>
      </c>
      <c r="I1" s="18" t="s">
        <v>2780</v>
      </c>
      <c r="J1" s="18" t="s">
        <v>2783</v>
      </c>
      <c r="K1" s="18" t="s">
        <v>1112</v>
      </c>
      <c r="L1" s="18" t="s">
        <v>2784</v>
      </c>
    </row>
    <row r="2" spans="1:12">
      <c r="A2" s="19" t="s">
        <v>1116</v>
      </c>
      <c r="B2" s="17">
        <f>SUM(C2:J2)</f>
        <v>0.91000000000000014</v>
      </c>
      <c r="C2" s="16">
        <v>0.79</v>
      </c>
      <c r="D2" s="16">
        <v>0.02</v>
      </c>
      <c r="E2" s="16">
        <v>0.01</v>
      </c>
      <c r="F2" s="16">
        <v>0</v>
      </c>
      <c r="G2" s="16">
        <v>0</v>
      </c>
      <c r="H2" s="16">
        <v>0.01</v>
      </c>
      <c r="I2" s="16">
        <v>7.0000000000000007E-2</v>
      </c>
      <c r="J2" s="16">
        <v>0.01</v>
      </c>
      <c r="K2" s="16">
        <v>7.0000000000000007E-2</v>
      </c>
      <c r="L2" s="16">
        <v>0.02</v>
      </c>
    </row>
    <row r="3" spans="1:12">
      <c r="A3" s="19" t="s">
        <v>2905</v>
      </c>
      <c r="B3" s="17">
        <f t="shared" ref="B3:B12" si="0">SUM(C3:J3)</f>
        <v>0.88000000000000012</v>
      </c>
      <c r="C3" s="16">
        <v>0.32</v>
      </c>
      <c r="D3" s="16">
        <v>0.5</v>
      </c>
      <c r="E3" s="16">
        <v>0.02</v>
      </c>
      <c r="F3" s="16">
        <v>0</v>
      </c>
      <c r="G3" s="16">
        <v>0</v>
      </c>
      <c r="H3" s="16">
        <v>0</v>
      </c>
      <c r="I3" s="16">
        <v>0.04</v>
      </c>
      <c r="J3" s="16">
        <v>0</v>
      </c>
      <c r="K3" s="16">
        <v>0.1</v>
      </c>
      <c r="L3" s="16">
        <v>0.03</v>
      </c>
    </row>
    <row r="4" spans="1:12">
      <c r="A4" s="19" t="s">
        <v>2912</v>
      </c>
      <c r="B4" s="17">
        <f t="shared" si="0"/>
        <v>0.92</v>
      </c>
      <c r="C4" s="16">
        <v>0.91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0.01</v>
      </c>
      <c r="J4" s="16">
        <v>0</v>
      </c>
      <c r="K4" s="16">
        <v>7.0000000000000007E-2</v>
      </c>
      <c r="L4" s="16">
        <v>0</v>
      </c>
    </row>
    <row r="5" spans="1:12">
      <c r="A5" s="19" t="s">
        <v>2915</v>
      </c>
      <c r="B5" s="17">
        <f t="shared" si="0"/>
        <v>0.91</v>
      </c>
      <c r="C5" s="16">
        <v>0.86</v>
      </c>
      <c r="D5" s="16">
        <v>0</v>
      </c>
      <c r="E5" s="16">
        <v>0.02</v>
      </c>
      <c r="F5" s="16">
        <v>0</v>
      </c>
      <c r="G5" s="16">
        <v>0</v>
      </c>
      <c r="H5" s="16">
        <v>0.02</v>
      </c>
      <c r="I5" s="16">
        <v>0.01</v>
      </c>
      <c r="J5" s="16">
        <v>0</v>
      </c>
      <c r="K5" s="16">
        <v>0.08</v>
      </c>
      <c r="L5" s="16">
        <v>0.01</v>
      </c>
    </row>
    <row r="6" spans="1:12">
      <c r="A6" s="19" t="s">
        <v>2917</v>
      </c>
      <c r="B6" s="17">
        <f>SUM(C6:J6)</f>
        <v>0.92</v>
      </c>
      <c r="C6" s="16">
        <v>0.92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7.0000000000000007E-2</v>
      </c>
      <c r="L6" s="16">
        <v>0</v>
      </c>
    </row>
    <row r="7" spans="1:12">
      <c r="A7" s="19" t="s">
        <v>2916</v>
      </c>
      <c r="B7" s="17">
        <f t="shared" si="0"/>
        <v>0.91</v>
      </c>
      <c r="C7" s="16">
        <v>0.84</v>
      </c>
      <c r="D7" s="16">
        <v>0.04</v>
      </c>
      <c r="E7" s="16">
        <v>0</v>
      </c>
      <c r="F7" s="16">
        <v>0</v>
      </c>
      <c r="G7" s="16">
        <v>0</v>
      </c>
      <c r="H7" s="16">
        <v>0</v>
      </c>
      <c r="I7" s="16">
        <v>0.03</v>
      </c>
      <c r="J7" s="16">
        <v>0</v>
      </c>
      <c r="K7" s="16">
        <v>0.08</v>
      </c>
      <c r="L7" s="16">
        <v>0.01</v>
      </c>
    </row>
    <row r="8" spans="1:12">
      <c r="A8" s="19" t="s">
        <v>2922</v>
      </c>
      <c r="B8" s="17">
        <f t="shared" si="0"/>
        <v>0.92</v>
      </c>
      <c r="C8" s="16">
        <v>0.92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7.0000000000000007E-2</v>
      </c>
      <c r="L8" s="16">
        <v>0.01</v>
      </c>
    </row>
    <row r="9" spans="1:12">
      <c r="A9" s="19" t="s">
        <v>2923</v>
      </c>
      <c r="B9" s="17">
        <f t="shared" si="0"/>
        <v>0.9</v>
      </c>
      <c r="C9" s="16">
        <v>0.78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0.08</v>
      </c>
      <c r="J9" s="16">
        <v>0.04</v>
      </c>
      <c r="K9" s="16">
        <v>0.08</v>
      </c>
      <c r="L9" s="16">
        <v>0.02</v>
      </c>
    </row>
    <row r="10" spans="1:12">
      <c r="A10" s="19" t="s">
        <v>2925</v>
      </c>
      <c r="B10" s="17">
        <f t="shared" si="0"/>
        <v>0.91</v>
      </c>
      <c r="C10" s="16">
        <v>0.45</v>
      </c>
      <c r="D10" s="16">
        <v>0</v>
      </c>
      <c r="E10" s="16">
        <v>0.01</v>
      </c>
      <c r="F10" s="16">
        <v>0</v>
      </c>
      <c r="G10" s="16">
        <v>0</v>
      </c>
      <c r="H10" s="16">
        <v>0</v>
      </c>
      <c r="I10" s="16">
        <v>0.45</v>
      </c>
      <c r="J10" s="16">
        <v>0</v>
      </c>
      <c r="K10" s="16">
        <v>0.09</v>
      </c>
      <c r="L10" s="16">
        <v>0</v>
      </c>
    </row>
    <row r="11" spans="1:12">
      <c r="A11" s="19" t="s">
        <v>2933</v>
      </c>
      <c r="B11" s="17">
        <f t="shared" si="0"/>
        <v>0.89999999999999991</v>
      </c>
      <c r="C11" s="16">
        <v>0.06</v>
      </c>
      <c r="D11" s="16">
        <v>0</v>
      </c>
      <c r="E11" s="16">
        <v>0.06</v>
      </c>
      <c r="F11" s="16">
        <v>0.38</v>
      </c>
      <c r="G11" s="16">
        <v>0.18</v>
      </c>
      <c r="H11" s="16">
        <v>0.02</v>
      </c>
      <c r="I11" s="16">
        <v>0.2</v>
      </c>
      <c r="J11" s="16">
        <v>0</v>
      </c>
      <c r="K11" s="16">
        <v>0.09</v>
      </c>
      <c r="L11" s="16">
        <v>0.02</v>
      </c>
    </row>
    <row r="12" spans="1:12">
      <c r="A12" s="19" t="s">
        <v>2936</v>
      </c>
      <c r="B12" s="17">
        <f t="shared" si="0"/>
        <v>0.93</v>
      </c>
      <c r="C12" s="16">
        <v>0.93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0.04</v>
      </c>
      <c r="L12" s="16">
        <v>0.03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ignoredErrors>
    <ignoredError sqref="B7 B2:B3 B8:B10 B4:B5 B11:B12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2082-6FF3-41F5-A780-B8F15444A839}">
  <dimension ref="A1:BT265"/>
  <sheetViews>
    <sheetView topLeftCell="E1" workbookViewId="0">
      <selection activeCell="L14" sqref="L14"/>
    </sheetView>
  </sheetViews>
  <sheetFormatPr defaultRowHeight="14.25"/>
  <cols>
    <col min="1" max="1" width="23" style="11" customWidth="1"/>
    <col min="2" max="3" width="11" style="11" customWidth="1"/>
    <col min="4" max="4" width="72.5" style="11" bestFit="1" customWidth="1"/>
    <col min="5" max="5" width="9" style="11" customWidth="1"/>
    <col min="6" max="6" width="20" style="11" customWidth="1"/>
    <col min="7" max="8" width="23" style="11" customWidth="1"/>
    <col min="9" max="9" width="9" style="11" customWidth="1"/>
    <col min="10" max="10" width="51.625" style="11" customWidth="1"/>
    <col min="11" max="14" width="11" style="11" customWidth="1"/>
    <col min="15" max="15" width="9" style="11" customWidth="1"/>
    <col min="16" max="16" width="12.625" style="11" customWidth="1"/>
    <col min="17" max="20" width="9" style="11" customWidth="1"/>
    <col min="21" max="22" width="10" style="11" customWidth="1"/>
    <col min="23" max="23" width="7" style="11" customWidth="1"/>
    <col min="24" max="28" width="8" style="11" customWidth="1"/>
    <col min="29" max="29" width="12.75" style="11" bestFit="1" customWidth="1"/>
    <col min="30" max="30" width="9" style="11" customWidth="1"/>
    <col min="31" max="33" width="7" style="11" customWidth="1"/>
    <col min="34" max="36" width="16" style="11" customWidth="1"/>
    <col min="37" max="37" width="7" style="11" customWidth="1"/>
    <col min="38" max="42" width="8" style="11" customWidth="1"/>
    <col min="43" max="43" width="7" style="11" customWidth="1"/>
    <col min="44" max="44" width="9" style="11" customWidth="1"/>
    <col min="45" max="47" width="7" style="11" customWidth="1"/>
    <col min="48" max="50" width="16" style="11" customWidth="1"/>
    <col min="51" max="51" width="8" style="11" customWidth="1"/>
    <col min="52" max="52" width="7" style="11" customWidth="1"/>
    <col min="53" max="57" width="8" style="11" customWidth="1"/>
    <col min="58" max="58" width="7" style="11" customWidth="1"/>
    <col min="59" max="59" width="9" style="11" customWidth="1"/>
    <col min="60" max="62" width="7" style="11" customWidth="1"/>
    <col min="63" max="65" width="16" style="11" customWidth="1"/>
    <col min="66" max="66" width="7" style="11" customWidth="1"/>
    <col min="67" max="67" width="8" style="11" customWidth="1"/>
    <col min="68" max="68" width="9" style="11" customWidth="1"/>
    <col min="69" max="69" width="8" style="11" customWidth="1"/>
    <col min="70" max="70" width="7" style="11" customWidth="1"/>
    <col min="71" max="71" width="9" style="11" customWidth="1"/>
    <col min="72" max="72" width="16" style="11" customWidth="1"/>
    <col min="73" max="16384" width="9" style="11"/>
  </cols>
  <sheetData>
    <row r="1" spans="1:72">
      <c r="A1" s="75" t="s">
        <v>1132</v>
      </c>
      <c r="B1" s="75" t="s">
        <v>1133</v>
      </c>
      <c r="C1" s="75" t="s">
        <v>1134</v>
      </c>
      <c r="D1" s="75" t="s">
        <v>1135</v>
      </c>
      <c r="E1" s="75" t="s">
        <v>1136</v>
      </c>
      <c r="F1" s="75" t="s">
        <v>1137</v>
      </c>
      <c r="G1" s="75" t="s">
        <v>1138</v>
      </c>
      <c r="H1" s="75" t="s">
        <v>1139</v>
      </c>
      <c r="I1" s="75" t="s">
        <v>1140</v>
      </c>
      <c r="J1" s="75" t="s">
        <v>1141</v>
      </c>
      <c r="K1" s="75" t="s">
        <v>1142</v>
      </c>
      <c r="L1" s="75" t="s">
        <v>1143</v>
      </c>
      <c r="M1" s="75" t="s">
        <v>1144</v>
      </c>
      <c r="N1" s="75" t="s">
        <v>1145</v>
      </c>
      <c r="O1" s="75" t="s">
        <v>1146</v>
      </c>
      <c r="P1" s="76"/>
      <c r="Q1" s="76"/>
      <c r="R1" s="76"/>
      <c r="S1" s="76"/>
      <c r="T1" s="76"/>
      <c r="U1" s="76"/>
      <c r="V1" s="76"/>
      <c r="W1" s="75" t="s">
        <v>1147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5" t="s">
        <v>1148</v>
      </c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5" t="s">
        <v>1149</v>
      </c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5" t="s">
        <v>1150</v>
      </c>
      <c r="BO1" s="76"/>
      <c r="BP1" s="76"/>
      <c r="BQ1" s="76"/>
      <c r="BR1" s="76"/>
      <c r="BS1" s="76"/>
      <c r="BT1" s="76"/>
    </row>
    <row r="2" spans="1:7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45" t="s">
        <v>1151</v>
      </c>
      <c r="P2" s="45" t="s">
        <v>1152</v>
      </c>
      <c r="Q2" s="45" t="s">
        <v>1153</v>
      </c>
      <c r="R2" s="45" t="s">
        <v>1154</v>
      </c>
      <c r="S2" s="45" t="s">
        <v>1155</v>
      </c>
      <c r="T2" s="45" t="s">
        <v>1156</v>
      </c>
      <c r="U2" s="45" t="s">
        <v>1157</v>
      </c>
      <c r="V2" s="45" t="s">
        <v>1158</v>
      </c>
      <c r="W2" s="45" t="s">
        <v>1159</v>
      </c>
      <c r="X2" s="45" t="s">
        <v>1160</v>
      </c>
      <c r="Y2" s="45" t="s">
        <v>1161</v>
      </c>
      <c r="Z2" s="45" t="s">
        <v>1162</v>
      </c>
      <c r="AA2" s="45" t="s">
        <v>1163</v>
      </c>
      <c r="AB2" s="45" t="s">
        <v>1164</v>
      </c>
      <c r="AC2" s="45" t="s">
        <v>21</v>
      </c>
      <c r="AD2" s="45" t="s">
        <v>22</v>
      </c>
      <c r="AE2" s="45" t="s">
        <v>1165</v>
      </c>
      <c r="AF2" s="45" t="s">
        <v>1166</v>
      </c>
      <c r="AG2" s="45" t="s">
        <v>1167</v>
      </c>
      <c r="AH2" s="45" t="s">
        <v>1168</v>
      </c>
      <c r="AI2" s="45" t="s">
        <v>1169</v>
      </c>
      <c r="AJ2" s="45" t="s">
        <v>1170</v>
      </c>
      <c r="AK2" s="45" t="s">
        <v>1159</v>
      </c>
      <c r="AL2" s="45" t="s">
        <v>1160</v>
      </c>
      <c r="AM2" s="45" t="s">
        <v>1161</v>
      </c>
      <c r="AN2" s="45" t="s">
        <v>1162</v>
      </c>
      <c r="AO2" s="45" t="s">
        <v>1163</v>
      </c>
      <c r="AP2" s="45" t="s">
        <v>1164</v>
      </c>
      <c r="AQ2" s="45" t="s">
        <v>21</v>
      </c>
      <c r="AR2" s="45" t="s">
        <v>22</v>
      </c>
      <c r="AS2" s="45" t="s">
        <v>1165</v>
      </c>
      <c r="AT2" s="45" t="s">
        <v>1166</v>
      </c>
      <c r="AU2" s="45" t="s">
        <v>1167</v>
      </c>
      <c r="AV2" s="45" t="s">
        <v>1168</v>
      </c>
      <c r="AW2" s="45" t="s">
        <v>1169</v>
      </c>
      <c r="AX2" s="45" t="s">
        <v>1170</v>
      </c>
      <c r="AY2" s="45" t="s">
        <v>1171</v>
      </c>
      <c r="AZ2" s="45" t="s">
        <v>1159</v>
      </c>
      <c r="BA2" s="45" t="s">
        <v>1160</v>
      </c>
      <c r="BB2" s="45" t="s">
        <v>1161</v>
      </c>
      <c r="BC2" s="45" t="s">
        <v>1162</v>
      </c>
      <c r="BD2" s="45" t="s">
        <v>1163</v>
      </c>
      <c r="BE2" s="45" t="s">
        <v>1164</v>
      </c>
      <c r="BF2" s="45" t="s">
        <v>21</v>
      </c>
      <c r="BG2" s="45" t="s">
        <v>22</v>
      </c>
      <c r="BH2" s="45" t="s">
        <v>1165</v>
      </c>
      <c r="BI2" s="45" t="s">
        <v>1166</v>
      </c>
      <c r="BJ2" s="45" t="s">
        <v>1167</v>
      </c>
      <c r="BK2" s="45" t="s">
        <v>1168</v>
      </c>
      <c r="BL2" s="45" t="s">
        <v>1169</v>
      </c>
      <c r="BM2" s="45" t="s">
        <v>1170</v>
      </c>
      <c r="BN2" s="45" t="s">
        <v>1159</v>
      </c>
      <c r="BO2" s="45" t="s">
        <v>1160</v>
      </c>
      <c r="BP2" s="45" t="s">
        <v>1172</v>
      </c>
      <c r="BQ2" s="45" t="s">
        <v>1164</v>
      </c>
      <c r="BR2" s="45" t="s">
        <v>21</v>
      </c>
      <c r="BS2" s="45" t="s">
        <v>22</v>
      </c>
      <c r="BT2" s="45" t="s">
        <v>1168</v>
      </c>
    </row>
    <row r="3" spans="1:72">
      <c r="A3" t="s">
        <v>1173</v>
      </c>
      <c r="B3" t="s">
        <v>1174</v>
      </c>
      <c r="C3" t="s">
        <v>1175</v>
      </c>
      <c r="D3" t="s">
        <v>1176</v>
      </c>
      <c r="E3" t="s">
        <v>197</v>
      </c>
      <c r="F3" t="s">
        <v>1177</v>
      </c>
      <c r="G3" t="s">
        <v>1178</v>
      </c>
      <c r="H3" t="s">
        <v>1178</v>
      </c>
      <c r="I3" t="s">
        <v>197</v>
      </c>
      <c r="J3" t="s">
        <v>1179</v>
      </c>
      <c r="K3"/>
      <c r="L3">
        <v>1733</v>
      </c>
      <c r="M3" t="s">
        <v>1180</v>
      </c>
      <c r="N3" t="s">
        <v>1181</v>
      </c>
      <c r="O3">
        <v>198000</v>
      </c>
      <c r="P3">
        <v>186792</v>
      </c>
      <c r="Q3">
        <v>186792</v>
      </c>
      <c r="R3">
        <v>0</v>
      </c>
      <c r="S3">
        <v>2335</v>
      </c>
      <c r="T3">
        <v>1448</v>
      </c>
      <c r="U3" t="s">
        <v>1182</v>
      </c>
      <c r="V3" t="s">
        <v>1183</v>
      </c>
      <c r="W3">
        <v>0</v>
      </c>
      <c r="X3">
        <v>0</v>
      </c>
      <c r="Y3">
        <v>0</v>
      </c>
      <c r="Z3">
        <v>0</v>
      </c>
      <c r="AA3">
        <v>0</v>
      </c>
      <c r="AB3">
        <v>4384</v>
      </c>
      <c r="AC3">
        <v>-4384</v>
      </c>
      <c r="AD3" t="s">
        <v>1118</v>
      </c>
      <c r="AE3">
        <v>0</v>
      </c>
      <c r="AF3"/>
      <c r="AG3">
        <v>0</v>
      </c>
      <c r="AH3"/>
      <c r="AI3"/>
      <c r="AJ3"/>
      <c r="AK3">
        <v>0</v>
      </c>
      <c r="AL3">
        <v>0</v>
      </c>
      <c r="AM3">
        <v>0</v>
      </c>
      <c r="AN3">
        <v>0</v>
      </c>
      <c r="AO3">
        <v>0</v>
      </c>
      <c r="AP3">
        <v>4384</v>
      </c>
      <c r="AQ3">
        <v>-4384</v>
      </c>
      <c r="AR3" t="s">
        <v>1118</v>
      </c>
      <c r="AS3">
        <v>0</v>
      </c>
      <c r="AT3"/>
      <c r="AU3">
        <v>0</v>
      </c>
      <c r="AV3"/>
      <c r="AW3"/>
      <c r="AX3"/>
      <c r="AY3">
        <v>0</v>
      </c>
      <c r="AZ3">
        <v>186792</v>
      </c>
      <c r="BA3">
        <v>86200</v>
      </c>
      <c r="BB3">
        <v>126</v>
      </c>
      <c r="BC3">
        <v>0</v>
      </c>
      <c r="BD3">
        <v>0</v>
      </c>
      <c r="BE3">
        <v>36258</v>
      </c>
      <c r="BF3">
        <v>64334.2</v>
      </c>
      <c r="BG3" t="s">
        <v>2938</v>
      </c>
      <c r="BH3">
        <v>123558.14</v>
      </c>
      <c r="BI3"/>
      <c r="BJ3">
        <v>123558.14</v>
      </c>
      <c r="BK3">
        <v>1482</v>
      </c>
      <c r="BL3">
        <v>192</v>
      </c>
      <c r="BM3">
        <v>96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1118</v>
      </c>
      <c r="BT3">
        <v>0</v>
      </c>
    </row>
    <row r="4" spans="1:72">
      <c r="A4" t="s">
        <v>1184</v>
      </c>
      <c r="B4" t="s">
        <v>1185</v>
      </c>
      <c r="C4" t="s">
        <v>1186</v>
      </c>
      <c r="D4" t="s">
        <v>1187</v>
      </c>
      <c r="E4" t="s">
        <v>104</v>
      </c>
      <c r="F4" t="s">
        <v>1188</v>
      </c>
      <c r="G4" t="s">
        <v>1189</v>
      </c>
      <c r="H4" t="s">
        <v>1189</v>
      </c>
      <c r="I4" t="s">
        <v>175</v>
      </c>
      <c r="J4" t="s">
        <v>1190</v>
      </c>
      <c r="K4"/>
      <c r="L4">
        <v>1799</v>
      </c>
      <c r="M4" t="s">
        <v>1180</v>
      </c>
      <c r="N4" t="s">
        <v>1181</v>
      </c>
      <c r="O4">
        <v>551600</v>
      </c>
      <c r="P4">
        <v>520377</v>
      </c>
      <c r="Q4">
        <v>520377</v>
      </c>
      <c r="R4">
        <v>0</v>
      </c>
      <c r="S4">
        <v>2073</v>
      </c>
      <c r="T4">
        <v>1668</v>
      </c>
      <c r="U4" t="s">
        <v>1191</v>
      </c>
      <c r="V4" t="s">
        <v>1131</v>
      </c>
      <c r="W4">
        <v>0</v>
      </c>
      <c r="X4">
        <v>0</v>
      </c>
      <c r="Y4">
        <v>0</v>
      </c>
      <c r="Z4">
        <v>0</v>
      </c>
      <c r="AA4">
        <v>0</v>
      </c>
      <c r="AB4">
        <v>7760</v>
      </c>
      <c r="AC4">
        <v>-7760</v>
      </c>
      <c r="AD4" t="s">
        <v>1118</v>
      </c>
      <c r="AE4">
        <v>0</v>
      </c>
      <c r="AF4"/>
      <c r="AG4">
        <v>0</v>
      </c>
      <c r="AH4"/>
      <c r="AI4"/>
      <c r="AJ4"/>
      <c r="AK4">
        <v>0</v>
      </c>
      <c r="AL4">
        <v>0</v>
      </c>
      <c r="AM4">
        <v>0</v>
      </c>
      <c r="AN4">
        <v>0</v>
      </c>
      <c r="AO4">
        <v>0</v>
      </c>
      <c r="AP4">
        <v>7760</v>
      </c>
      <c r="AQ4">
        <v>-7760</v>
      </c>
      <c r="AR4" t="s">
        <v>1118</v>
      </c>
      <c r="AS4">
        <v>0</v>
      </c>
      <c r="AT4"/>
      <c r="AU4">
        <v>0</v>
      </c>
      <c r="AV4"/>
      <c r="AW4"/>
      <c r="AX4"/>
      <c r="AY4">
        <v>93772</v>
      </c>
      <c r="AZ4">
        <v>520377</v>
      </c>
      <c r="BA4">
        <v>340000</v>
      </c>
      <c r="BB4">
        <v>349</v>
      </c>
      <c r="BC4">
        <v>0</v>
      </c>
      <c r="BD4">
        <v>0</v>
      </c>
      <c r="BE4">
        <v>136128</v>
      </c>
      <c r="BF4">
        <v>44249.3</v>
      </c>
      <c r="BG4" t="s">
        <v>1192</v>
      </c>
      <c r="BH4">
        <v>0</v>
      </c>
      <c r="BI4"/>
      <c r="BJ4">
        <v>0</v>
      </c>
      <c r="BK4">
        <v>1491</v>
      </c>
      <c r="BL4">
        <v>310</v>
      </c>
      <c r="BM4">
        <v>80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1118</v>
      </c>
      <c r="BT4">
        <v>0</v>
      </c>
    </row>
    <row r="5" spans="1:72">
      <c r="A5" t="s">
        <v>1193</v>
      </c>
      <c r="B5" t="s">
        <v>1194</v>
      </c>
      <c r="C5" t="s">
        <v>1194</v>
      </c>
      <c r="D5" t="s">
        <v>1195</v>
      </c>
      <c r="E5" t="s">
        <v>137</v>
      </c>
      <c r="F5" t="s">
        <v>1196</v>
      </c>
      <c r="G5" t="s">
        <v>1197</v>
      </c>
      <c r="H5" t="s">
        <v>1197</v>
      </c>
      <c r="I5" t="s">
        <v>137</v>
      </c>
      <c r="J5" t="s">
        <v>1196</v>
      </c>
      <c r="K5"/>
      <c r="L5"/>
      <c r="M5" t="s">
        <v>1198</v>
      </c>
      <c r="N5"/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/>
      <c r="V5"/>
      <c r="W5">
        <v>0</v>
      </c>
      <c r="X5">
        <v>0</v>
      </c>
      <c r="Y5">
        <v>0</v>
      </c>
      <c r="Z5">
        <v>0</v>
      </c>
      <c r="AA5">
        <v>0</v>
      </c>
      <c r="AB5">
        <v>160</v>
      </c>
      <c r="AC5">
        <v>-160</v>
      </c>
      <c r="AD5" t="s">
        <v>1118</v>
      </c>
      <c r="AE5">
        <v>0</v>
      </c>
      <c r="AF5"/>
      <c r="AG5">
        <v>0</v>
      </c>
      <c r="AH5"/>
      <c r="AI5"/>
      <c r="AJ5"/>
      <c r="AK5">
        <v>0</v>
      </c>
      <c r="AL5">
        <v>0</v>
      </c>
      <c r="AM5">
        <v>0</v>
      </c>
      <c r="AN5">
        <v>0</v>
      </c>
      <c r="AO5">
        <v>0</v>
      </c>
      <c r="AP5">
        <v>160</v>
      </c>
      <c r="AQ5">
        <v>-160</v>
      </c>
      <c r="AR5" t="s">
        <v>1118</v>
      </c>
      <c r="AS5">
        <v>0</v>
      </c>
      <c r="AT5"/>
      <c r="AU5">
        <v>0</v>
      </c>
      <c r="AV5"/>
      <c r="AW5"/>
      <c r="AX5"/>
      <c r="AY5">
        <v>0</v>
      </c>
      <c r="AZ5">
        <v>0</v>
      </c>
      <c r="BA5">
        <v>1167000</v>
      </c>
      <c r="BB5">
        <v>1526</v>
      </c>
      <c r="BC5">
        <v>0</v>
      </c>
      <c r="BD5">
        <v>0</v>
      </c>
      <c r="BE5">
        <v>462828</v>
      </c>
      <c r="BF5">
        <v>-1629827.82</v>
      </c>
      <c r="BG5" t="s">
        <v>1118</v>
      </c>
      <c r="BH5">
        <v>0</v>
      </c>
      <c r="BI5"/>
      <c r="BJ5">
        <v>0</v>
      </c>
      <c r="BK5">
        <v>0</v>
      </c>
      <c r="BL5">
        <v>72</v>
      </c>
      <c r="BM5">
        <v>231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1118</v>
      </c>
      <c r="BT5">
        <v>0</v>
      </c>
    </row>
    <row r="6" spans="1:72">
      <c r="A6" t="s">
        <v>1199</v>
      </c>
      <c r="B6" t="s">
        <v>1200</v>
      </c>
      <c r="C6" t="s">
        <v>1201</v>
      </c>
      <c r="D6" t="s">
        <v>1202</v>
      </c>
      <c r="E6" t="s">
        <v>197</v>
      </c>
      <c r="F6" t="s">
        <v>1203</v>
      </c>
      <c r="G6" t="s">
        <v>1204</v>
      </c>
      <c r="H6" t="s">
        <v>1204</v>
      </c>
      <c r="I6" t="s">
        <v>197</v>
      </c>
      <c r="J6" t="s">
        <v>1190</v>
      </c>
      <c r="K6"/>
      <c r="L6">
        <v>1664</v>
      </c>
      <c r="M6" t="s">
        <v>1180</v>
      </c>
      <c r="N6" t="s">
        <v>1181</v>
      </c>
      <c r="O6">
        <v>495000</v>
      </c>
      <c r="P6">
        <v>466981</v>
      </c>
      <c r="Q6">
        <v>466981</v>
      </c>
      <c r="R6">
        <v>0</v>
      </c>
      <c r="S6">
        <v>2278</v>
      </c>
      <c r="T6">
        <v>2104</v>
      </c>
      <c r="U6" t="s">
        <v>1205</v>
      </c>
      <c r="V6" t="s">
        <v>1206</v>
      </c>
      <c r="W6">
        <v>0</v>
      </c>
      <c r="X6">
        <v>0</v>
      </c>
      <c r="Y6">
        <v>0</v>
      </c>
      <c r="Z6">
        <v>0</v>
      </c>
      <c r="AA6">
        <v>0</v>
      </c>
      <c r="AB6">
        <v>40</v>
      </c>
      <c r="AC6">
        <v>-40</v>
      </c>
      <c r="AD6" t="s">
        <v>1118</v>
      </c>
      <c r="AE6">
        <v>0</v>
      </c>
      <c r="AF6"/>
      <c r="AG6">
        <v>0</v>
      </c>
      <c r="AH6"/>
      <c r="AI6"/>
      <c r="AJ6"/>
      <c r="AK6">
        <v>0</v>
      </c>
      <c r="AL6">
        <v>0</v>
      </c>
      <c r="AM6">
        <v>0</v>
      </c>
      <c r="AN6">
        <v>0</v>
      </c>
      <c r="AO6">
        <v>0</v>
      </c>
      <c r="AP6">
        <v>40</v>
      </c>
      <c r="AQ6">
        <v>-40</v>
      </c>
      <c r="AR6" t="s">
        <v>1118</v>
      </c>
      <c r="AS6">
        <v>0</v>
      </c>
      <c r="AT6"/>
      <c r="AU6">
        <v>0</v>
      </c>
      <c r="AV6"/>
      <c r="AW6"/>
      <c r="AX6"/>
      <c r="AY6">
        <v>148500</v>
      </c>
      <c r="AZ6">
        <v>466981</v>
      </c>
      <c r="BA6">
        <v>220400</v>
      </c>
      <c r="BB6">
        <v>220</v>
      </c>
      <c r="BC6">
        <v>0</v>
      </c>
      <c r="BD6">
        <v>0</v>
      </c>
      <c r="BE6">
        <v>97669</v>
      </c>
      <c r="BF6">
        <v>148912.29999999999</v>
      </c>
      <c r="BG6" t="s">
        <v>1206</v>
      </c>
      <c r="BH6">
        <v>495000</v>
      </c>
      <c r="BI6"/>
      <c r="BJ6">
        <v>495000</v>
      </c>
      <c r="BK6">
        <v>2123</v>
      </c>
      <c r="BL6">
        <v>160</v>
      </c>
      <c r="BM6">
        <v>283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1118</v>
      </c>
      <c r="BT6">
        <v>0</v>
      </c>
    </row>
    <row r="7" spans="1:72">
      <c r="A7" t="s">
        <v>1207</v>
      </c>
      <c r="B7" t="s">
        <v>1208</v>
      </c>
      <c r="C7" t="s">
        <v>1209</v>
      </c>
      <c r="D7" t="s">
        <v>1210</v>
      </c>
      <c r="E7" t="s">
        <v>1211</v>
      </c>
      <c r="F7" t="s">
        <v>1177</v>
      </c>
      <c r="G7" t="s">
        <v>1212</v>
      </c>
      <c r="H7" t="s">
        <v>1212</v>
      </c>
      <c r="I7" t="s">
        <v>419</v>
      </c>
      <c r="J7" t="s">
        <v>1213</v>
      </c>
      <c r="K7" t="s">
        <v>1214</v>
      </c>
      <c r="L7">
        <v>52</v>
      </c>
      <c r="M7" t="s">
        <v>1215</v>
      </c>
      <c r="N7" t="s">
        <v>1216</v>
      </c>
      <c r="O7">
        <v>0</v>
      </c>
      <c r="P7">
        <v>0</v>
      </c>
      <c r="Q7">
        <v>336038</v>
      </c>
      <c r="R7">
        <v>0</v>
      </c>
      <c r="S7">
        <v>0</v>
      </c>
      <c r="T7">
        <v>0</v>
      </c>
      <c r="U7"/>
      <c r="V7" t="s">
        <v>1217</v>
      </c>
      <c r="W7">
        <v>0</v>
      </c>
      <c r="X7">
        <v>0</v>
      </c>
      <c r="Y7">
        <v>0</v>
      </c>
      <c r="Z7">
        <v>0</v>
      </c>
      <c r="AA7">
        <v>0</v>
      </c>
      <c r="AB7">
        <v>3480</v>
      </c>
      <c r="AC7">
        <v>-3480</v>
      </c>
      <c r="AD7" t="s">
        <v>1118</v>
      </c>
      <c r="AE7">
        <v>0</v>
      </c>
      <c r="AF7"/>
      <c r="AG7">
        <v>0</v>
      </c>
      <c r="AH7"/>
      <c r="AI7"/>
      <c r="AJ7"/>
      <c r="AK7">
        <v>0</v>
      </c>
      <c r="AL7">
        <v>0</v>
      </c>
      <c r="AM7">
        <v>0</v>
      </c>
      <c r="AN7">
        <v>0</v>
      </c>
      <c r="AO7">
        <v>0</v>
      </c>
      <c r="AP7">
        <v>3480</v>
      </c>
      <c r="AQ7">
        <v>-3480</v>
      </c>
      <c r="AR7" t="s">
        <v>1118</v>
      </c>
      <c r="AS7">
        <v>0</v>
      </c>
      <c r="AT7"/>
      <c r="AU7">
        <v>0</v>
      </c>
      <c r="AV7"/>
      <c r="AW7"/>
      <c r="AX7"/>
      <c r="AY7">
        <v>356200</v>
      </c>
      <c r="AZ7">
        <v>336038</v>
      </c>
      <c r="BA7">
        <v>55100</v>
      </c>
      <c r="BB7">
        <v>107</v>
      </c>
      <c r="BC7">
        <v>0</v>
      </c>
      <c r="BD7">
        <v>0</v>
      </c>
      <c r="BE7">
        <v>16196</v>
      </c>
      <c r="BF7">
        <v>264741.90999999997</v>
      </c>
      <c r="BG7" t="s">
        <v>1218</v>
      </c>
      <c r="BH7">
        <v>356200</v>
      </c>
      <c r="BI7"/>
      <c r="BJ7">
        <v>356200</v>
      </c>
      <c r="BK7">
        <v>3141</v>
      </c>
      <c r="BL7">
        <v>105</v>
      </c>
      <c r="BM7">
        <v>46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1118</v>
      </c>
      <c r="BT7">
        <v>0</v>
      </c>
    </row>
    <row r="8" spans="1:72">
      <c r="A8" t="s">
        <v>1219</v>
      </c>
      <c r="B8" t="s">
        <v>1220</v>
      </c>
      <c r="C8" t="s">
        <v>1221</v>
      </c>
      <c r="D8" t="s">
        <v>1222</v>
      </c>
      <c r="E8" t="s">
        <v>97</v>
      </c>
      <c r="F8" t="s">
        <v>1203</v>
      </c>
      <c r="G8" t="s">
        <v>1223</v>
      </c>
      <c r="H8" t="s">
        <v>1224</v>
      </c>
      <c r="I8" t="s">
        <v>112</v>
      </c>
      <c r="J8" t="s">
        <v>1225</v>
      </c>
      <c r="K8" t="s">
        <v>1226</v>
      </c>
      <c r="L8">
        <v>729</v>
      </c>
      <c r="M8" t="s">
        <v>1215</v>
      </c>
      <c r="N8" t="s">
        <v>1227</v>
      </c>
      <c r="O8">
        <v>0</v>
      </c>
      <c r="P8">
        <v>0</v>
      </c>
      <c r="Q8">
        <v>108255</v>
      </c>
      <c r="R8">
        <v>0</v>
      </c>
      <c r="S8">
        <v>0</v>
      </c>
      <c r="T8">
        <v>0</v>
      </c>
      <c r="U8"/>
      <c r="V8" t="s">
        <v>1124</v>
      </c>
      <c r="W8">
        <v>0</v>
      </c>
      <c r="X8">
        <v>0</v>
      </c>
      <c r="Y8">
        <v>0</v>
      </c>
      <c r="Z8">
        <v>0</v>
      </c>
      <c r="AA8">
        <v>0</v>
      </c>
      <c r="AB8">
        <v>2611</v>
      </c>
      <c r="AC8">
        <v>-2610.88</v>
      </c>
      <c r="AD8" t="s">
        <v>1118</v>
      </c>
      <c r="AE8">
        <v>0</v>
      </c>
      <c r="AF8"/>
      <c r="AG8">
        <v>0</v>
      </c>
      <c r="AH8"/>
      <c r="AI8"/>
      <c r="AJ8"/>
      <c r="AK8">
        <v>0</v>
      </c>
      <c r="AL8">
        <v>0</v>
      </c>
      <c r="AM8">
        <v>0</v>
      </c>
      <c r="AN8">
        <v>0</v>
      </c>
      <c r="AO8">
        <v>0</v>
      </c>
      <c r="AP8">
        <v>2611</v>
      </c>
      <c r="AQ8">
        <v>-2610.88</v>
      </c>
      <c r="AR8" t="s">
        <v>1118</v>
      </c>
      <c r="AS8">
        <v>0</v>
      </c>
      <c r="AT8"/>
      <c r="AU8">
        <v>0</v>
      </c>
      <c r="AV8"/>
      <c r="AW8"/>
      <c r="AX8"/>
      <c r="AY8">
        <v>114750</v>
      </c>
      <c r="AZ8">
        <v>108255</v>
      </c>
      <c r="BA8">
        <v>0</v>
      </c>
      <c r="BB8">
        <v>0</v>
      </c>
      <c r="BC8">
        <v>0</v>
      </c>
      <c r="BD8">
        <v>0</v>
      </c>
      <c r="BE8">
        <v>2611</v>
      </c>
      <c r="BF8">
        <v>105644.12</v>
      </c>
      <c r="BG8" t="s">
        <v>2939</v>
      </c>
      <c r="BH8">
        <v>52746.66</v>
      </c>
      <c r="BI8"/>
      <c r="BJ8">
        <v>52746.66</v>
      </c>
      <c r="BK8"/>
      <c r="BL8"/>
      <c r="BM8"/>
      <c r="BN8">
        <v>0</v>
      </c>
      <c r="BO8">
        <v>0</v>
      </c>
      <c r="BP8">
        <v>0</v>
      </c>
      <c r="BQ8">
        <v>0</v>
      </c>
      <c r="BR8">
        <v>0</v>
      </c>
      <c r="BS8" t="s">
        <v>1118</v>
      </c>
      <c r="BT8">
        <v>0</v>
      </c>
    </row>
    <row r="9" spans="1:72">
      <c r="A9" t="s">
        <v>1228</v>
      </c>
      <c r="B9" t="s">
        <v>1229</v>
      </c>
      <c r="C9" t="s">
        <v>1230</v>
      </c>
      <c r="D9" t="s">
        <v>1231</v>
      </c>
      <c r="E9" t="s">
        <v>419</v>
      </c>
      <c r="F9" t="s">
        <v>1649</v>
      </c>
      <c r="G9" t="s">
        <v>1233</v>
      </c>
      <c r="H9" t="s">
        <v>1233</v>
      </c>
      <c r="I9" t="s">
        <v>419</v>
      </c>
      <c r="J9" t="s">
        <v>1213</v>
      </c>
      <c r="K9" t="s">
        <v>1234</v>
      </c>
      <c r="L9">
        <v>366</v>
      </c>
      <c r="M9" t="s">
        <v>1180</v>
      </c>
      <c r="N9" t="s">
        <v>1181</v>
      </c>
      <c r="O9">
        <v>485480</v>
      </c>
      <c r="P9">
        <v>458000</v>
      </c>
      <c r="Q9">
        <v>458000</v>
      </c>
      <c r="R9">
        <v>0</v>
      </c>
      <c r="S9">
        <v>1885</v>
      </c>
      <c r="T9">
        <v>2632</v>
      </c>
      <c r="U9" t="s">
        <v>1235</v>
      </c>
      <c r="V9" t="s">
        <v>1236</v>
      </c>
      <c r="W9">
        <v>0</v>
      </c>
      <c r="X9">
        <v>0</v>
      </c>
      <c r="Y9">
        <v>0</v>
      </c>
      <c r="Z9">
        <v>0</v>
      </c>
      <c r="AA9">
        <v>0</v>
      </c>
      <c r="AB9">
        <v>1680</v>
      </c>
      <c r="AC9">
        <v>-1680</v>
      </c>
      <c r="AD9" t="s">
        <v>1118</v>
      </c>
      <c r="AE9">
        <v>0</v>
      </c>
      <c r="AF9"/>
      <c r="AG9">
        <v>485480</v>
      </c>
      <c r="AH9"/>
      <c r="AI9"/>
      <c r="AJ9"/>
      <c r="AK9">
        <v>0</v>
      </c>
      <c r="AL9">
        <v>0</v>
      </c>
      <c r="AM9">
        <v>0</v>
      </c>
      <c r="AN9">
        <v>0</v>
      </c>
      <c r="AO9">
        <v>0</v>
      </c>
      <c r="AP9">
        <v>1680</v>
      </c>
      <c r="AQ9">
        <v>-1680</v>
      </c>
      <c r="AR9" t="s">
        <v>1118</v>
      </c>
      <c r="AS9">
        <v>0</v>
      </c>
      <c r="AT9"/>
      <c r="AU9">
        <v>485480</v>
      </c>
      <c r="AV9"/>
      <c r="AW9"/>
      <c r="AX9"/>
      <c r="AY9">
        <v>485480</v>
      </c>
      <c r="AZ9">
        <v>458000</v>
      </c>
      <c r="BA9">
        <v>134300</v>
      </c>
      <c r="BB9">
        <v>185</v>
      </c>
      <c r="BC9">
        <v>0</v>
      </c>
      <c r="BD9">
        <v>0</v>
      </c>
      <c r="BE9">
        <v>37840</v>
      </c>
      <c r="BF9">
        <v>285860.2</v>
      </c>
      <c r="BG9" t="s">
        <v>1237</v>
      </c>
      <c r="BH9">
        <v>485480</v>
      </c>
      <c r="BI9"/>
      <c r="BJ9">
        <v>485480</v>
      </c>
      <c r="BK9">
        <v>2476</v>
      </c>
      <c r="BL9">
        <v>120</v>
      </c>
      <c r="BM9">
        <v>84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1118</v>
      </c>
      <c r="BT9">
        <v>0</v>
      </c>
    </row>
    <row r="10" spans="1:72">
      <c r="A10" t="s">
        <v>1238</v>
      </c>
      <c r="B10" t="s">
        <v>1239</v>
      </c>
      <c r="C10" t="s">
        <v>1240</v>
      </c>
      <c r="D10" t="s">
        <v>1241</v>
      </c>
      <c r="E10" t="s">
        <v>155</v>
      </c>
      <c r="F10" t="s">
        <v>1203</v>
      </c>
      <c r="G10" t="s">
        <v>1242</v>
      </c>
      <c r="H10" t="s">
        <v>1242</v>
      </c>
      <c r="I10" t="s">
        <v>155</v>
      </c>
      <c r="J10" t="s">
        <v>1243</v>
      </c>
      <c r="K10" t="s">
        <v>1244</v>
      </c>
      <c r="L10">
        <v>260</v>
      </c>
      <c r="M10" t="s">
        <v>1215</v>
      </c>
      <c r="N10" t="s">
        <v>1245</v>
      </c>
      <c r="O10">
        <v>1520000</v>
      </c>
      <c r="P10">
        <v>1433962</v>
      </c>
      <c r="Q10">
        <v>1600454</v>
      </c>
      <c r="R10">
        <v>0</v>
      </c>
      <c r="S10">
        <v>896</v>
      </c>
      <c r="T10">
        <v>1138</v>
      </c>
      <c r="U10" t="s">
        <v>1246</v>
      </c>
      <c r="V10" t="s">
        <v>1247</v>
      </c>
      <c r="W10">
        <v>0</v>
      </c>
      <c r="X10">
        <v>0</v>
      </c>
      <c r="Y10">
        <v>0</v>
      </c>
      <c r="Z10">
        <v>0</v>
      </c>
      <c r="AA10">
        <v>0</v>
      </c>
      <c r="AB10">
        <v>17765</v>
      </c>
      <c r="AC10">
        <v>-17764.740000000002</v>
      </c>
      <c r="AD10" t="s">
        <v>1118</v>
      </c>
      <c r="AE10">
        <v>207800</v>
      </c>
      <c r="AF10"/>
      <c r="AG10">
        <v>0</v>
      </c>
      <c r="AH10"/>
      <c r="AI10"/>
      <c r="AJ10"/>
      <c r="AK10">
        <v>0</v>
      </c>
      <c r="AL10">
        <v>0</v>
      </c>
      <c r="AM10">
        <v>0</v>
      </c>
      <c r="AN10">
        <v>0</v>
      </c>
      <c r="AO10">
        <v>0</v>
      </c>
      <c r="AP10">
        <v>17765</v>
      </c>
      <c r="AQ10">
        <v>-17764.740000000002</v>
      </c>
      <c r="AR10" t="s">
        <v>1118</v>
      </c>
      <c r="AS10">
        <v>207800</v>
      </c>
      <c r="AT10"/>
      <c r="AU10">
        <v>0</v>
      </c>
      <c r="AV10"/>
      <c r="AW10"/>
      <c r="AX10"/>
      <c r="AY10">
        <v>1696481</v>
      </c>
      <c r="AZ10">
        <v>1600454</v>
      </c>
      <c r="BA10">
        <v>910900</v>
      </c>
      <c r="BB10">
        <v>1195</v>
      </c>
      <c r="BC10">
        <v>0</v>
      </c>
      <c r="BD10">
        <v>0</v>
      </c>
      <c r="BE10">
        <v>364025</v>
      </c>
      <c r="BF10">
        <v>325528.67</v>
      </c>
      <c r="BG10" t="s">
        <v>2940</v>
      </c>
      <c r="BH10">
        <v>1696480.91</v>
      </c>
      <c r="BI10"/>
      <c r="BJ10">
        <v>1488680.91</v>
      </c>
      <c r="BK10">
        <v>1339</v>
      </c>
      <c r="BL10">
        <v>212</v>
      </c>
      <c r="BM10">
        <v>92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1118</v>
      </c>
      <c r="BT10">
        <v>0</v>
      </c>
    </row>
    <row r="11" spans="1:72">
      <c r="A11" t="s">
        <v>1249</v>
      </c>
      <c r="B11" t="s">
        <v>1250</v>
      </c>
      <c r="C11" t="s">
        <v>1251</v>
      </c>
      <c r="D11" t="s">
        <v>1252</v>
      </c>
      <c r="E11" t="s">
        <v>1253</v>
      </c>
      <c r="F11" t="s">
        <v>1254</v>
      </c>
      <c r="G11" t="s">
        <v>1255</v>
      </c>
      <c r="H11" t="s">
        <v>1255</v>
      </c>
      <c r="I11" t="s">
        <v>1253</v>
      </c>
      <c r="J11" t="s">
        <v>1190</v>
      </c>
      <c r="K11" t="s">
        <v>1256</v>
      </c>
      <c r="L11">
        <v>115</v>
      </c>
      <c r="M11" t="s">
        <v>1180</v>
      </c>
      <c r="N11" t="s">
        <v>1257</v>
      </c>
      <c r="O11">
        <v>2960000</v>
      </c>
      <c r="P11">
        <v>2792453</v>
      </c>
      <c r="Q11">
        <v>2429434</v>
      </c>
      <c r="R11">
        <v>363019</v>
      </c>
      <c r="S11">
        <v>3364</v>
      </c>
      <c r="T11">
        <v>1835</v>
      </c>
      <c r="U11" t="s">
        <v>1258</v>
      </c>
      <c r="V11" t="s">
        <v>1259</v>
      </c>
      <c r="W11">
        <v>223396</v>
      </c>
      <c r="X11">
        <v>63250</v>
      </c>
      <c r="Y11">
        <v>67</v>
      </c>
      <c r="Z11">
        <v>0</v>
      </c>
      <c r="AA11">
        <v>0</v>
      </c>
      <c r="AB11">
        <v>60871</v>
      </c>
      <c r="AC11">
        <v>99275.3</v>
      </c>
      <c r="AD11" t="s">
        <v>2941</v>
      </c>
      <c r="AE11">
        <v>0</v>
      </c>
      <c r="AF11"/>
      <c r="AG11">
        <v>0</v>
      </c>
      <c r="AH11">
        <v>3334</v>
      </c>
      <c r="AI11">
        <v>594</v>
      </c>
      <c r="AJ11">
        <v>314</v>
      </c>
      <c r="AK11">
        <v>223396</v>
      </c>
      <c r="AL11">
        <v>63250</v>
      </c>
      <c r="AM11">
        <v>67</v>
      </c>
      <c r="AN11">
        <v>0</v>
      </c>
      <c r="AO11">
        <v>0</v>
      </c>
      <c r="AP11">
        <v>60871</v>
      </c>
      <c r="AQ11">
        <v>99275.3</v>
      </c>
      <c r="AR11" t="s">
        <v>2941</v>
      </c>
      <c r="AS11">
        <v>0</v>
      </c>
      <c r="AT11"/>
      <c r="AU11">
        <v>0</v>
      </c>
      <c r="AV11">
        <v>3334</v>
      </c>
      <c r="AW11">
        <v>594</v>
      </c>
      <c r="AX11">
        <v>314</v>
      </c>
      <c r="AY11">
        <v>2812000</v>
      </c>
      <c r="AZ11">
        <v>2652830</v>
      </c>
      <c r="BA11">
        <v>979550</v>
      </c>
      <c r="BB11">
        <v>1346</v>
      </c>
      <c r="BC11">
        <v>0</v>
      </c>
      <c r="BD11">
        <v>0</v>
      </c>
      <c r="BE11">
        <v>470080</v>
      </c>
      <c r="BF11">
        <v>1203200.3799999999</v>
      </c>
      <c r="BG11" t="s">
        <v>1259</v>
      </c>
      <c r="BH11">
        <v>2072000</v>
      </c>
      <c r="BI11"/>
      <c r="BJ11">
        <v>1776000</v>
      </c>
      <c r="BK11">
        <v>1971</v>
      </c>
      <c r="BL11">
        <v>208</v>
      </c>
      <c r="BM11">
        <v>141</v>
      </c>
      <c r="BN11">
        <v>0</v>
      </c>
      <c r="BO11">
        <v>3850</v>
      </c>
      <c r="BP11">
        <v>7</v>
      </c>
      <c r="BQ11">
        <v>65090</v>
      </c>
      <c r="BR11">
        <v>-68940</v>
      </c>
      <c r="BS11" t="s">
        <v>1118</v>
      </c>
      <c r="BT11">
        <v>0</v>
      </c>
    </row>
    <row r="12" spans="1:72">
      <c r="A12" t="s">
        <v>1262</v>
      </c>
      <c r="B12" t="s">
        <v>1263</v>
      </c>
      <c r="C12" t="s">
        <v>1264</v>
      </c>
      <c r="D12" t="s">
        <v>1265</v>
      </c>
      <c r="E12" t="s">
        <v>132</v>
      </c>
      <c r="F12" t="s">
        <v>1266</v>
      </c>
      <c r="G12" t="s">
        <v>1267</v>
      </c>
      <c r="H12" t="s">
        <v>1267</v>
      </c>
      <c r="I12" t="s">
        <v>132</v>
      </c>
      <c r="J12" t="s">
        <v>1190</v>
      </c>
      <c r="K12" t="s">
        <v>1268</v>
      </c>
      <c r="L12">
        <v>18</v>
      </c>
      <c r="M12" t="s">
        <v>1215</v>
      </c>
      <c r="N12" t="s">
        <v>1269</v>
      </c>
      <c r="O12">
        <v>2190000</v>
      </c>
      <c r="P12">
        <v>2066038</v>
      </c>
      <c r="Q12">
        <v>323943</v>
      </c>
      <c r="R12">
        <v>0</v>
      </c>
      <c r="S12">
        <v>1377</v>
      </c>
      <c r="T12">
        <v>0</v>
      </c>
      <c r="U12" t="s">
        <v>1118</v>
      </c>
      <c r="V12" t="s">
        <v>1270</v>
      </c>
      <c r="W12">
        <v>0</v>
      </c>
      <c r="X12">
        <v>0</v>
      </c>
      <c r="Y12">
        <v>0</v>
      </c>
      <c r="Z12">
        <v>0</v>
      </c>
      <c r="AA12">
        <v>0</v>
      </c>
      <c r="AB12">
        <v>98075</v>
      </c>
      <c r="AC12">
        <v>-98075.47</v>
      </c>
      <c r="AD12" t="s">
        <v>1118</v>
      </c>
      <c r="AE12">
        <v>0</v>
      </c>
      <c r="AF12"/>
      <c r="AG12">
        <v>0</v>
      </c>
      <c r="AH12"/>
      <c r="AI12"/>
      <c r="AJ12"/>
      <c r="AK12">
        <v>0</v>
      </c>
      <c r="AL12">
        <v>0</v>
      </c>
      <c r="AM12">
        <v>0</v>
      </c>
      <c r="AN12">
        <v>0</v>
      </c>
      <c r="AO12">
        <v>0</v>
      </c>
      <c r="AP12">
        <v>98075</v>
      </c>
      <c r="AQ12">
        <v>-98075.47</v>
      </c>
      <c r="AR12" t="s">
        <v>1118</v>
      </c>
      <c r="AS12">
        <v>0</v>
      </c>
      <c r="AT12"/>
      <c r="AU12">
        <v>0</v>
      </c>
      <c r="AV12"/>
      <c r="AW12"/>
      <c r="AX12"/>
      <c r="AY12">
        <v>343380</v>
      </c>
      <c r="AZ12">
        <v>323943</v>
      </c>
      <c r="BA12">
        <v>135450</v>
      </c>
      <c r="BB12">
        <v>256</v>
      </c>
      <c r="BC12">
        <v>0</v>
      </c>
      <c r="BD12">
        <v>0</v>
      </c>
      <c r="BE12">
        <v>169689</v>
      </c>
      <c r="BF12">
        <v>18804.419999999998</v>
      </c>
      <c r="BG12" t="s">
        <v>1271</v>
      </c>
      <c r="BH12">
        <v>223380</v>
      </c>
      <c r="BI12"/>
      <c r="BJ12">
        <v>223380</v>
      </c>
      <c r="BK12">
        <v>1265</v>
      </c>
      <c r="BL12">
        <v>159</v>
      </c>
      <c r="BM12">
        <v>120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1118</v>
      </c>
      <c r="BT12">
        <v>0</v>
      </c>
    </row>
    <row r="13" spans="1:72">
      <c r="A13" t="s">
        <v>2942</v>
      </c>
      <c r="B13" t="s">
        <v>2943</v>
      </c>
      <c r="C13" t="s">
        <v>2944</v>
      </c>
      <c r="D13" t="s">
        <v>2945</v>
      </c>
      <c r="E13" t="s">
        <v>145</v>
      </c>
      <c r="F13" t="s">
        <v>1802</v>
      </c>
      <c r="G13" t="s">
        <v>1708</v>
      </c>
      <c r="H13" t="s">
        <v>1708</v>
      </c>
      <c r="I13" t="s">
        <v>145</v>
      </c>
      <c r="J13" t="s">
        <v>1323</v>
      </c>
      <c r="K13" t="s">
        <v>2946</v>
      </c>
      <c r="L13">
        <v>503</v>
      </c>
      <c r="M13" t="s">
        <v>1180</v>
      </c>
      <c r="N13" t="s">
        <v>1245</v>
      </c>
      <c r="O13">
        <v>1084380</v>
      </c>
      <c r="P13">
        <v>1023000</v>
      </c>
      <c r="Q13">
        <v>1023000</v>
      </c>
      <c r="R13">
        <v>0</v>
      </c>
      <c r="S13">
        <v>3641</v>
      </c>
      <c r="T13">
        <v>4547</v>
      </c>
      <c r="U13" t="s">
        <v>2281</v>
      </c>
      <c r="V13" t="s">
        <v>2947</v>
      </c>
      <c r="W13">
        <v>0</v>
      </c>
      <c r="X13">
        <v>0</v>
      </c>
      <c r="Y13">
        <v>0</v>
      </c>
      <c r="Z13">
        <v>0</v>
      </c>
      <c r="AA13">
        <v>0</v>
      </c>
      <c r="AB13">
        <v>228</v>
      </c>
      <c r="AC13">
        <v>-228</v>
      </c>
      <c r="AD13" t="s">
        <v>1118</v>
      </c>
      <c r="AE13">
        <v>0</v>
      </c>
      <c r="AF13"/>
      <c r="AG13">
        <v>0</v>
      </c>
      <c r="AH13"/>
      <c r="AI13"/>
      <c r="AJ13"/>
      <c r="AK13">
        <v>0</v>
      </c>
      <c r="AL13">
        <v>0</v>
      </c>
      <c r="AM13">
        <v>0</v>
      </c>
      <c r="AN13">
        <v>0</v>
      </c>
      <c r="AO13">
        <v>0</v>
      </c>
      <c r="AP13">
        <v>228</v>
      </c>
      <c r="AQ13">
        <v>-228</v>
      </c>
      <c r="AR13" t="s">
        <v>1118</v>
      </c>
      <c r="AS13">
        <v>0</v>
      </c>
      <c r="AT13"/>
      <c r="AU13">
        <v>0</v>
      </c>
      <c r="AV13"/>
      <c r="AW13"/>
      <c r="AX13"/>
      <c r="AY13">
        <v>1084380</v>
      </c>
      <c r="AZ13">
        <v>1023000</v>
      </c>
      <c r="BA13">
        <v>265200</v>
      </c>
      <c r="BB13">
        <v>357</v>
      </c>
      <c r="BC13">
        <v>0</v>
      </c>
      <c r="BD13">
        <v>0</v>
      </c>
      <c r="BE13">
        <v>205685</v>
      </c>
      <c r="BF13">
        <v>552115.07999999996</v>
      </c>
      <c r="BG13" t="s">
        <v>2947</v>
      </c>
      <c r="BH13">
        <v>1030161</v>
      </c>
      <c r="BI13"/>
      <c r="BJ13">
        <v>1030161</v>
      </c>
      <c r="BK13">
        <v>2866</v>
      </c>
      <c r="BL13">
        <v>245</v>
      </c>
      <c r="BM13">
        <v>331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1118</v>
      </c>
      <c r="BT13">
        <v>0</v>
      </c>
    </row>
    <row r="14" spans="1:72">
      <c r="A14" t="s">
        <v>1272</v>
      </c>
      <c r="B14" t="s">
        <v>1273</v>
      </c>
      <c r="C14" t="s">
        <v>1274</v>
      </c>
      <c r="D14" t="s">
        <v>1275</v>
      </c>
      <c r="E14" t="s">
        <v>142</v>
      </c>
      <c r="F14" t="s">
        <v>2948</v>
      </c>
      <c r="G14" t="s">
        <v>1276</v>
      </c>
      <c r="H14" t="s">
        <v>1277</v>
      </c>
      <c r="I14" t="s">
        <v>142</v>
      </c>
      <c r="J14" t="s">
        <v>1243</v>
      </c>
      <c r="K14" t="s">
        <v>1278</v>
      </c>
      <c r="L14">
        <v>328</v>
      </c>
      <c r="M14" t="s">
        <v>1180</v>
      </c>
      <c r="N14" t="s">
        <v>1181</v>
      </c>
      <c r="O14">
        <v>5499000</v>
      </c>
      <c r="P14">
        <v>5187736</v>
      </c>
      <c r="Q14">
        <v>3631415</v>
      </c>
      <c r="R14">
        <v>1556321</v>
      </c>
      <c r="S14">
        <v>2075</v>
      </c>
      <c r="T14">
        <v>1722</v>
      </c>
      <c r="U14" t="s">
        <v>1279</v>
      </c>
      <c r="V14" t="s">
        <v>1280</v>
      </c>
      <c r="W14">
        <v>518774</v>
      </c>
      <c r="X14">
        <v>187850</v>
      </c>
      <c r="Y14">
        <v>336</v>
      </c>
      <c r="Z14">
        <v>0</v>
      </c>
      <c r="AA14">
        <v>0</v>
      </c>
      <c r="AB14">
        <v>200112</v>
      </c>
      <c r="AC14">
        <v>130812.27</v>
      </c>
      <c r="AD14" t="s">
        <v>1564</v>
      </c>
      <c r="AE14">
        <v>0</v>
      </c>
      <c r="AF14"/>
      <c r="AG14">
        <v>0</v>
      </c>
      <c r="AH14">
        <v>1544</v>
      </c>
      <c r="AI14">
        <v>297</v>
      </c>
      <c r="AJ14">
        <v>299</v>
      </c>
      <c r="AK14">
        <v>518774</v>
      </c>
      <c r="AL14">
        <v>187850</v>
      </c>
      <c r="AM14">
        <v>336</v>
      </c>
      <c r="AN14">
        <v>0</v>
      </c>
      <c r="AO14">
        <v>0</v>
      </c>
      <c r="AP14">
        <v>200112</v>
      </c>
      <c r="AQ14">
        <v>130812.27</v>
      </c>
      <c r="AR14" t="s">
        <v>1564</v>
      </c>
      <c r="AS14">
        <v>0</v>
      </c>
      <c r="AT14"/>
      <c r="AU14">
        <v>0</v>
      </c>
      <c r="AV14">
        <v>1544</v>
      </c>
      <c r="AW14">
        <v>297</v>
      </c>
      <c r="AX14">
        <v>299</v>
      </c>
      <c r="AY14">
        <v>4399200</v>
      </c>
      <c r="AZ14">
        <v>4150189</v>
      </c>
      <c r="BA14">
        <v>2287800</v>
      </c>
      <c r="BB14">
        <v>2856</v>
      </c>
      <c r="BC14">
        <v>0</v>
      </c>
      <c r="BD14">
        <v>0</v>
      </c>
      <c r="BE14">
        <v>1188548</v>
      </c>
      <c r="BF14">
        <v>673840.56</v>
      </c>
      <c r="BG14" t="s">
        <v>2949</v>
      </c>
      <c r="BH14">
        <v>2199600</v>
      </c>
      <c r="BI14"/>
      <c r="BJ14">
        <v>2199600</v>
      </c>
      <c r="BK14">
        <v>1453</v>
      </c>
      <c r="BL14">
        <v>223</v>
      </c>
      <c r="BM14">
        <v>193</v>
      </c>
      <c r="BN14">
        <v>0</v>
      </c>
      <c r="BO14">
        <v>60800</v>
      </c>
      <c r="BP14">
        <v>136</v>
      </c>
      <c r="BQ14">
        <v>182980</v>
      </c>
      <c r="BR14">
        <v>-243780</v>
      </c>
      <c r="BS14" t="s">
        <v>1118</v>
      </c>
      <c r="BT14">
        <v>0</v>
      </c>
    </row>
    <row r="15" spans="1:72">
      <c r="A15" t="s">
        <v>1282</v>
      </c>
      <c r="B15" t="s">
        <v>1283</v>
      </c>
      <c r="C15" t="s">
        <v>1284</v>
      </c>
      <c r="D15" t="s">
        <v>1285</v>
      </c>
      <c r="E15" t="s">
        <v>112</v>
      </c>
      <c r="F15" t="s">
        <v>1203</v>
      </c>
      <c r="G15" t="s">
        <v>1286</v>
      </c>
      <c r="H15" t="s">
        <v>1286</v>
      </c>
      <c r="I15" t="s">
        <v>112</v>
      </c>
      <c r="J15" t="s">
        <v>1225</v>
      </c>
      <c r="K15" t="s">
        <v>1287</v>
      </c>
      <c r="L15">
        <v>280</v>
      </c>
      <c r="M15" t="s">
        <v>1180</v>
      </c>
      <c r="N15" t="s">
        <v>1227</v>
      </c>
      <c r="O15">
        <v>881800</v>
      </c>
      <c r="P15">
        <v>831887</v>
      </c>
      <c r="Q15">
        <v>831887</v>
      </c>
      <c r="R15">
        <v>0</v>
      </c>
      <c r="S15">
        <v>3328</v>
      </c>
      <c r="T15">
        <v>1001</v>
      </c>
      <c r="U15" t="s">
        <v>1288</v>
      </c>
      <c r="V15" t="s">
        <v>1289</v>
      </c>
      <c r="W15">
        <v>0</v>
      </c>
      <c r="X15">
        <v>0</v>
      </c>
      <c r="Y15">
        <v>0</v>
      </c>
      <c r="Z15">
        <v>0</v>
      </c>
      <c r="AA15">
        <v>0</v>
      </c>
      <c r="AB15">
        <v>5509</v>
      </c>
      <c r="AC15">
        <v>-5508.84</v>
      </c>
      <c r="AD15" t="s">
        <v>1118</v>
      </c>
      <c r="AE15">
        <v>0</v>
      </c>
      <c r="AF15"/>
      <c r="AG15">
        <v>0</v>
      </c>
      <c r="AH15"/>
      <c r="AI15"/>
      <c r="AJ15"/>
      <c r="AK15">
        <v>0</v>
      </c>
      <c r="AL15">
        <v>0</v>
      </c>
      <c r="AM15">
        <v>0</v>
      </c>
      <c r="AN15">
        <v>0</v>
      </c>
      <c r="AO15">
        <v>0</v>
      </c>
      <c r="AP15">
        <v>5509</v>
      </c>
      <c r="AQ15">
        <v>-5508.84</v>
      </c>
      <c r="AR15" t="s">
        <v>1118</v>
      </c>
      <c r="AS15">
        <v>0</v>
      </c>
      <c r="AT15"/>
      <c r="AU15">
        <v>0</v>
      </c>
      <c r="AV15"/>
      <c r="AW15"/>
      <c r="AX15"/>
      <c r="AY15">
        <v>881800</v>
      </c>
      <c r="AZ15">
        <v>831887</v>
      </c>
      <c r="BA15">
        <v>553100</v>
      </c>
      <c r="BB15">
        <v>766</v>
      </c>
      <c r="BC15">
        <v>0</v>
      </c>
      <c r="BD15">
        <v>0</v>
      </c>
      <c r="BE15">
        <v>308331</v>
      </c>
      <c r="BF15">
        <v>-29544.46</v>
      </c>
      <c r="BG15" t="s">
        <v>1290</v>
      </c>
      <c r="BH15">
        <v>881800</v>
      </c>
      <c r="BI15"/>
      <c r="BJ15">
        <v>860917.55</v>
      </c>
      <c r="BK15">
        <v>1086</v>
      </c>
      <c r="BL15">
        <v>206</v>
      </c>
      <c r="BM15">
        <v>196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1118</v>
      </c>
      <c r="BT15">
        <v>0</v>
      </c>
    </row>
    <row r="16" spans="1:72">
      <c r="A16" t="s">
        <v>1291</v>
      </c>
      <c r="B16" t="s">
        <v>1292</v>
      </c>
      <c r="C16" t="s">
        <v>1293</v>
      </c>
      <c r="D16" t="s">
        <v>1294</v>
      </c>
      <c r="E16" t="s">
        <v>81</v>
      </c>
      <c r="F16" t="s">
        <v>2948</v>
      </c>
      <c r="G16" t="s">
        <v>1295</v>
      </c>
      <c r="H16" t="s">
        <v>1295</v>
      </c>
      <c r="I16" t="s">
        <v>503</v>
      </c>
      <c r="J16" t="s">
        <v>1190</v>
      </c>
      <c r="K16" t="s">
        <v>1296</v>
      </c>
      <c r="L16">
        <v>269</v>
      </c>
      <c r="M16" t="s">
        <v>1180</v>
      </c>
      <c r="N16" t="s">
        <v>1181</v>
      </c>
      <c r="O16">
        <v>1450000</v>
      </c>
      <c r="P16">
        <v>1367925</v>
      </c>
      <c r="Q16">
        <v>1367925</v>
      </c>
      <c r="R16">
        <v>0</v>
      </c>
      <c r="S16">
        <v>977</v>
      </c>
      <c r="T16">
        <v>1070</v>
      </c>
      <c r="U16" t="s">
        <v>1297</v>
      </c>
      <c r="V16" t="s">
        <v>1298</v>
      </c>
      <c r="W16">
        <v>0</v>
      </c>
      <c r="X16">
        <v>0</v>
      </c>
      <c r="Y16">
        <v>0</v>
      </c>
      <c r="Z16">
        <v>0</v>
      </c>
      <c r="AA16">
        <v>0</v>
      </c>
      <c r="AB16">
        <v>5478</v>
      </c>
      <c r="AC16">
        <v>-5478</v>
      </c>
      <c r="AD16" t="s">
        <v>1118</v>
      </c>
      <c r="AE16">
        <v>0</v>
      </c>
      <c r="AF16"/>
      <c r="AG16">
        <v>0</v>
      </c>
      <c r="AH16"/>
      <c r="AI16"/>
      <c r="AJ16"/>
      <c r="AK16">
        <v>0</v>
      </c>
      <c r="AL16">
        <v>0</v>
      </c>
      <c r="AM16">
        <v>0</v>
      </c>
      <c r="AN16">
        <v>0</v>
      </c>
      <c r="AO16">
        <v>0</v>
      </c>
      <c r="AP16">
        <v>5478</v>
      </c>
      <c r="AQ16">
        <v>-5478</v>
      </c>
      <c r="AR16" t="s">
        <v>1118</v>
      </c>
      <c r="AS16">
        <v>0</v>
      </c>
      <c r="AT16"/>
      <c r="AU16">
        <v>0</v>
      </c>
      <c r="AV16"/>
      <c r="AW16"/>
      <c r="AX16"/>
      <c r="AY16">
        <v>1450000</v>
      </c>
      <c r="AZ16">
        <v>1367925</v>
      </c>
      <c r="BA16">
        <v>787200</v>
      </c>
      <c r="BB16">
        <v>1151</v>
      </c>
      <c r="BC16">
        <v>0</v>
      </c>
      <c r="BD16">
        <v>0</v>
      </c>
      <c r="BE16">
        <v>810387</v>
      </c>
      <c r="BF16">
        <v>-229661.82</v>
      </c>
      <c r="BG16" t="s">
        <v>2950</v>
      </c>
      <c r="BH16">
        <v>1305000</v>
      </c>
      <c r="BI16"/>
      <c r="BJ16">
        <v>1305000</v>
      </c>
      <c r="BK16">
        <v>1188</v>
      </c>
      <c r="BL16">
        <v>251</v>
      </c>
      <c r="BM16">
        <v>393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1118</v>
      </c>
      <c r="BT16">
        <v>0</v>
      </c>
    </row>
    <row r="17" spans="1:72">
      <c r="A17" t="s">
        <v>1299</v>
      </c>
      <c r="B17" t="s">
        <v>1300</v>
      </c>
      <c r="C17" t="s">
        <v>1301</v>
      </c>
      <c r="D17" t="s">
        <v>1302</v>
      </c>
      <c r="E17" t="s">
        <v>197</v>
      </c>
      <c r="F17" t="s">
        <v>1177</v>
      </c>
      <c r="G17" t="s">
        <v>1303</v>
      </c>
      <c r="H17" t="s">
        <v>1303</v>
      </c>
      <c r="I17" t="s">
        <v>197</v>
      </c>
      <c r="J17" t="s">
        <v>1179</v>
      </c>
      <c r="K17" t="s">
        <v>1304</v>
      </c>
      <c r="L17">
        <v>82</v>
      </c>
      <c r="M17" t="s">
        <v>1180</v>
      </c>
      <c r="N17" t="s">
        <v>1181</v>
      </c>
      <c r="O17">
        <v>1300000</v>
      </c>
      <c r="P17">
        <v>1226415</v>
      </c>
      <c r="Q17">
        <v>1226415</v>
      </c>
      <c r="R17">
        <v>0</v>
      </c>
      <c r="S17">
        <v>2443</v>
      </c>
      <c r="T17">
        <v>3145</v>
      </c>
      <c r="U17" t="s">
        <v>1305</v>
      </c>
      <c r="V17" t="s">
        <v>1306</v>
      </c>
      <c r="W17">
        <v>0</v>
      </c>
      <c r="X17">
        <v>0</v>
      </c>
      <c r="Y17">
        <v>0</v>
      </c>
      <c r="Z17">
        <v>0</v>
      </c>
      <c r="AA17">
        <v>0</v>
      </c>
      <c r="AB17">
        <v>275</v>
      </c>
      <c r="AC17">
        <v>-275</v>
      </c>
      <c r="AD17" t="s">
        <v>1118</v>
      </c>
      <c r="AE17">
        <v>0</v>
      </c>
      <c r="AF17"/>
      <c r="AG17">
        <v>260000</v>
      </c>
      <c r="AH17"/>
      <c r="AI17"/>
      <c r="AJ17"/>
      <c r="AK17">
        <v>0</v>
      </c>
      <c r="AL17">
        <v>0</v>
      </c>
      <c r="AM17">
        <v>0</v>
      </c>
      <c r="AN17">
        <v>0</v>
      </c>
      <c r="AO17">
        <v>0</v>
      </c>
      <c r="AP17">
        <v>275</v>
      </c>
      <c r="AQ17">
        <v>-275</v>
      </c>
      <c r="AR17" t="s">
        <v>1118</v>
      </c>
      <c r="AS17">
        <v>0</v>
      </c>
      <c r="AT17"/>
      <c r="AU17">
        <v>260000</v>
      </c>
      <c r="AV17"/>
      <c r="AW17"/>
      <c r="AX17"/>
      <c r="AY17">
        <v>1300000</v>
      </c>
      <c r="AZ17">
        <v>1226415</v>
      </c>
      <c r="BA17">
        <v>329700</v>
      </c>
      <c r="BB17">
        <v>501</v>
      </c>
      <c r="BC17">
        <v>0</v>
      </c>
      <c r="BD17">
        <v>0</v>
      </c>
      <c r="BE17">
        <v>318884</v>
      </c>
      <c r="BF17">
        <v>577831.18999999994</v>
      </c>
      <c r="BG17" t="s">
        <v>1306</v>
      </c>
      <c r="BH17">
        <v>1300000</v>
      </c>
      <c r="BI17"/>
      <c r="BJ17">
        <v>1300000</v>
      </c>
      <c r="BK17">
        <v>2448</v>
      </c>
      <c r="BL17">
        <v>261</v>
      </c>
      <c r="BM17">
        <v>376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1118</v>
      </c>
      <c r="BT17">
        <v>0</v>
      </c>
    </row>
    <row r="18" spans="1:72">
      <c r="A18" t="s">
        <v>1307</v>
      </c>
      <c r="B18" t="s">
        <v>1308</v>
      </c>
      <c r="C18" t="s">
        <v>1309</v>
      </c>
      <c r="D18" t="s">
        <v>1310</v>
      </c>
      <c r="E18" t="s">
        <v>269</v>
      </c>
      <c r="F18" t="s">
        <v>1311</v>
      </c>
      <c r="G18" t="s">
        <v>1312</v>
      </c>
      <c r="H18" t="s">
        <v>1312</v>
      </c>
      <c r="I18" t="s">
        <v>269</v>
      </c>
      <c r="J18" t="s">
        <v>1190</v>
      </c>
      <c r="K18" t="s">
        <v>1313</v>
      </c>
      <c r="L18">
        <v>0</v>
      </c>
      <c r="M18" t="s">
        <v>1180</v>
      </c>
      <c r="N18" t="s">
        <v>1181</v>
      </c>
      <c r="O18">
        <v>1407000</v>
      </c>
      <c r="P18">
        <v>1327358</v>
      </c>
      <c r="Q18">
        <v>1327358</v>
      </c>
      <c r="R18">
        <v>0</v>
      </c>
      <c r="S18">
        <v>2472</v>
      </c>
      <c r="T18">
        <v>1245</v>
      </c>
      <c r="U18" t="s">
        <v>1314</v>
      </c>
      <c r="V18" t="s">
        <v>1315</v>
      </c>
      <c r="W18">
        <v>0</v>
      </c>
      <c r="X18">
        <v>0</v>
      </c>
      <c r="Y18">
        <v>0</v>
      </c>
      <c r="Z18">
        <v>0</v>
      </c>
      <c r="AA18">
        <v>0</v>
      </c>
      <c r="AB18">
        <v>742</v>
      </c>
      <c r="AC18">
        <v>-742</v>
      </c>
      <c r="AD18" t="s">
        <v>1118</v>
      </c>
      <c r="AE18">
        <v>0</v>
      </c>
      <c r="AF18"/>
      <c r="AG18">
        <v>0</v>
      </c>
      <c r="AH18"/>
      <c r="AI18"/>
      <c r="AJ18"/>
      <c r="AK18">
        <v>0</v>
      </c>
      <c r="AL18">
        <v>0</v>
      </c>
      <c r="AM18">
        <v>0</v>
      </c>
      <c r="AN18">
        <v>0</v>
      </c>
      <c r="AO18">
        <v>0</v>
      </c>
      <c r="AP18">
        <v>742</v>
      </c>
      <c r="AQ18">
        <v>-742</v>
      </c>
      <c r="AR18" t="s">
        <v>1118</v>
      </c>
      <c r="AS18">
        <v>0</v>
      </c>
      <c r="AT18"/>
      <c r="AU18">
        <v>0</v>
      </c>
      <c r="AV18"/>
      <c r="AW18"/>
      <c r="AX18"/>
      <c r="AY18">
        <v>1407000</v>
      </c>
      <c r="AZ18">
        <v>1327358</v>
      </c>
      <c r="BA18">
        <v>887100</v>
      </c>
      <c r="BB18">
        <v>1087</v>
      </c>
      <c r="BC18">
        <v>0</v>
      </c>
      <c r="BD18">
        <v>0</v>
      </c>
      <c r="BE18">
        <v>417490</v>
      </c>
      <c r="BF18">
        <v>22767.61</v>
      </c>
      <c r="BG18" t="s">
        <v>1126</v>
      </c>
      <c r="BH18">
        <v>1281428.57</v>
      </c>
      <c r="BI18"/>
      <c r="BJ18">
        <v>1281428.57</v>
      </c>
      <c r="BK18">
        <v>1221</v>
      </c>
      <c r="BL18">
        <v>244</v>
      </c>
      <c r="BM18">
        <v>140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1118</v>
      </c>
      <c r="BT18">
        <v>0</v>
      </c>
    </row>
    <row r="19" spans="1:72">
      <c r="A19" t="s">
        <v>2951</v>
      </c>
      <c r="B19" t="s">
        <v>2952</v>
      </c>
      <c r="C19" t="s">
        <v>2953</v>
      </c>
      <c r="D19" t="s">
        <v>2954</v>
      </c>
      <c r="E19" t="s">
        <v>318</v>
      </c>
      <c r="F19" t="s">
        <v>2409</v>
      </c>
      <c r="G19" t="s">
        <v>2336</v>
      </c>
      <c r="H19" t="s">
        <v>2336</v>
      </c>
      <c r="I19" t="s">
        <v>318</v>
      </c>
      <c r="J19" t="s">
        <v>1190</v>
      </c>
      <c r="K19" t="s">
        <v>2955</v>
      </c>
      <c r="L19">
        <v>144</v>
      </c>
      <c r="M19" t="s">
        <v>1180</v>
      </c>
      <c r="N19" t="s">
        <v>2956</v>
      </c>
      <c r="O19">
        <v>1440000</v>
      </c>
      <c r="P19">
        <v>1358491</v>
      </c>
      <c r="Q19">
        <v>1358491</v>
      </c>
      <c r="R19">
        <v>0</v>
      </c>
      <c r="S19">
        <v>2470</v>
      </c>
      <c r="T19">
        <v>1333</v>
      </c>
      <c r="U19" t="s">
        <v>2957</v>
      </c>
      <c r="V19" t="s">
        <v>1246</v>
      </c>
      <c r="W19">
        <v>0</v>
      </c>
      <c r="X19">
        <v>0</v>
      </c>
      <c r="Y19">
        <v>0</v>
      </c>
      <c r="Z19">
        <v>0</v>
      </c>
      <c r="AA19">
        <v>0</v>
      </c>
      <c r="AB19">
        <v>2973</v>
      </c>
      <c r="AC19">
        <v>-2973</v>
      </c>
      <c r="AD19" t="s">
        <v>1118</v>
      </c>
      <c r="AE19">
        <v>0</v>
      </c>
      <c r="AF19"/>
      <c r="AG19">
        <v>0</v>
      </c>
      <c r="AH19"/>
      <c r="AI19"/>
      <c r="AJ19"/>
      <c r="AK19">
        <v>0</v>
      </c>
      <c r="AL19">
        <v>0</v>
      </c>
      <c r="AM19">
        <v>0</v>
      </c>
      <c r="AN19">
        <v>0</v>
      </c>
      <c r="AO19">
        <v>0</v>
      </c>
      <c r="AP19">
        <v>2973</v>
      </c>
      <c r="AQ19">
        <v>-2973</v>
      </c>
      <c r="AR19" t="s">
        <v>1118</v>
      </c>
      <c r="AS19">
        <v>0</v>
      </c>
      <c r="AT19"/>
      <c r="AU19">
        <v>0</v>
      </c>
      <c r="AV19"/>
      <c r="AW19"/>
      <c r="AX19"/>
      <c r="AY19">
        <v>1440000</v>
      </c>
      <c r="AZ19">
        <v>1358491</v>
      </c>
      <c r="BA19">
        <v>838950</v>
      </c>
      <c r="BB19">
        <v>1016</v>
      </c>
      <c r="BC19">
        <v>0</v>
      </c>
      <c r="BD19">
        <v>0</v>
      </c>
      <c r="BE19">
        <v>423292</v>
      </c>
      <c r="BF19">
        <v>96248.72</v>
      </c>
      <c r="BG19" t="s">
        <v>2181</v>
      </c>
      <c r="BH19">
        <v>1440000</v>
      </c>
      <c r="BI19"/>
      <c r="BJ19">
        <v>1296000</v>
      </c>
      <c r="BK19">
        <v>1337</v>
      </c>
      <c r="BL19">
        <v>272</v>
      </c>
      <c r="BM19">
        <v>145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1118</v>
      </c>
      <c r="BT19">
        <v>0</v>
      </c>
    </row>
    <row r="20" spans="1:72">
      <c r="A20" t="s">
        <v>1316</v>
      </c>
      <c r="B20" t="s">
        <v>1317</v>
      </c>
      <c r="C20" t="s">
        <v>1318</v>
      </c>
      <c r="D20" t="s">
        <v>1319</v>
      </c>
      <c r="E20" t="s">
        <v>145</v>
      </c>
      <c r="F20" t="s">
        <v>1320</v>
      </c>
      <c r="G20" t="s">
        <v>1321</v>
      </c>
      <c r="H20" t="s">
        <v>1322</v>
      </c>
      <c r="I20" t="s">
        <v>145</v>
      </c>
      <c r="J20" t="s">
        <v>1323</v>
      </c>
      <c r="K20" t="s">
        <v>1324</v>
      </c>
      <c r="L20">
        <v>253</v>
      </c>
      <c r="M20" t="s">
        <v>1180</v>
      </c>
      <c r="N20" t="s">
        <v>1181</v>
      </c>
      <c r="O20">
        <v>1540050</v>
      </c>
      <c r="P20">
        <v>1452877</v>
      </c>
      <c r="Q20">
        <v>1452877</v>
      </c>
      <c r="R20">
        <v>0</v>
      </c>
      <c r="S20">
        <v>1839</v>
      </c>
      <c r="T20">
        <v>1150</v>
      </c>
      <c r="U20" t="s">
        <v>1325</v>
      </c>
      <c r="V20" t="s">
        <v>1326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1118</v>
      </c>
      <c r="AE20">
        <v>0</v>
      </c>
      <c r="AF20"/>
      <c r="AG20">
        <v>0</v>
      </c>
      <c r="AH20"/>
      <c r="AI20"/>
      <c r="AJ20"/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1118</v>
      </c>
      <c r="AS20">
        <v>0</v>
      </c>
      <c r="AT20"/>
      <c r="AU20">
        <v>0</v>
      </c>
      <c r="AV20"/>
      <c r="AW20"/>
      <c r="AX20"/>
      <c r="AY20">
        <v>1540050</v>
      </c>
      <c r="AZ20">
        <v>1452877</v>
      </c>
      <c r="BA20">
        <v>1080024</v>
      </c>
      <c r="BB20">
        <v>1212</v>
      </c>
      <c r="BC20">
        <v>0</v>
      </c>
      <c r="BD20">
        <v>231.98750000000001</v>
      </c>
      <c r="BE20">
        <v>401283</v>
      </c>
      <c r="BF20">
        <v>-28429.4</v>
      </c>
      <c r="BG20" t="s">
        <v>1326</v>
      </c>
      <c r="BH20">
        <v>1462363.94</v>
      </c>
      <c r="BI20"/>
      <c r="BJ20">
        <v>986999.99</v>
      </c>
      <c r="BK20">
        <v>1006</v>
      </c>
      <c r="BL20">
        <v>181</v>
      </c>
      <c r="BM20">
        <v>97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1118</v>
      </c>
      <c r="BT20">
        <v>0</v>
      </c>
    </row>
    <row r="21" spans="1:72">
      <c r="A21" t="s">
        <v>2958</v>
      </c>
      <c r="B21" t="s">
        <v>2959</v>
      </c>
      <c r="C21" t="s">
        <v>2960</v>
      </c>
      <c r="D21" t="s">
        <v>2961</v>
      </c>
      <c r="E21" t="s">
        <v>2962</v>
      </c>
      <c r="F21" t="s">
        <v>1884</v>
      </c>
      <c r="G21" t="s">
        <v>2963</v>
      </c>
      <c r="H21" t="s">
        <v>2964</v>
      </c>
      <c r="I21" t="s">
        <v>2962</v>
      </c>
      <c r="J21" t="s">
        <v>1190</v>
      </c>
      <c r="K21" t="s">
        <v>2965</v>
      </c>
      <c r="L21">
        <v>131</v>
      </c>
      <c r="M21" t="s">
        <v>1180</v>
      </c>
      <c r="N21" t="s">
        <v>1257</v>
      </c>
      <c r="O21">
        <v>2520000</v>
      </c>
      <c r="P21">
        <v>2377358</v>
      </c>
      <c r="Q21">
        <v>1928800</v>
      </c>
      <c r="R21">
        <v>448558</v>
      </c>
      <c r="S21">
        <v>2899</v>
      </c>
      <c r="T21">
        <v>1318</v>
      </c>
      <c r="U21" t="s">
        <v>2966</v>
      </c>
      <c r="V21" t="s">
        <v>2967</v>
      </c>
      <c r="W21">
        <v>134567</v>
      </c>
      <c r="X21">
        <v>40150</v>
      </c>
      <c r="Y21">
        <v>53</v>
      </c>
      <c r="Z21">
        <v>0</v>
      </c>
      <c r="AA21">
        <v>0</v>
      </c>
      <c r="AB21">
        <v>56773</v>
      </c>
      <c r="AC21">
        <v>37643.93</v>
      </c>
      <c r="AD21" t="s">
        <v>2918</v>
      </c>
      <c r="AE21">
        <v>0</v>
      </c>
      <c r="AF21"/>
      <c r="AG21">
        <v>0</v>
      </c>
      <c r="AH21">
        <v>2539</v>
      </c>
      <c r="AI21">
        <v>705</v>
      </c>
      <c r="AJ21">
        <v>367</v>
      </c>
      <c r="AK21">
        <v>134567</v>
      </c>
      <c r="AL21">
        <v>40150</v>
      </c>
      <c r="AM21">
        <v>53</v>
      </c>
      <c r="AN21">
        <v>0</v>
      </c>
      <c r="AO21">
        <v>0</v>
      </c>
      <c r="AP21">
        <v>56773</v>
      </c>
      <c r="AQ21">
        <v>37643.93</v>
      </c>
      <c r="AR21" t="s">
        <v>2918</v>
      </c>
      <c r="AS21">
        <v>0</v>
      </c>
      <c r="AT21"/>
      <c r="AU21">
        <v>0</v>
      </c>
      <c r="AV21">
        <v>2539</v>
      </c>
      <c r="AW21">
        <v>705</v>
      </c>
      <c r="AX21">
        <v>367</v>
      </c>
      <c r="AY21">
        <v>2187170</v>
      </c>
      <c r="AZ21">
        <v>2063368</v>
      </c>
      <c r="BA21">
        <v>1052600</v>
      </c>
      <c r="BB21">
        <v>1548</v>
      </c>
      <c r="BC21">
        <v>0</v>
      </c>
      <c r="BD21">
        <v>0</v>
      </c>
      <c r="BE21">
        <v>643491</v>
      </c>
      <c r="BF21">
        <v>367276.71</v>
      </c>
      <c r="BG21" t="s">
        <v>2968</v>
      </c>
      <c r="BH21">
        <v>1890000</v>
      </c>
      <c r="BI21"/>
      <c r="BJ21">
        <v>882000</v>
      </c>
      <c r="BK21">
        <v>1333</v>
      </c>
      <c r="BL21">
        <v>231</v>
      </c>
      <c r="BM21">
        <v>185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1118</v>
      </c>
      <c r="BT21">
        <v>0</v>
      </c>
    </row>
    <row r="22" spans="1:72">
      <c r="A22" t="s">
        <v>2969</v>
      </c>
      <c r="B22" t="s">
        <v>2970</v>
      </c>
      <c r="C22" t="s">
        <v>2971</v>
      </c>
      <c r="D22" t="s">
        <v>2972</v>
      </c>
      <c r="E22" t="s">
        <v>410</v>
      </c>
      <c r="F22" t="s">
        <v>1188</v>
      </c>
      <c r="G22" t="s">
        <v>1921</v>
      </c>
      <c r="H22" t="s">
        <v>1921</v>
      </c>
      <c r="I22" t="s">
        <v>410</v>
      </c>
      <c r="J22" t="s">
        <v>1190</v>
      </c>
      <c r="K22" t="s">
        <v>2973</v>
      </c>
      <c r="L22">
        <v>99</v>
      </c>
      <c r="M22" t="s">
        <v>1180</v>
      </c>
      <c r="N22" t="s">
        <v>1334</v>
      </c>
      <c r="O22">
        <v>3418500</v>
      </c>
      <c r="P22">
        <v>3225000</v>
      </c>
      <c r="Q22">
        <v>3225000</v>
      </c>
      <c r="R22">
        <v>0</v>
      </c>
      <c r="S22">
        <v>2783</v>
      </c>
      <c r="T22">
        <v>2118</v>
      </c>
      <c r="U22" t="s">
        <v>2059</v>
      </c>
      <c r="V22" t="s">
        <v>2974</v>
      </c>
      <c r="W22">
        <v>0</v>
      </c>
      <c r="X22">
        <v>0</v>
      </c>
      <c r="Y22">
        <v>0</v>
      </c>
      <c r="Z22">
        <v>0</v>
      </c>
      <c r="AA22">
        <v>0</v>
      </c>
      <c r="AB22">
        <v>1054</v>
      </c>
      <c r="AC22">
        <v>-1054</v>
      </c>
      <c r="AD22" t="s">
        <v>1118</v>
      </c>
      <c r="AE22">
        <v>0</v>
      </c>
      <c r="AF22"/>
      <c r="AG22">
        <v>0</v>
      </c>
      <c r="AH22"/>
      <c r="AI22"/>
      <c r="AJ22"/>
      <c r="AK22">
        <v>0</v>
      </c>
      <c r="AL22">
        <v>0</v>
      </c>
      <c r="AM22">
        <v>0</v>
      </c>
      <c r="AN22">
        <v>0</v>
      </c>
      <c r="AO22">
        <v>0</v>
      </c>
      <c r="AP22">
        <v>1054</v>
      </c>
      <c r="AQ22">
        <v>-1054</v>
      </c>
      <c r="AR22" t="s">
        <v>1118</v>
      </c>
      <c r="AS22">
        <v>0</v>
      </c>
      <c r="AT22"/>
      <c r="AU22">
        <v>0</v>
      </c>
      <c r="AV22"/>
      <c r="AW22"/>
      <c r="AX22"/>
      <c r="AY22">
        <v>3418500</v>
      </c>
      <c r="AZ22">
        <v>3225000</v>
      </c>
      <c r="BA22">
        <v>936200</v>
      </c>
      <c r="BB22">
        <v>1515</v>
      </c>
      <c r="BC22">
        <v>96</v>
      </c>
      <c r="BD22">
        <v>0</v>
      </c>
      <c r="BE22">
        <v>884711</v>
      </c>
      <c r="BF22">
        <v>1404089.06</v>
      </c>
      <c r="BG22" t="s">
        <v>2975</v>
      </c>
      <c r="BH22">
        <v>3247575</v>
      </c>
      <c r="BI22"/>
      <c r="BJ22">
        <v>1538325</v>
      </c>
      <c r="BK22">
        <v>2129</v>
      </c>
      <c r="BL22">
        <v>232</v>
      </c>
      <c r="BM22">
        <v>224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1118</v>
      </c>
      <c r="BT22">
        <v>0</v>
      </c>
    </row>
    <row r="23" spans="1:72">
      <c r="A23" t="s">
        <v>2976</v>
      </c>
      <c r="B23" t="s">
        <v>2977</v>
      </c>
      <c r="C23" t="s">
        <v>2978</v>
      </c>
      <c r="D23" t="s">
        <v>2979</v>
      </c>
      <c r="E23" t="s">
        <v>145</v>
      </c>
      <c r="F23" t="s">
        <v>1393</v>
      </c>
      <c r="G23" t="s">
        <v>2170</v>
      </c>
      <c r="H23" t="s">
        <v>2170</v>
      </c>
      <c r="I23" t="s">
        <v>145</v>
      </c>
      <c r="J23" t="s">
        <v>1323</v>
      </c>
      <c r="K23" t="s">
        <v>2980</v>
      </c>
      <c r="L23">
        <v>29</v>
      </c>
      <c r="M23" t="s">
        <v>1180</v>
      </c>
      <c r="N23" t="s">
        <v>1181</v>
      </c>
      <c r="O23">
        <v>1080325</v>
      </c>
      <c r="P23">
        <v>1019175</v>
      </c>
      <c r="Q23">
        <v>1019175</v>
      </c>
      <c r="R23">
        <v>0</v>
      </c>
      <c r="S23">
        <v>2929</v>
      </c>
      <c r="T23">
        <v>1357</v>
      </c>
      <c r="U23" t="s">
        <v>2981</v>
      </c>
      <c r="V23" t="s">
        <v>1123</v>
      </c>
      <c r="W23">
        <v>0</v>
      </c>
      <c r="X23">
        <v>0</v>
      </c>
      <c r="Y23">
        <v>0</v>
      </c>
      <c r="Z23">
        <v>0</v>
      </c>
      <c r="AA23">
        <v>0</v>
      </c>
      <c r="AB23">
        <v>1309</v>
      </c>
      <c r="AC23">
        <v>-1309</v>
      </c>
      <c r="AD23" t="s">
        <v>1118</v>
      </c>
      <c r="AE23">
        <v>0</v>
      </c>
      <c r="AF23"/>
      <c r="AG23">
        <v>0</v>
      </c>
      <c r="AH23"/>
      <c r="AI23"/>
      <c r="AJ23"/>
      <c r="AK23">
        <v>0</v>
      </c>
      <c r="AL23">
        <v>0</v>
      </c>
      <c r="AM23">
        <v>0</v>
      </c>
      <c r="AN23">
        <v>0</v>
      </c>
      <c r="AO23">
        <v>0</v>
      </c>
      <c r="AP23">
        <v>1309</v>
      </c>
      <c r="AQ23">
        <v>-1309</v>
      </c>
      <c r="AR23" t="s">
        <v>1118</v>
      </c>
      <c r="AS23">
        <v>0</v>
      </c>
      <c r="AT23"/>
      <c r="AU23">
        <v>0</v>
      </c>
      <c r="AV23"/>
      <c r="AW23"/>
      <c r="AX23"/>
      <c r="AY23">
        <v>1080325</v>
      </c>
      <c r="AZ23">
        <v>1019175</v>
      </c>
      <c r="BA23">
        <v>544400</v>
      </c>
      <c r="BB23">
        <v>708</v>
      </c>
      <c r="BC23">
        <v>0</v>
      </c>
      <c r="BD23">
        <v>0</v>
      </c>
      <c r="BE23">
        <v>374710</v>
      </c>
      <c r="BF23">
        <v>100064.6</v>
      </c>
      <c r="BG23" t="s">
        <v>2982</v>
      </c>
      <c r="BH23">
        <v>1080325</v>
      </c>
      <c r="BI23"/>
      <c r="BJ23">
        <v>986174.5</v>
      </c>
      <c r="BK23">
        <v>1440</v>
      </c>
      <c r="BL23">
        <v>236</v>
      </c>
      <c r="BM23">
        <v>293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1118</v>
      </c>
      <c r="BT23">
        <v>0</v>
      </c>
    </row>
    <row r="24" spans="1:72">
      <c r="A24" t="s">
        <v>1327</v>
      </c>
      <c r="B24" t="s">
        <v>1328</v>
      </c>
      <c r="C24" t="s">
        <v>1329</v>
      </c>
      <c r="D24" t="s">
        <v>1330</v>
      </c>
      <c r="E24" t="s">
        <v>192</v>
      </c>
      <c r="F24" t="s">
        <v>2948</v>
      </c>
      <c r="G24" t="s">
        <v>1332</v>
      </c>
      <c r="H24" t="s">
        <v>1332</v>
      </c>
      <c r="I24" t="s">
        <v>192</v>
      </c>
      <c r="J24" t="s">
        <v>1243</v>
      </c>
      <c r="K24" t="s">
        <v>1333</v>
      </c>
      <c r="L24">
        <v>344</v>
      </c>
      <c r="M24" t="s">
        <v>1180</v>
      </c>
      <c r="N24" t="s">
        <v>1334</v>
      </c>
      <c r="O24">
        <v>3753556</v>
      </c>
      <c r="P24">
        <v>3541091</v>
      </c>
      <c r="Q24">
        <v>3541091</v>
      </c>
      <c r="R24">
        <v>0</v>
      </c>
      <c r="S24">
        <v>1277</v>
      </c>
      <c r="T24">
        <v>855</v>
      </c>
      <c r="U24" t="s">
        <v>1335</v>
      </c>
      <c r="V24" t="s">
        <v>1336</v>
      </c>
      <c r="W24">
        <v>0</v>
      </c>
      <c r="X24">
        <v>0</v>
      </c>
      <c r="Y24">
        <v>0</v>
      </c>
      <c r="Z24">
        <v>0</v>
      </c>
      <c r="AA24">
        <v>0</v>
      </c>
      <c r="AB24">
        <v>35424</v>
      </c>
      <c r="AC24">
        <v>-35424.089999999997</v>
      </c>
      <c r="AD24" t="s">
        <v>1118</v>
      </c>
      <c r="AE24">
        <v>0</v>
      </c>
      <c r="AF24"/>
      <c r="AG24">
        <v>0</v>
      </c>
      <c r="AH24"/>
      <c r="AI24"/>
      <c r="AJ24"/>
      <c r="AK24">
        <v>0</v>
      </c>
      <c r="AL24">
        <v>0</v>
      </c>
      <c r="AM24">
        <v>0</v>
      </c>
      <c r="AN24">
        <v>0</v>
      </c>
      <c r="AO24">
        <v>0</v>
      </c>
      <c r="AP24">
        <v>35424</v>
      </c>
      <c r="AQ24">
        <v>-35424.089999999997</v>
      </c>
      <c r="AR24" t="s">
        <v>1118</v>
      </c>
      <c r="AS24">
        <v>0</v>
      </c>
      <c r="AT24"/>
      <c r="AU24">
        <v>0</v>
      </c>
      <c r="AV24"/>
      <c r="AW24"/>
      <c r="AX24"/>
      <c r="AY24">
        <v>3753556</v>
      </c>
      <c r="AZ24">
        <v>3541091</v>
      </c>
      <c r="BA24">
        <v>3408400</v>
      </c>
      <c r="BB24">
        <v>4156</v>
      </c>
      <c r="BC24">
        <v>0</v>
      </c>
      <c r="BD24">
        <v>0</v>
      </c>
      <c r="BE24">
        <v>1077894</v>
      </c>
      <c r="BF24">
        <v>-945202.92</v>
      </c>
      <c r="BG24" t="s">
        <v>2983</v>
      </c>
      <c r="BH24">
        <v>2252133.62</v>
      </c>
      <c r="BI24"/>
      <c r="BJ24">
        <v>2252133.59</v>
      </c>
      <c r="BK24">
        <v>852</v>
      </c>
      <c r="BL24">
        <v>112</v>
      </c>
      <c r="BM24">
        <v>147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1118</v>
      </c>
      <c r="BT24">
        <v>0</v>
      </c>
    </row>
    <row r="25" spans="1:72">
      <c r="A25" t="s">
        <v>1337</v>
      </c>
      <c r="B25" t="s">
        <v>1338</v>
      </c>
      <c r="C25" t="s">
        <v>1339</v>
      </c>
      <c r="D25" t="s">
        <v>1340</v>
      </c>
      <c r="E25" t="s">
        <v>145</v>
      </c>
      <c r="F25" t="s">
        <v>1341</v>
      </c>
      <c r="G25" t="s">
        <v>1342</v>
      </c>
      <c r="H25" t="s">
        <v>1342</v>
      </c>
      <c r="I25" t="s">
        <v>145</v>
      </c>
      <c r="J25" t="s">
        <v>1343</v>
      </c>
      <c r="K25" t="s">
        <v>1344</v>
      </c>
      <c r="L25">
        <v>317</v>
      </c>
      <c r="M25" t="s">
        <v>1180</v>
      </c>
      <c r="N25" t="s">
        <v>1181</v>
      </c>
      <c r="O25">
        <v>1733270</v>
      </c>
      <c r="P25">
        <v>1635161</v>
      </c>
      <c r="Q25">
        <v>1635161</v>
      </c>
      <c r="R25">
        <v>0</v>
      </c>
      <c r="S25">
        <v>2659</v>
      </c>
      <c r="T25">
        <v>0</v>
      </c>
      <c r="U25" t="s">
        <v>1118</v>
      </c>
      <c r="V25" t="s">
        <v>1345</v>
      </c>
      <c r="W25">
        <v>0</v>
      </c>
      <c r="X25">
        <v>0</v>
      </c>
      <c r="Y25">
        <v>0</v>
      </c>
      <c r="Z25">
        <v>0</v>
      </c>
      <c r="AA25">
        <v>0</v>
      </c>
      <c r="AB25">
        <v>2786</v>
      </c>
      <c r="AC25">
        <v>-2786</v>
      </c>
      <c r="AD25" t="s">
        <v>1118</v>
      </c>
      <c r="AE25">
        <v>0</v>
      </c>
      <c r="AF25"/>
      <c r="AG25">
        <v>0</v>
      </c>
      <c r="AH25"/>
      <c r="AI25"/>
      <c r="AJ25"/>
      <c r="AK25">
        <v>0</v>
      </c>
      <c r="AL25">
        <v>0</v>
      </c>
      <c r="AM25">
        <v>0</v>
      </c>
      <c r="AN25">
        <v>0</v>
      </c>
      <c r="AO25">
        <v>0</v>
      </c>
      <c r="AP25">
        <v>2786</v>
      </c>
      <c r="AQ25">
        <v>-2786</v>
      </c>
      <c r="AR25" t="s">
        <v>1118</v>
      </c>
      <c r="AS25">
        <v>0</v>
      </c>
      <c r="AT25"/>
      <c r="AU25">
        <v>0</v>
      </c>
      <c r="AV25"/>
      <c r="AW25"/>
      <c r="AX25"/>
      <c r="AY25">
        <v>1733270</v>
      </c>
      <c r="AZ25">
        <v>1635161</v>
      </c>
      <c r="BA25">
        <v>528312</v>
      </c>
      <c r="BB25">
        <v>706</v>
      </c>
      <c r="BC25">
        <v>0</v>
      </c>
      <c r="BD25">
        <v>1.6</v>
      </c>
      <c r="BE25">
        <v>491072</v>
      </c>
      <c r="BF25">
        <v>615777.42000000004</v>
      </c>
      <c r="BG25" t="s">
        <v>1346</v>
      </c>
      <c r="BH25">
        <v>1600000</v>
      </c>
      <c r="BI25"/>
      <c r="BJ25">
        <v>1600000</v>
      </c>
      <c r="BK25">
        <v>2311</v>
      </c>
      <c r="BL25">
        <v>297</v>
      </c>
      <c r="BM25">
        <v>397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1118</v>
      </c>
      <c r="BT25">
        <v>0</v>
      </c>
    </row>
    <row r="26" spans="1:72">
      <c r="A26" t="s">
        <v>1347</v>
      </c>
      <c r="B26" t="s">
        <v>1348</v>
      </c>
      <c r="C26" t="s">
        <v>1349</v>
      </c>
      <c r="D26" t="s">
        <v>1350</v>
      </c>
      <c r="E26" t="s">
        <v>165</v>
      </c>
      <c r="F26" t="s">
        <v>1351</v>
      </c>
      <c r="G26" t="s">
        <v>1352</v>
      </c>
      <c r="H26" t="s">
        <v>1352</v>
      </c>
      <c r="I26" t="s">
        <v>165</v>
      </c>
      <c r="J26" t="s">
        <v>1353</v>
      </c>
      <c r="K26" t="s">
        <v>1354</v>
      </c>
      <c r="L26">
        <v>401</v>
      </c>
      <c r="M26" t="s">
        <v>1180</v>
      </c>
      <c r="N26" t="s">
        <v>1334</v>
      </c>
      <c r="O26">
        <v>4720200</v>
      </c>
      <c r="P26">
        <v>4453019</v>
      </c>
      <c r="Q26">
        <v>52893123</v>
      </c>
      <c r="R26">
        <v>-48440104</v>
      </c>
      <c r="S26">
        <v>4453</v>
      </c>
      <c r="T26">
        <v>126</v>
      </c>
      <c r="U26" t="s">
        <v>2984</v>
      </c>
      <c r="V26" t="s">
        <v>1355</v>
      </c>
      <c r="W26">
        <v>0</v>
      </c>
      <c r="X26">
        <v>4604100</v>
      </c>
      <c r="Y26">
        <v>6013</v>
      </c>
      <c r="Z26">
        <v>0</v>
      </c>
      <c r="AA26">
        <v>0</v>
      </c>
      <c r="AB26">
        <v>3661022</v>
      </c>
      <c r="AC26">
        <v>-8265122.25</v>
      </c>
      <c r="AD26" t="s">
        <v>1118</v>
      </c>
      <c r="AE26">
        <v>0</v>
      </c>
      <c r="AF26"/>
      <c r="AG26">
        <v>0</v>
      </c>
      <c r="AH26">
        <v>0</v>
      </c>
      <c r="AI26">
        <v>269</v>
      </c>
      <c r="AJ26">
        <v>292</v>
      </c>
      <c r="AK26">
        <v>0</v>
      </c>
      <c r="AL26">
        <v>4604100</v>
      </c>
      <c r="AM26">
        <v>6013</v>
      </c>
      <c r="AN26">
        <v>0</v>
      </c>
      <c r="AO26">
        <v>0</v>
      </c>
      <c r="AP26">
        <v>3661022</v>
      </c>
      <c r="AQ26">
        <v>-8265122.25</v>
      </c>
      <c r="AR26" t="s">
        <v>1118</v>
      </c>
      <c r="AS26">
        <v>0</v>
      </c>
      <c r="AT26"/>
      <c r="AU26">
        <v>0</v>
      </c>
      <c r="AV26">
        <v>0</v>
      </c>
      <c r="AW26">
        <v>269</v>
      </c>
      <c r="AX26">
        <v>292</v>
      </c>
      <c r="AY26">
        <v>56066710</v>
      </c>
      <c r="AZ26">
        <v>52893123</v>
      </c>
      <c r="BA26">
        <v>30004250</v>
      </c>
      <c r="BB26">
        <v>35211</v>
      </c>
      <c r="BC26">
        <v>149</v>
      </c>
      <c r="BD26">
        <v>0</v>
      </c>
      <c r="BE26">
        <v>17237564</v>
      </c>
      <c r="BF26">
        <v>5651309.4500000002</v>
      </c>
      <c r="BG26" t="s">
        <v>2985</v>
      </c>
      <c r="BH26">
        <v>4720200</v>
      </c>
      <c r="BI26"/>
      <c r="BJ26">
        <v>0</v>
      </c>
      <c r="BK26">
        <v>1502</v>
      </c>
      <c r="BL26">
        <v>204</v>
      </c>
      <c r="BM26">
        <v>272</v>
      </c>
      <c r="BN26">
        <v>0</v>
      </c>
      <c r="BO26">
        <v>0</v>
      </c>
      <c r="BP26">
        <v>0</v>
      </c>
      <c r="BQ26">
        <v>133120</v>
      </c>
      <c r="BR26">
        <v>-133120</v>
      </c>
      <c r="BS26" t="s">
        <v>1118</v>
      </c>
      <c r="BT26">
        <v>0</v>
      </c>
    </row>
    <row r="27" spans="1:72">
      <c r="A27" t="s">
        <v>1356</v>
      </c>
      <c r="B27" t="s">
        <v>1357</v>
      </c>
      <c r="C27" t="s">
        <v>1358</v>
      </c>
      <c r="D27" t="s">
        <v>1356</v>
      </c>
      <c r="E27" t="s">
        <v>90</v>
      </c>
      <c r="F27" t="s">
        <v>1196</v>
      </c>
      <c r="G27" t="s">
        <v>1197</v>
      </c>
      <c r="H27" t="s">
        <v>1197</v>
      </c>
      <c r="I27" t="s">
        <v>90</v>
      </c>
      <c r="J27" t="s">
        <v>1196</v>
      </c>
      <c r="K27"/>
      <c r="L27"/>
      <c r="M27" t="s">
        <v>1198</v>
      </c>
      <c r="N27"/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/>
      <c r="V27"/>
      <c r="W27">
        <v>0</v>
      </c>
      <c r="X27">
        <v>204100</v>
      </c>
      <c r="Y27">
        <v>117</v>
      </c>
      <c r="Z27">
        <v>0</v>
      </c>
      <c r="AA27">
        <v>0</v>
      </c>
      <c r="AB27">
        <v>158713</v>
      </c>
      <c r="AC27">
        <v>-362813.1</v>
      </c>
      <c r="AD27" t="s">
        <v>1118</v>
      </c>
      <c r="AE27">
        <v>0</v>
      </c>
      <c r="AF27"/>
      <c r="AG27">
        <v>0</v>
      </c>
      <c r="AH27">
        <v>0</v>
      </c>
      <c r="AI27">
        <v>932</v>
      </c>
      <c r="AJ27">
        <v>425</v>
      </c>
      <c r="AK27">
        <v>0</v>
      </c>
      <c r="AL27">
        <v>204100</v>
      </c>
      <c r="AM27">
        <v>117</v>
      </c>
      <c r="AN27">
        <v>0</v>
      </c>
      <c r="AO27">
        <v>0</v>
      </c>
      <c r="AP27">
        <v>158713</v>
      </c>
      <c r="AQ27">
        <v>-362813.1</v>
      </c>
      <c r="AR27" t="s">
        <v>1118</v>
      </c>
      <c r="AS27">
        <v>0</v>
      </c>
      <c r="AT27"/>
      <c r="AU27">
        <v>0</v>
      </c>
      <c r="AV27">
        <v>0</v>
      </c>
      <c r="AW27">
        <v>932</v>
      </c>
      <c r="AX27">
        <v>425</v>
      </c>
      <c r="AY27">
        <v>0</v>
      </c>
      <c r="AZ27">
        <v>0</v>
      </c>
      <c r="BA27">
        <v>1840800</v>
      </c>
      <c r="BB27">
        <v>1040</v>
      </c>
      <c r="BC27">
        <v>0</v>
      </c>
      <c r="BD27">
        <v>0</v>
      </c>
      <c r="BE27">
        <v>1096368</v>
      </c>
      <c r="BF27">
        <v>-2937168.48</v>
      </c>
      <c r="BG27" t="s">
        <v>1118</v>
      </c>
      <c r="BH27">
        <v>0</v>
      </c>
      <c r="BI27"/>
      <c r="BJ27">
        <v>0</v>
      </c>
      <c r="BK27">
        <v>0</v>
      </c>
      <c r="BL27">
        <v>680</v>
      </c>
      <c r="BM27">
        <v>374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1118</v>
      </c>
      <c r="BT27">
        <v>0</v>
      </c>
    </row>
    <row r="28" spans="1:72">
      <c r="A28" t="s">
        <v>1359</v>
      </c>
      <c r="B28" t="s">
        <v>1360</v>
      </c>
      <c r="C28" t="s">
        <v>1361</v>
      </c>
      <c r="D28" t="s">
        <v>1362</v>
      </c>
      <c r="E28" t="s">
        <v>1363</v>
      </c>
      <c r="F28" t="s">
        <v>1364</v>
      </c>
      <c r="G28" t="s">
        <v>1365</v>
      </c>
      <c r="H28" t="s">
        <v>1365</v>
      </c>
      <c r="I28" t="s">
        <v>97</v>
      </c>
      <c r="J28" t="s">
        <v>1213</v>
      </c>
      <c r="K28" t="s">
        <v>1366</v>
      </c>
      <c r="L28">
        <v>230</v>
      </c>
      <c r="M28" t="s">
        <v>1180</v>
      </c>
      <c r="N28" t="s">
        <v>1181</v>
      </c>
      <c r="O28">
        <v>795000</v>
      </c>
      <c r="P28">
        <v>750000</v>
      </c>
      <c r="Q28">
        <v>750000</v>
      </c>
      <c r="R28">
        <v>0</v>
      </c>
      <c r="S28">
        <v>2885</v>
      </c>
      <c r="T28">
        <v>3024</v>
      </c>
      <c r="U28" t="s">
        <v>1367</v>
      </c>
      <c r="V28" t="s">
        <v>1368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1118</v>
      </c>
      <c r="AE28">
        <v>144443.5</v>
      </c>
      <c r="AF28"/>
      <c r="AG28">
        <v>0</v>
      </c>
      <c r="AH28"/>
      <c r="AI28"/>
      <c r="AJ28"/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1118</v>
      </c>
      <c r="AS28">
        <v>144443.5</v>
      </c>
      <c r="AT28"/>
      <c r="AU28">
        <v>0</v>
      </c>
      <c r="AV28"/>
      <c r="AW28"/>
      <c r="AX28"/>
      <c r="AY28">
        <v>795000</v>
      </c>
      <c r="AZ28">
        <v>750000</v>
      </c>
      <c r="BA28">
        <v>230000</v>
      </c>
      <c r="BB28">
        <v>405</v>
      </c>
      <c r="BC28">
        <v>0</v>
      </c>
      <c r="BD28">
        <v>0</v>
      </c>
      <c r="BE28">
        <v>109546</v>
      </c>
      <c r="BF28">
        <v>410453.94</v>
      </c>
      <c r="BG28" t="s">
        <v>1368</v>
      </c>
      <c r="BH28">
        <v>638239.6</v>
      </c>
      <c r="BI28"/>
      <c r="BJ28">
        <v>493796.1</v>
      </c>
      <c r="BK28">
        <v>1852</v>
      </c>
      <c r="BL28">
        <v>169</v>
      </c>
      <c r="BM28">
        <v>101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1118</v>
      </c>
      <c r="BT28">
        <v>0</v>
      </c>
    </row>
    <row r="29" spans="1:72">
      <c r="A29" t="s">
        <v>1219</v>
      </c>
      <c r="B29" t="s">
        <v>1220</v>
      </c>
      <c r="C29" t="s">
        <v>1369</v>
      </c>
      <c r="D29" t="s">
        <v>1370</v>
      </c>
      <c r="E29" t="s">
        <v>97</v>
      </c>
      <c r="F29" t="s">
        <v>1203</v>
      </c>
      <c r="G29" t="s">
        <v>1223</v>
      </c>
      <c r="H29" t="s">
        <v>1224</v>
      </c>
      <c r="I29" t="s">
        <v>97</v>
      </c>
      <c r="J29" t="s">
        <v>1213</v>
      </c>
      <c r="K29" t="s">
        <v>1226</v>
      </c>
      <c r="L29">
        <v>729</v>
      </c>
      <c r="M29" t="s">
        <v>1215</v>
      </c>
      <c r="N29" t="s">
        <v>1181</v>
      </c>
      <c r="O29">
        <v>0</v>
      </c>
      <c r="P29">
        <v>0</v>
      </c>
      <c r="Q29">
        <v>788679</v>
      </c>
      <c r="R29">
        <v>0</v>
      </c>
      <c r="S29">
        <v>0</v>
      </c>
      <c r="T29">
        <v>0</v>
      </c>
      <c r="U29"/>
      <c r="V29" t="s">
        <v>1371</v>
      </c>
      <c r="W29">
        <v>0</v>
      </c>
      <c r="X29">
        <v>0</v>
      </c>
      <c r="Y29">
        <v>0</v>
      </c>
      <c r="Z29">
        <v>0</v>
      </c>
      <c r="AA29">
        <v>0</v>
      </c>
      <c r="AB29">
        <v>436</v>
      </c>
      <c r="AC29">
        <v>-436</v>
      </c>
      <c r="AD29" t="s">
        <v>1118</v>
      </c>
      <c r="AE29">
        <v>0</v>
      </c>
      <c r="AF29"/>
      <c r="AG29">
        <v>0</v>
      </c>
      <c r="AH29"/>
      <c r="AI29"/>
      <c r="AJ29"/>
      <c r="AK29">
        <v>0</v>
      </c>
      <c r="AL29">
        <v>0</v>
      </c>
      <c r="AM29">
        <v>0</v>
      </c>
      <c r="AN29">
        <v>0</v>
      </c>
      <c r="AO29">
        <v>0</v>
      </c>
      <c r="AP29">
        <v>436</v>
      </c>
      <c r="AQ29">
        <v>-436</v>
      </c>
      <c r="AR29" t="s">
        <v>1118</v>
      </c>
      <c r="AS29">
        <v>0</v>
      </c>
      <c r="AT29"/>
      <c r="AU29">
        <v>0</v>
      </c>
      <c r="AV29"/>
      <c r="AW29"/>
      <c r="AX29"/>
      <c r="AY29">
        <v>836000</v>
      </c>
      <c r="AZ29">
        <v>788679</v>
      </c>
      <c r="BA29">
        <v>237900</v>
      </c>
      <c r="BB29">
        <v>419</v>
      </c>
      <c r="BC29">
        <v>0</v>
      </c>
      <c r="BD29">
        <v>0</v>
      </c>
      <c r="BE29">
        <v>109751</v>
      </c>
      <c r="BF29">
        <v>441027.56</v>
      </c>
      <c r="BG29" t="s">
        <v>1372</v>
      </c>
      <c r="BH29">
        <v>936253.34</v>
      </c>
      <c r="BI29"/>
      <c r="BJ29">
        <v>936253.34</v>
      </c>
      <c r="BK29">
        <v>1882</v>
      </c>
      <c r="BL29">
        <v>97</v>
      </c>
      <c r="BM29">
        <v>165</v>
      </c>
      <c r="BN29">
        <v>235509</v>
      </c>
      <c r="BO29">
        <v>0</v>
      </c>
      <c r="BP29">
        <v>0</v>
      </c>
      <c r="BQ29">
        <v>7955</v>
      </c>
      <c r="BR29">
        <v>227553.79120000001</v>
      </c>
      <c r="BS29" t="s">
        <v>2665</v>
      </c>
      <c r="BT29">
        <v>0</v>
      </c>
    </row>
    <row r="30" spans="1:72">
      <c r="A30" t="s">
        <v>1374</v>
      </c>
      <c r="B30" t="s">
        <v>1375</v>
      </c>
      <c r="C30" t="s">
        <v>1376</v>
      </c>
      <c r="D30" t="s">
        <v>1377</v>
      </c>
      <c r="E30" t="s">
        <v>115</v>
      </c>
      <c r="F30" t="s">
        <v>1196</v>
      </c>
      <c r="G30" t="s">
        <v>1197</v>
      </c>
      <c r="H30" t="s">
        <v>1197</v>
      </c>
      <c r="I30" t="s">
        <v>115</v>
      </c>
      <c r="J30" t="s">
        <v>1196</v>
      </c>
      <c r="K30"/>
      <c r="L30"/>
      <c r="M30" t="s">
        <v>1198</v>
      </c>
      <c r="N30"/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/>
      <c r="V30"/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1118</v>
      </c>
      <c r="AE30">
        <v>0</v>
      </c>
      <c r="AF30"/>
      <c r="AG30">
        <v>0</v>
      </c>
      <c r="AH30"/>
      <c r="AI30"/>
      <c r="AJ30"/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1118</v>
      </c>
      <c r="AS30">
        <v>0</v>
      </c>
      <c r="AT30"/>
      <c r="AU30">
        <v>0</v>
      </c>
      <c r="AV30"/>
      <c r="AW30"/>
      <c r="AX30"/>
      <c r="AY30">
        <v>0</v>
      </c>
      <c r="AZ30">
        <v>0</v>
      </c>
      <c r="BA30">
        <v>381050</v>
      </c>
      <c r="BB30">
        <v>540</v>
      </c>
      <c r="BC30">
        <v>0</v>
      </c>
      <c r="BD30">
        <v>0</v>
      </c>
      <c r="BE30">
        <v>110377</v>
      </c>
      <c r="BF30">
        <v>-491426.92</v>
      </c>
      <c r="BG30" t="s">
        <v>1118</v>
      </c>
      <c r="BH30">
        <v>0</v>
      </c>
      <c r="BI30"/>
      <c r="BJ30">
        <v>0</v>
      </c>
      <c r="BK30">
        <v>0</v>
      </c>
      <c r="BL30">
        <v>72</v>
      </c>
      <c r="BM30">
        <v>132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1118</v>
      </c>
      <c r="BT30">
        <v>0</v>
      </c>
    </row>
    <row r="31" spans="1:72">
      <c r="A31" t="s">
        <v>1378</v>
      </c>
      <c r="B31" t="s">
        <v>1379</v>
      </c>
      <c r="C31" t="s">
        <v>1380</v>
      </c>
      <c r="D31" t="s">
        <v>1381</v>
      </c>
      <c r="E31" t="s">
        <v>361</v>
      </c>
      <c r="F31" t="s">
        <v>1177</v>
      </c>
      <c r="G31" t="s">
        <v>1382</v>
      </c>
      <c r="H31" t="s">
        <v>1382</v>
      </c>
      <c r="I31" t="s">
        <v>361</v>
      </c>
      <c r="J31" t="s">
        <v>1190</v>
      </c>
      <c r="K31" t="s">
        <v>1383</v>
      </c>
      <c r="L31">
        <v>271</v>
      </c>
      <c r="M31" t="s">
        <v>1180</v>
      </c>
      <c r="N31" t="s">
        <v>1181</v>
      </c>
      <c r="O31">
        <v>4760000</v>
      </c>
      <c r="P31">
        <v>4490566</v>
      </c>
      <c r="Q31">
        <v>3996604</v>
      </c>
      <c r="R31">
        <v>493962</v>
      </c>
      <c r="S31">
        <v>2180</v>
      </c>
      <c r="T31">
        <v>2608</v>
      </c>
      <c r="U31" t="s">
        <v>1384</v>
      </c>
      <c r="V31" t="s">
        <v>1385</v>
      </c>
      <c r="W31">
        <v>404151</v>
      </c>
      <c r="X31">
        <v>33900</v>
      </c>
      <c r="Y31">
        <v>33</v>
      </c>
      <c r="Z31">
        <v>0</v>
      </c>
      <c r="AA31">
        <v>0</v>
      </c>
      <c r="AB31">
        <v>74613</v>
      </c>
      <c r="AC31">
        <v>295637.82</v>
      </c>
      <c r="AD31" t="s">
        <v>2986</v>
      </c>
      <c r="AE31">
        <v>714000</v>
      </c>
      <c r="AF31"/>
      <c r="AG31">
        <v>0</v>
      </c>
      <c r="AH31">
        <v>12247</v>
      </c>
      <c r="AI31">
        <v>1141</v>
      </c>
      <c r="AJ31">
        <v>1120</v>
      </c>
      <c r="AK31">
        <v>404151</v>
      </c>
      <c r="AL31">
        <v>33900</v>
      </c>
      <c r="AM31">
        <v>33</v>
      </c>
      <c r="AN31">
        <v>0</v>
      </c>
      <c r="AO31">
        <v>0</v>
      </c>
      <c r="AP31">
        <v>74613</v>
      </c>
      <c r="AQ31">
        <v>295637.82</v>
      </c>
      <c r="AR31" t="s">
        <v>2986</v>
      </c>
      <c r="AS31">
        <v>714000</v>
      </c>
      <c r="AT31"/>
      <c r="AU31">
        <v>0</v>
      </c>
      <c r="AV31">
        <v>12247</v>
      </c>
      <c r="AW31">
        <v>1141</v>
      </c>
      <c r="AX31">
        <v>1120</v>
      </c>
      <c r="AY31">
        <v>4664800</v>
      </c>
      <c r="AZ31">
        <v>4400755</v>
      </c>
      <c r="BA31">
        <v>1281200</v>
      </c>
      <c r="BB31">
        <v>1648</v>
      </c>
      <c r="BC31">
        <v>0</v>
      </c>
      <c r="BD31">
        <v>0</v>
      </c>
      <c r="BE31">
        <v>847733</v>
      </c>
      <c r="BF31">
        <v>2271821.6800000002</v>
      </c>
      <c r="BG31" t="s">
        <v>1205</v>
      </c>
      <c r="BH31">
        <v>4284000</v>
      </c>
      <c r="BI31"/>
      <c r="BJ31">
        <v>3570000</v>
      </c>
      <c r="BK31">
        <v>2670</v>
      </c>
      <c r="BL31">
        <v>224</v>
      </c>
      <c r="BM31">
        <v>290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1118</v>
      </c>
      <c r="BT31">
        <v>0</v>
      </c>
    </row>
    <row r="32" spans="1:72">
      <c r="A32" t="s">
        <v>1327</v>
      </c>
      <c r="B32" t="s">
        <v>1328</v>
      </c>
      <c r="C32" t="s">
        <v>1386</v>
      </c>
      <c r="D32" t="s">
        <v>1387</v>
      </c>
      <c r="E32" t="s">
        <v>192</v>
      </c>
      <c r="F32" t="s">
        <v>2948</v>
      </c>
      <c r="G32" t="s">
        <v>1332</v>
      </c>
      <c r="H32" t="s">
        <v>1332</v>
      </c>
      <c r="I32" t="s">
        <v>81</v>
      </c>
      <c r="J32" t="s">
        <v>1243</v>
      </c>
      <c r="K32" t="s">
        <v>1333</v>
      </c>
      <c r="L32">
        <v>344</v>
      </c>
      <c r="M32" t="s">
        <v>1180</v>
      </c>
      <c r="N32" t="s">
        <v>1181</v>
      </c>
      <c r="O32">
        <v>2458293</v>
      </c>
      <c r="P32">
        <v>2319145</v>
      </c>
      <c r="Q32">
        <v>2326334</v>
      </c>
      <c r="R32">
        <v>-7189</v>
      </c>
      <c r="S32">
        <v>1703</v>
      </c>
      <c r="T32">
        <v>918</v>
      </c>
      <c r="U32" t="s">
        <v>1119</v>
      </c>
      <c r="V32" t="s">
        <v>1388</v>
      </c>
      <c r="W32">
        <v>0</v>
      </c>
      <c r="X32">
        <v>0</v>
      </c>
      <c r="Y32">
        <v>0</v>
      </c>
      <c r="Z32">
        <v>0</v>
      </c>
      <c r="AA32">
        <v>0</v>
      </c>
      <c r="AB32">
        <v>47989</v>
      </c>
      <c r="AC32">
        <v>-47989.42</v>
      </c>
      <c r="AD32" t="s">
        <v>1118</v>
      </c>
      <c r="AE32">
        <v>0</v>
      </c>
      <c r="AF32"/>
      <c r="AG32">
        <v>0</v>
      </c>
      <c r="AH32"/>
      <c r="AI32"/>
      <c r="AJ32"/>
      <c r="AK32">
        <v>0</v>
      </c>
      <c r="AL32">
        <v>0</v>
      </c>
      <c r="AM32">
        <v>0</v>
      </c>
      <c r="AN32">
        <v>0</v>
      </c>
      <c r="AO32">
        <v>0</v>
      </c>
      <c r="AP32">
        <v>47989</v>
      </c>
      <c r="AQ32">
        <v>-47989.42</v>
      </c>
      <c r="AR32" t="s">
        <v>1118</v>
      </c>
      <c r="AS32">
        <v>0</v>
      </c>
      <c r="AT32"/>
      <c r="AU32">
        <v>0</v>
      </c>
      <c r="AV32"/>
      <c r="AW32"/>
      <c r="AX32"/>
      <c r="AY32">
        <v>2465914</v>
      </c>
      <c r="AZ32">
        <v>2326334</v>
      </c>
      <c r="BA32">
        <v>1630300</v>
      </c>
      <c r="BB32">
        <v>2262</v>
      </c>
      <c r="BC32">
        <v>0</v>
      </c>
      <c r="BD32">
        <v>0</v>
      </c>
      <c r="BE32">
        <v>672224</v>
      </c>
      <c r="BF32">
        <v>23810.44</v>
      </c>
      <c r="BG32" t="s">
        <v>2904</v>
      </c>
      <c r="BH32">
        <v>1474976.04</v>
      </c>
      <c r="BI32"/>
      <c r="BJ32">
        <v>1474976.14</v>
      </c>
      <c r="BK32">
        <v>1028</v>
      </c>
      <c r="BL32">
        <v>138</v>
      </c>
      <c r="BM32">
        <v>159</v>
      </c>
      <c r="BN32">
        <v>0</v>
      </c>
      <c r="BO32">
        <v>0</v>
      </c>
      <c r="BP32">
        <v>0</v>
      </c>
      <c r="BQ32">
        <v>1760</v>
      </c>
      <c r="BR32">
        <v>-1760</v>
      </c>
      <c r="BS32" t="s">
        <v>1118</v>
      </c>
      <c r="BT32">
        <v>0</v>
      </c>
    </row>
    <row r="33" spans="1:72">
      <c r="A33" t="s">
        <v>1389</v>
      </c>
      <c r="B33" t="s">
        <v>1390</v>
      </c>
      <c r="C33" t="s">
        <v>1391</v>
      </c>
      <c r="D33" t="s">
        <v>1392</v>
      </c>
      <c r="E33" t="s">
        <v>234</v>
      </c>
      <c r="F33" t="s">
        <v>1393</v>
      </c>
      <c r="G33" t="s">
        <v>1394</v>
      </c>
      <c r="H33" t="s">
        <v>1394</v>
      </c>
      <c r="I33" t="s">
        <v>234</v>
      </c>
      <c r="J33" t="s">
        <v>1323</v>
      </c>
      <c r="K33" t="s">
        <v>1395</v>
      </c>
      <c r="L33">
        <v>360</v>
      </c>
      <c r="M33" t="s">
        <v>1180</v>
      </c>
      <c r="N33" t="s">
        <v>1181</v>
      </c>
      <c r="O33">
        <v>989000</v>
      </c>
      <c r="P33">
        <v>933019</v>
      </c>
      <c r="Q33">
        <v>933019</v>
      </c>
      <c r="R33">
        <v>0</v>
      </c>
      <c r="S33">
        <v>1535</v>
      </c>
      <c r="T33">
        <v>851</v>
      </c>
      <c r="U33" t="s">
        <v>1396</v>
      </c>
      <c r="V33" t="s">
        <v>1397</v>
      </c>
      <c r="W33">
        <v>0</v>
      </c>
      <c r="X33">
        <v>0</v>
      </c>
      <c r="Y33">
        <v>0</v>
      </c>
      <c r="Z33">
        <v>0</v>
      </c>
      <c r="AA33">
        <v>0</v>
      </c>
      <c r="AB33">
        <v>13693</v>
      </c>
      <c r="AC33">
        <v>-13692.99</v>
      </c>
      <c r="AD33" t="s">
        <v>1118</v>
      </c>
      <c r="AE33">
        <v>989000.08</v>
      </c>
      <c r="AF33"/>
      <c r="AG33">
        <v>79772.73</v>
      </c>
      <c r="AH33"/>
      <c r="AI33"/>
      <c r="AJ33"/>
      <c r="AK33">
        <v>0</v>
      </c>
      <c r="AL33">
        <v>0</v>
      </c>
      <c r="AM33">
        <v>0</v>
      </c>
      <c r="AN33">
        <v>0</v>
      </c>
      <c r="AO33">
        <v>0</v>
      </c>
      <c r="AP33">
        <v>13693</v>
      </c>
      <c r="AQ33">
        <v>-13692.99</v>
      </c>
      <c r="AR33" t="s">
        <v>1118</v>
      </c>
      <c r="AS33">
        <v>989000.08</v>
      </c>
      <c r="AT33"/>
      <c r="AU33">
        <v>79772.73</v>
      </c>
      <c r="AV33"/>
      <c r="AW33"/>
      <c r="AX33"/>
      <c r="AY33">
        <v>989000</v>
      </c>
      <c r="AZ33">
        <v>933019</v>
      </c>
      <c r="BA33">
        <v>1020050</v>
      </c>
      <c r="BB33">
        <v>1130</v>
      </c>
      <c r="BC33">
        <v>0</v>
      </c>
      <c r="BD33">
        <v>0</v>
      </c>
      <c r="BE33">
        <v>198582</v>
      </c>
      <c r="BF33">
        <v>-285612.64</v>
      </c>
      <c r="BG33" t="s">
        <v>2987</v>
      </c>
      <c r="BH33">
        <v>989000.08</v>
      </c>
      <c r="BI33"/>
      <c r="BJ33">
        <v>79772.73</v>
      </c>
      <c r="BK33">
        <v>826</v>
      </c>
      <c r="BL33">
        <v>93</v>
      </c>
      <c r="BM33">
        <v>82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1118</v>
      </c>
      <c r="BT33">
        <v>0</v>
      </c>
    </row>
    <row r="34" spans="1:72">
      <c r="A34" t="s">
        <v>1398</v>
      </c>
      <c r="B34" t="s">
        <v>1399</v>
      </c>
      <c r="C34" t="s">
        <v>1400</v>
      </c>
      <c r="D34" t="s">
        <v>1401</v>
      </c>
      <c r="E34" t="s">
        <v>259</v>
      </c>
      <c r="F34" t="s">
        <v>1402</v>
      </c>
      <c r="G34" t="s">
        <v>1403</v>
      </c>
      <c r="H34" t="s">
        <v>1403</v>
      </c>
      <c r="I34" t="s">
        <v>259</v>
      </c>
      <c r="J34" t="s">
        <v>1190</v>
      </c>
      <c r="K34" t="s">
        <v>1404</v>
      </c>
      <c r="L34">
        <v>267</v>
      </c>
      <c r="M34" t="s">
        <v>1180</v>
      </c>
      <c r="N34" t="s">
        <v>1405</v>
      </c>
      <c r="O34">
        <v>4850720</v>
      </c>
      <c r="P34">
        <v>4576151</v>
      </c>
      <c r="Q34">
        <v>4576151</v>
      </c>
      <c r="R34">
        <v>0</v>
      </c>
      <c r="S34">
        <v>0</v>
      </c>
      <c r="T34">
        <v>969</v>
      </c>
      <c r="U34" t="s">
        <v>1117</v>
      </c>
      <c r="V34" t="s">
        <v>1123</v>
      </c>
      <c r="W34">
        <v>0</v>
      </c>
      <c r="X34">
        <v>0</v>
      </c>
      <c r="Y34">
        <v>0</v>
      </c>
      <c r="Z34">
        <v>0</v>
      </c>
      <c r="AA34">
        <v>0</v>
      </c>
      <c r="AB34">
        <v>134090</v>
      </c>
      <c r="AC34">
        <v>-134089.54</v>
      </c>
      <c r="AD34" t="s">
        <v>1118</v>
      </c>
      <c r="AE34">
        <v>0</v>
      </c>
      <c r="AF34"/>
      <c r="AG34">
        <v>0</v>
      </c>
      <c r="AH34"/>
      <c r="AI34"/>
      <c r="AJ34"/>
      <c r="AK34">
        <v>0</v>
      </c>
      <c r="AL34">
        <v>0</v>
      </c>
      <c r="AM34">
        <v>0</v>
      </c>
      <c r="AN34">
        <v>0</v>
      </c>
      <c r="AO34">
        <v>0</v>
      </c>
      <c r="AP34">
        <v>134090</v>
      </c>
      <c r="AQ34">
        <v>-134089.54</v>
      </c>
      <c r="AR34" t="s">
        <v>1118</v>
      </c>
      <c r="AS34">
        <v>0</v>
      </c>
      <c r="AT34"/>
      <c r="AU34">
        <v>0</v>
      </c>
      <c r="AV34"/>
      <c r="AW34"/>
      <c r="AX34"/>
      <c r="AY34">
        <v>4850720</v>
      </c>
      <c r="AZ34">
        <v>4576151</v>
      </c>
      <c r="BA34">
        <v>2430690</v>
      </c>
      <c r="BB34">
        <v>3790</v>
      </c>
      <c r="BC34">
        <v>0</v>
      </c>
      <c r="BD34">
        <v>264.89999999999998</v>
      </c>
      <c r="BE34">
        <v>1825595</v>
      </c>
      <c r="BF34">
        <v>319866.40999999997</v>
      </c>
      <c r="BG34" t="s">
        <v>1406</v>
      </c>
      <c r="BH34">
        <v>4508760</v>
      </c>
      <c r="BI34"/>
      <c r="BJ34">
        <v>4508760</v>
      </c>
      <c r="BK34">
        <v>1129</v>
      </c>
      <c r="BL34">
        <v>235</v>
      </c>
      <c r="BM34">
        <v>215</v>
      </c>
      <c r="BN34">
        <v>0</v>
      </c>
      <c r="BO34">
        <v>0</v>
      </c>
      <c r="BP34">
        <v>0</v>
      </c>
      <c r="BQ34">
        <v>44000</v>
      </c>
      <c r="BR34">
        <v>-44000</v>
      </c>
      <c r="BS34" t="s">
        <v>1118</v>
      </c>
      <c r="BT34">
        <v>0</v>
      </c>
    </row>
    <row r="35" spans="1:72">
      <c r="A35" t="s">
        <v>1407</v>
      </c>
      <c r="B35" t="s">
        <v>1408</v>
      </c>
      <c r="C35" t="s">
        <v>1409</v>
      </c>
      <c r="D35" t="s">
        <v>1410</v>
      </c>
      <c r="E35" t="s">
        <v>97</v>
      </c>
      <c r="F35" t="s">
        <v>1411</v>
      </c>
      <c r="G35" t="s">
        <v>1412</v>
      </c>
      <c r="H35" t="s">
        <v>1412</v>
      </c>
      <c r="I35" t="s">
        <v>97</v>
      </c>
      <c r="J35" t="s">
        <v>1213</v>
      </c>
      <c r="K35" t="s">
        <v>1413</v>
      </c>
      <c r="L35">
        <v>0</v>
      </c>
      <c r="M35" t="s">
        <v>1180</v>
      </c>
      <c r="N35" t="s">
        <v>1227</v>
      </c>
      <c r="O35">
        <v>63600</v>
      </c>
      <c r="P35">
        <v>60000</v>
      </c>
      <c r="Q35">
        <v>0</v>
      </c>
      <c r="R35">
        <v>60000</v>
      </c>
      <c r="S35">
        <v>2500</v>
      </c>
      <c r="T35">
        <v>2857</v>
      </c>
      <c r="U35" t="s">
        <v>2988</v>
      </c>
      <c r="V35"/>
      <c r="W35">
        <v>60000</v>
      </c>
      <c r="X35">
        <v>31500</v>
      </c>
      <c r="Y35">
        <v>21</v>
      </c>
      <c r="Z35">
        <v>0</v>
      </c>
      <c r="AA35">
        <v>0</v>
      </c>
      <c r="AB35">
        <v>0</v>
      </c>
      <c r="AC35">
        <v>28500</v>
      </c>
      <c r="AD35" t="s">
        <v>2989</v>
      </c>
      <c r="AE35">
        <v>0</v>
      </c>
      <c r="AF35"/>
      <c r="AG35">
        <v>0</v>
      </c>
      <c r="AH35">
        <v>2857</v>
      </c>
      <c r="AI35">
        <v>0</v>
      </c>
      <c r="AJ35">
        <v>0</v>
      </c>
      <c r="AK35">
        <v>60000</v>
      </c>
      <c r="AL35">
        <v>31500</v>
      </c>
      <c r="AM35">
        <v>21</v>
      </c>
      <c r="AN35">
        <v>0</v>
      </c>
      <c r="AO35">
        <v>0</v>
      </c>
      <c r="AP35">
        <v>0</v>
      </c>
      <c r="AQ35">
        <v>28500</v>
      </c>
      <c r="AR35" t="s">
        <v>2989</v>
      </c>
      <c r="AS35">
        <v>0</v>
      </c>
      <c r="AT35"/>
      <c r="AU35">
        <v>0</v>
      </c>
      <c r="AV35">
        <v>2857</v>
      </c>
      <c r="AW35">
        <v>0</v>
      </c>
      <c r="AX35">
        <v>0</v>
      </c>
      <c r="AY35">
        <v>63600</v>
      </c>
      <c r="AZ35">
        <v>60000</v>
      </c>
      <c r="BA35">
        <v>31500</v>
      </c>
      <c r="BB35">
        <v>21</v>
      </c>
      <c r="BC35">
        <v>0</v>
      </c>
      <c r="BD35">
        <v>0</v>
      </c>
      <c r="BE35">
        <v>0</v>
      </c>
      <c r="BF35">
        <v>28500</v>
      </c>
      <c r="BG35" t="s">
        <v>2989</v>
      </c>
      <c r="BH35">
        <v>63600</v>
      </c>
      <c r="BI35"/>
      <c r="BJ35">
        <v>63600</v>
      </c>
      <c r="BK35">
        <v>2857</v>
      </c>
      <c r="BL35">
        <v>0</v>
      </c>
      <c r="BM35">
        <v>0</v>
      </c>
      <c r="BN35">
        <v>4500</v>
      </c>
      <c r="BO35">
        <v>0</v>
      </c>
      <c r="BP35">
        <v>0</v>
      </c>
      <c r="BQ35">
        <v>45</v>
      </c>
      <c r="BR35">
        <v>4455</v>
      </c>
      <c r="BS35" t="s">
        <v>1414</v>
      </c>
      <c r="BT35">
        <v>0</v>
      </c>
    </row>
    <row r="36" spans="1:72">
      <c r="A36" t="s">
        <v>1415</v>
      </c>
      <c r="B36" t="s">
        <v>1416</v>
      </c>
      <c r="C36" t="s">
        <v>1417</v>
      </c>
      <c r="D36" t="s">
        <v>1418</v>
      </c>
      <c r="E36" t="s">
        <v>1419</v>
      </c>
      <c r="F36" t="s">
        <v>1177</v>
      </c>
      <c r="G36" t="s">
        <v>1420</v>
      </c>
      <c r="H36" t="s">
        <v>1420</v>
      </c>
      <c r="I36" t="s">
        <v>313</v>
      </c>
      <c r="J36" t="s">
        <v>1179</v>
      </c>
      <c r="K36" t="s">
        <v>1421</v>
      </c>
      <c r="L36">
        <v>47</v>
      </c>
      <c r="M36" t="s">
        <v>1215</v>
      </c>
      <c r="N36" t="s">
        <v>1181</v>
      </c>
      <c r="O36">
        <v>0</v>
      </c>
      <c r="P36">
        <v>0</v>
      </c>
      <c r="Q36">
        <v>924410</v>
      </c>
      <c r="R36">
        <v>0</v>
      </c>
      <c r="S36">
        <v>0</v>
      </c>
      <c r="T36">
        <v>0</v>
      </c>
      <c r="U36"/>
      <c r="V36" t="s">
        <v>1422</v>
      </c>
      <c r="W36">
        <v>4897</v>
      </c>
      <c r="X36">
        <v>0</v>
      </c>
      <c r="Y36">
        <v>0</v>
      </c>
      <c r="Z36">
        <v>0</v>
      </c>
      <c r="AA36">
        <v>0</v>
      </c>
      <c r="AB36">
        <v>17411</v>
      </c>
      <c r="AC36">
        <v>-12513.76</v>
      </c>
      <c r="AD36" t="s">
        <v>2990</v>
      </c>
      <c r="AE36">
        <v>0</v>
      </c>
      <c r="AF36"/>
      <c r="AG36">
        <v>861521.58</v>
      </c>
      <c r="AH36"/>
      <c r="AI36"/>
      <c r="AJ36"/>
      <c r="AK36">
        <v>4897</v>
      </c>
      <c r="AL36">
        <v>0</v>
      </c>
      <c r="AM36">
        <v>0</v>
      </c>
      <c r="AN36">
        <v>0</v>
      </c>
      <c r="AO36">
        <v>0</v>
      </c>
      <c r="AP36">
        <v>17411</v>
      </c>
      <c r="AQ36">
        <v>-12513.76</v>
      </c>
      <c r="AR36" t="s">
        <v>2990</v>
      </c>
      <c r="AS36">
        <v>0</v>
      </c>
      <c r="AT36"/>
      <c r="AU36">
        <v>861521.58</v>
      </c>
      <c r="AV36"/>
      <c r="AW36"/>
      <c r="AX36"/>
      <c r="AY36">
        <v>985066</v>
      </c>
      <c r="AZ36">
        <v>929308</v>
      </c>
      <c r="BA36">
        <v>245850</v>
      </c>
      <c r="BB36">
        <v>366</v>
      </c>
      <c r="BC36">
        <v>0</v>
      </c>
      <c r="BD36">
        <v>0</v>
      </c>
      <c r="BE36">
        <v>171007</v>
      </c>
      <c r="BF36">
        <v>512451.05</v>
      </c>
      <c r="BG36" t="s">
        <v>2991</v>
      </c>
      <c r="BH36">
        <v>1420160.25</v>
      </c>
      <c r="BI36"/>
      <c r="BJ36">
        <v>1117356.58</v>
      </c>
      <c r="BK36">
        <v>2539</v>
      </c>
      <c r="BL36">
        <v>264</v>
      </c>
      <c r="BM36">
        <v>203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1118</v>
      </c>
      <c r="BT36">
        <v>0</v>
      </c>
    </row>
    <row r="37" spans="1:72">
      <c r="A37" t="s">
        <v>1423</v>
      </c>
      <c r="B37" t="s">
        <v>1424</v>
      </c>
      <c r="C37" t="s">
        <v>1425</v>
      </c>
      <c r="D37" t="s">
        <v>1426</v>
      </c>
      <c r="E37" t="s">
        <v>382</v>
      </c>
      <c r="F37" t="s">
        <v>1203</v>
      </c>
      <c r="G37" t="s">
        <v>1427</v>
      </c>
      <c r="H37" t="s">
        <v>1427</v>
      </c>
      <c r="I37" t="s">
        <v>382</v>
      </c>
      <c r="J37" t="s">
        <v>1225</v>
      </c>
      <c r="K37" t="s">
        <v>1428</v>
      </c>
      <c r="L37">
        <v>93</v>
      </c>
      <c r="M37" t="s">
        <v>1180</v>
      </c>
      <c r="N37" t="s">
        <v>1227</v>
      </c>
      <c r="O37">
        <v>148400</v>
      </c>
      <c r="P37">
        <v>140000</v>
      </c>
      <c r="Q37">
        <v>58333</v>
      </c>
      <c r="R37">
        <v>81667</v>
      </c>
      <c r="S37">
        <v>1750</v>
      </c>
      <c r="T37">
        <v>0</v>
      </c>
      <c r="U37" t="s">
        <v>1118</v>
      </c>
      <c r="V37" t="s">
        <v>1124</v>
      </c>
      <c r="W37">
        <v>17505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17505</v>
      </c>
      <c r="AD37" t="s">
        <v>1124</v>
      </c>
      <c r="AE37">
        <v>0</v>
      </c>
      <c r="AF37"/>
      <c r="AG37">
        <v>0</v>
      </c>
      <c r="AH37"/>
      <c r="AI37"/>
      <c r="AJ37"/>
      <c r="AK37">
        <v>17505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17505</v>
      </c>
      <c r="AR37" t="s">
        <v>1124</v>
      </c>
      <c r="AS37">
        <v>0</v>
      </c>
      <c r="AT37"/>
      <c r="AU37">
        <v>0</v>
      </c>
      <c r="AV37"/>
      <c r="AW37"/>
      <c r="AX37"/>
      <c r="AY37">
        <v>80388</v>
      </c>
      <c r="AZ37">
        <v>75838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75838</v>
      </c>
      <c r="BG37" t="s">
        <v>1124</v>
      </c>
      <c r="BH37">
        <v>66780</v>
      </c>
      <c r="BI37"/>
      <c r="BJ37">
        <v>66780</v>
      </c>
      <c r="BK37"/>
      <c r="BL37"/>
      <c r="BM37"/>
      <c r="BN37">
        <v>44100</v>
      </c>
      <c r="BO37">
        <v>0</v>
      </c>
      <c r="BP37">
        <v>0</v>
      </c>
      <c r="BQ37">
        <v>441</v>
      </c>
      <c r="BR37">
        <v>43659.356399999997</v>
      </c>
      <c r="BS37" t="s">
        <v>1414</v>
      </c>
      <c r="BT37">
        <v>0</v>
      </c>
    </row>
    <row r="38" spans="1:72">
      <c r="A38" t="s">
        <v>1429</v>
      </c>
      <c r="B38" t="s">
        <v>1430</v>
      </c>
      <c r="C38" t="s">
        <v>1431</v>
      </c>
      <c r="D38" t="s">
        <v>1432</v>
      </c>
      <c r="E38" t="s">
        <v>419</v>
      </c>
      <c r="F38" t="s">
        <v>1177</v>
      </c>
      <c r="G38" t="s">
        <v>1212</v>
      </c>
      <c r="H38" t="s">
        <v>1212</v>
      </c>
      <c r="I38" t="s">
        <v>419</v>
      </c>
      <c r="J38" t="s">
        <v>1213</v>
      </c>
      <c r="K38" t="s">
        <v>1433</v>
      </c>
      <c r="L38">
        <v>24</v>
      </c>
      <c r="M38" t="s">
        <v>1180</v>
      </c>
      <c r="N38" t="s">
        <v>1181</v>
      </c>
      <c r="O38">
        <v>213400</v>
      </c>
      <c r="P38">
        <v>201321</v>
      </c>
      <c r="Q38">
        <v>201321</v>
      </c>
      <c r="R38">
        <v>0</v>
      </c>
      <c r="S38">
        <v>2075</v>
      </c>
      <c r="T38">
        <v>1882</v>
      </c>
      <c r="U38" t="s">
        <v>1434</v>
      </c>
      <c r="V38" t="s">
        <v>1305</v>
      </c>
      <c r="W38">
        <v>0</v>
      </c>
      <c r="X38">
        <v>0</v>
      </c>
      <c r="Y38">
        <v>0</v>
      </c>
      <c r="Z38">
        <v>0</v>
      </c>
      <c r="AA38">
        <v>0</v>
      </c>
      <c r="AB38">
        <v>3000</v>
      </c>
      <c r="AC38">
        <v>-3000</v>
      </c>
      <c r="AD38" t="s">
        <v>1118</v>
      </c>
      <c r="AE38">
        <v>0</v>
      </c>
      <c r="AF38"/>
      <c r="AG38">
        <v>0</v>
      </c>
      <c r="AH38"/>
      <c r="AI38"/>
      <c r="AJ38"/>
      <c r="AK38">
        <v>0</v>
      </c>
      <c r="AL38">
        <v>0</v>
      </c>
      <c r="AM38">
        <v>0</v>
      </c>
      <c r="AN38">
        <v>0</v>
      </c>
      <c r="AO38">
        <v>0</v>
      </c>
      <c r="AP38">
        <v>3000</v>
      </c>
      <c r="AQ38">
        <v>-3000</v>
      </c>
      <c r="AR38" t="s">
        <v>1118</v>
      </c>
      <c r="AS38">
        <v>0</v>
      </c>
      <c r="AT38"/>
      <c r="AU38">
        <v>0</v>
      </c>
      <c r="AV38"/>
      <c r="AW38"/>
      <c r="AX38"/>
      <c r="AY38">
        <v>213400</v>
      </c>
      <c r="AZ38">
        <v>201321</v>
      </c>
      <c r="BA38">
        <v>72050</v>
      </c>
      <c r="BB38">
        <v>90</v>
      </c>
      <c r="BC38">
        <v>0</v>
      </c>
      <c r="BD38">
        <v>0</v>
      </c>
      <c r="BE38">
        <v>12796</v>
      </c>
      <c r="BF38">
        <v>116475.24</v>
      </c>
      <c r="BG38" t="s">
        <v>1435</v>
      </c>
      <c r="BH38">
        <v>213400</v>
      </c>
      <c r="BI38"/>
      <c r="BJ38">
        <v>213400</v>
      </c>
      <c r="BK38">
        <v>2237</v>
      </c>
      <c r="BL38">
        <v>102</v>
      </c>
      <c r="BM38">
        <v>40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1118</v>
      </c>
      <c r="BT38">
        <v>0</v>
      </c>
    </row>
    <row r="39" spans="1:72">
      <c r="A39" t="s">
        <v>1436</v>
      </c>
      <c r="B39" t="s">
        <v>1437</v>
      </c>
      <c r="C39" t="s">
        <v>1438</v>
      </c>
      <c r="D39" t="s">
        <v>1439</v>
      </c>
      <c r="E39" t="s">
        <v>1440</v>
      </c>
      <c r="F39" t="s">
        <v>1364</v>
      </c>
      <c r="G39" t="s">
        <v>1441</v>
      </c>
      <c r="H39" t="s">
        <v>1441</v>
      </c>
      <c r="I39" t="s">
        <v>382</v>
      </c>
      <c r="J39" t="s">
        <v>1196</v>
      </c>
      <c r="K39" t="s">
        <v>1442</v>
      </c>
      <c r="L39">
        <v>0</v>
      </c>
      <c r="M39" t="s">
        <v>1180</v>
      </c>
      <c r="N39" t="s">
        <v>1405</v>
      </c>
      <c r="O39">
        <v>93200</v>
      </c>
      <c r="P39">
        <v>87925</v>
      </c>
      <c r="Q39">
        <v>87925</v>
      </c>
      <c r="R39">
        <v>0</v>
      </c>
      <c r="S39">
        <v>2836</v>
      </c>
      <c r="T39">
        <v>21981</v>
      </c>
      <c r="U39" t="s">
        <v>1443</v>
      </c>
      <c r="V39" t="s">
        <v>1443</v>
      </c>
      <c r="W39">
        <v>0</v>
      </c>
      <c r="X39">
        <v>0</v>
      </c>
      <c r="Y39">
        <v>0</v>
      </c>
      <c r="Z39">
        <v>0</v>
      </c>
      <c r="AA39">
        <v>0</v>
      </c>
      <c r="AB39">
        <v>320</v>
      </c>
      <c r="AC39">
        <v>-320</v>
      </c>
      <c r="AD39" t="s">
        <v>1118</v>
      </c>
      <c r="AE39">
        <v>0</v>
      </c>
      <c r="AF39"/>
      <c r="AG39">
        <v>0</v>
      </c>
      <c r="AH39"/>
      <c r="AI39"/>
      <c r="AJ39"/>
      <c r="AK39">
        <v>0</v>
      </c>
      <c r="AL39">
        <v>0</v>
      </c>
      <c r="AM39">
        <v>0</v>
      </c>
      <c r="AN39">
        <v>0</v>
      </c>
      <c r="AO39">
        <v>0</v>
      </c>
      <c r="AP39">
        <v>320</v>
      </c>
      <c r="AQ39">
        <v>-320</v>
      </c>
      <c r="AR39" t="s">
        <v>1118</v>
      </c>
      <c r="AS39">
        <v>0</v>
      </c>
      <c r="AT39"/>
      <c r="AU39">
        <v>0</v>
      </c>
      <c r="AV39"/>
      <c r="AW39"/>
      <c r="AX39"/>
      <c r="AY39">
        <v>93200</v>
      </c>
      <c r="AZ39">
        <v>87925</v>
      </c>
      <c r="BA39">
        <v>6000</v>
      </c>
      <c r="BB39">
        <v>4</v>
      </c>
      <c r="BC39">
        <v>0</v>
      </c>
      <c r="BD39">
        <v>0</v>
      </c>
      <c r="BE39">
        <v>320</v>
      </c>
      <c r="BF39">
        <v>81605</v>
      </c>
      <c r="BG39" t="s">
        <v>1444</v>
      </c>
      <c r="BH39">
        <v>93200</v>
      </c>
      <c r="BI39"/>
      <c r="BJ39">
        <v>93200</v>
      </c>
      <c r="BK39">
        <v>21981</v>
      </c>
      <c r="BL39">
        <v>80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1118</v>
      </c>
      <c r="BT39">
        <v>0</v>
      </c>
    </row>
    <row r="40" spans="1:72">
      <c r="A40" t="s">
        <v>1445</v>
      </c>
      <c r="B40" t="s">
        <v>1446</v>
      </c>
      <c r="C40" t="s">
        <v>1447</v>
      </c>
      <c r="D40" t="s">
        <v>1448</v>
      </c>
      <c r="E40" t="s">
        <v>316</v>
      </c>
      <c r="F40" t="s">
        <v>1177</v>
      </c>
      <c r="G40" t="s">
        <v>1449</v>
      </c>
      <c r="H40" t="s">
        <v>1449</v>
      </c>
      <c r="I40" t="s">
        <v>316</v>
      </c>
      <c r="J40" t="s">
        <v>1179</v>
      </c>
      <c r="K40" t="s">
        <v>1450</v>
      </c>
      <c r="L40">
        <v>3</v>
      </c>
      <c r="M40" t="s">
        <v>1180</v>
      </c>
      <c r="N40" t="s">
        <v>1181</v>
      </c>
      <c r="O40">
        <v>2334000</v>
      </c>
      <c r="P40">
        <v>2201887</v>
      </c>
      <c r="Q40">
        <v>2201887</v>
      </c>
      <c r="R40">
        <v>0</v>
      </c>
      <c r="S40">
        <v>2996</v>
      </c>
      <c r="T40">
        <v>2140</v>
      </c>
      <c r="U40" t="s">
        <v>1451</v>
      </c>
      <c r="V40" t="s">
        <v>1452</v>
      </c>
      <c r="W40">
        <v>0</v>
      </c>
      <c r="X40">
        <v>0</v>
      </c>
      <c r="Y40">
        <v>0</v>
      </c>
      <c r="Z40">
        <v>0</v>
      </c>
      <c r="AA40">
        <v>0</v>
      </c>
      <c r="AB40">
        <v>7267</v>
      </c>
      <c r="AC40">
        <v>-7266.8</v>
      </c>
      <c r="AD40" t="s">
        <v>1118</v>
      </c>
      <c r="AE40">
        <v>583500</v>
      </c>
      <c r="AF40"/>
      <c r="AG40">
        <v>0</v>
      </c>
      <c r="AH40"/>
      <c r="AI40"/>
      <c r="AJ40"/>
      <c r="AK40">
        <v>0</v>
      </c>
      <c r="AL40">
        <v>0</v>
      </c>
      <c r="AM40">
        <v>0</v>
      </c>
      <c r="AN40">
        <v>0</v>
      </c>
      <c r="AO40">
        <v>0</v>
      </c>
      <c r="AP40">
        <v>7267</v>
      </c>
      <c r="AQ40">
        <v>-7266.8</v>
      </c>
      <c r="AR40" t="s">
        <v>1118</v>
      </c>
      <c r="AS40">
        <v>583500</v>
      </c>
      <c r="AT40"/>
      <c r="AU40">
        <v>0</v>
      </c>
      <c r="AV40"/>
      <c r="AW40"/>
      <c r="AX40"/>
      <c r="AY40">
        <v>2334000</v>
      </c>
      <c r="AZ40">
        <v>2201887</v>
      </c>
      <c r="BA40">
        <v>1017400</v>
      </c>
      <c r="BB40">
        <v>1032</v>
      </c>
      <c r="BC40">
        <v>0</v>
      </c>
      <c r="BD40">
        <v>0</v>
      </c>
      <c r="BE40">
        <v>466923</v>
      </c>
      <c r="BF40">
        <v>717563.83</v>
      </c>
      <c r="BG40" t="s">
        <v>1453</v>
      </c>
      <c r="BH40">
        <v>2334000</v>
      </c>
      <c r="BI40"/>
      <c r="BJ40">
        <v>1750500</v>
      </c>
      <c r="BK40">
        <v>2134</v>
      </c>
      <c r="BL40">
        <v>224</v>
      </c>
      <c r="BM40">
        <v>228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1118</v>
      </c>
      <c r="BT40">
        <v>0</v>
      </c>
    </row>
    <row r="41" spans="1:72">
      <c r="A41" t="s">
        <v>1454</v>
      </c>
      <c r="B41" t="s">
        <v>1455</v>
      </c>
      <c r="C41" t="s">
        <v>1456</v>
      </c>
      <c r="D41" t="s">
        <v>1457</v>
      </c>
      <c r="E41" t="s">
        <v>155</v>
      </c>
      <c r="F41" t="s">
        <v>1203</v>
      </c>
      <c r="G41" t="s">
        <v>1458</v>
      </c>
      <c r="H41" t="s">
        <v>1458</v>
      </c>
      <c r="I41" t="s">
        <v>155</v>
      </c>
      <c r="J41" t="s">
        <v>1243</v>
      </c>
      <c r="K41" t="s">
        <v>1459</v>
      </c>
      <c r="L41">
        <v>36</v>
      </c>
      <c r="M41" t="s">
        <v>1180</v>
      </c>
      <c r="N41" t="s">
        <v>1181</v>
      </c>
      <c r="O41">
        <v>900000</v>
      </c>
      <c r="P41">
        <v>849057</v>
      </c>
      <c r="Q41">
        <v>840566</v>
      </c>
      <c r="R41">
        <v>8491</v>
      </c>
      <c r="S41">
        <v>1602</v>
      </c>
      <c r="T41">
        <v>917</v>
      </c>
      <c r="U41" t="s">
        <v>2992</v>
      </c>
      <c r="V41" t="s">
        <v>1460</v>
      </c>
      <c r="W41">
        <v>8491</v>
      </c>
      <c r="X41">
        <v>33050</v>
      </c>
      <c r="Y41">
        <v>50</v>
      </c>
      <c r="Z41">
        <v>0</v>
      </c>
      <c r="AA41">
        <v>0</v>
      </c>
      <c r="AB41">
        <v>51006</v>
      </c>
      <c r="AC41">
        <v>-75564.800000000003</v>
      </c>
      <c r="AD41" t="s">
        <v>2993</v>
      </c>
      <c r="AE41">
        <v>0</v>
      </c>
      <c r="AF41"/>
      <c r="AG41">
        <v>0</v>
      </c>
      <c r="AH41">
        <v>170</v>
      </c>
      <c r="AI41">
        <v>486</v>
      </c>
      <c r="AJ41">
        <v>534</v>
      </c>
      <c r="AK41">
        <v>8491</v>
      </c>
      <c r="AL41">
        <v>33050</v>
      </c>
      <c r="AM41">
        <v>50</v>
      </c>
      <c r="AN41">
        <v>0</v>
      </c>
      <c r="AO41">
        <v>0</v>
      </c>
      <c r="AP41">
        <v>51006</v>
      </c>
      <c r="AQ41">
        <v>-75564.800000000003</v>
      </c>
      <c r="AR41" t="s">
        <v>2993</v>
      </c>
      <c r="AS41">
        <v>0</v>
      </c>
      <c r="AT41"/>
      <c r="AU41">
        <v>0</v>
      </c>
      <c r="AV41">
        <v>170</v>
      </c>
      <c r="AW41">
        <v>486</v>
      </c>
      <c r="AX41">
        <v>534</v>
      </c>
      <c r="AY41">
        <v>900000</v>
      </c>
      <c r="AZ41">
        <v>849057</v>
      </c>
      <c r="BA41">
        <v>671300</v>
      </c>
      <c r="BB41">
        <v>885</v>
      </c>
      <c r="BC41">
        <v>0</v>
      </c>
      <c r="BD41">
        <v>0</v>
      </c>
      <c r="BE41">
        <v>275958</v>
      </c>
      <c r="BF41">
        <v>-98201.4</v>
      </c>
      <c r="BG41" t="s">
        <v>2994</v>
      </c>
      <c r="BH41">
        <v>400000</v>
      </c>
      <c r="BI41"/>
      <c r="BJ41">
        <v>400000</v>
      </c>
      <c r="BK41">
        <v>959</v>
      </c>
      <c r="BL41">
        <v>178</v>
      </c>
      <c r="BM41">
        <v>134</v>
      </c>
      <c r="BN41">
        <v>0</v>
      </c>
      <c r="BO41">
        <v>21800</v>
      </c>
      <c r="BP41">
        <v>41</v>
      </c>
      <c r="BQ41">
        <v>13512</v>
      </c>
      <c r="BR41">
        <v>-35312</v>
      </c>
      <c r="BS41" t="s">
        <v>1118</v>
      </c>
      <c r="BT41">
        <v>0</v>
      </c>
    </row>
    <row r="42" spans="1:72">
      <c r="A42" t="s">
        <v>1461</v>
      </c>
      <c r="B42" t="s">
        <v>1462</v>
      </c>
      <c r="C42" t="s">
        <v>1463</v>
      </c>
      <c r="D42" t="s">
        <v>1464</v>
      </c>
      <c r="E42" t="s">
        <v>97</v>
      </c>
      <c r="F42" t="s">
        <v>1254</v>
      </c>
      <c r="G42" t="s">
        <v>1465</v>
      </c>
      <c r="H42" t="s">
        <v>1465</v>
      </c>
      <c r="I42" t="s">
        <v>97</v>
      </c>
      <c r="J42" t="s">
        <v>1213</v>
      </c>
      <c r="K42" t="s">
        <v>1466</v>
      </c>
      <c r="L42">
        <v>19</v>
      </c>
      <c r="M42" t="s">
        <v>1180</v>
      </c>
      <c r="N42" t="s">
        <v>1227</v>
      </c>
      <c r="O42">
        <v>63600</v>
      </c>
      <c r="P42">
        <v>60000</v>
      </c>
      <c r="Q42">
        <v>0</v>
      </c>
      <c r="R42">
        <v>60000</v>
      </c>
      <c r="S42">
        <v>2000</v>
      </c>
      <c r="T42">
        <v>15000</v>
      </c>
      <c r="U42" t="s">
        <v>1467</v>
      </c>
      <c r="V42"/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1118</v>
      </c>
      <c r="AE42">
        <v>0</v>
      </c>
      <c r="AF42"/>
      <c r="AG42">
        <v>0</v>
      </c>
      <c r="AH42"/>
      <c r="AI42"/>
      <c r="AJ42"/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1118</v>
      </c>
      <c r="AS42">
        <v>0</v>
      </c>
      <c r="AT42"/>
      <c r="AU42">
        <v>0</v>
      </c>
      <c r="AV42"/>
      <c r="AW42"/>
      <c r="AX42"/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5038</v>
      </c>
      <c r="BF42">
        <v>-5037.76</v>
      </c>
      <c r="BG42" t="s">
        <v>1118</v>
      </c>
      <c r="BH42">
        <v>63600</v>
      </c>
      <c r="BI42"/>
      <c r="BJ42">
        <v>63600</v>
      </c>
      <c r="BK42"/>
      <c r="BL42"/>
      <c r="BM42"/>
      <c r="BN42">
        <v>0</v>
      </c>
      <c r="BO42">
        <v>0</v>
      </c>
      <c r="BP42">
        <v>0</v>
      </c>
      <c r="BQ42">
        <v>0</v>
      </c>
      <c r="BR42">
        <v>0</v>
      </c>
      <c r="BS42" t="s">
        <v>1118</v>
      </c>
      <c r="BT42">
        <v>0</v>
      </c>
    </row>
    <row r="43" spans="1:72">
      <c r="A43" t="s">
        <v>1468</v>
      </c>
      <c r="B43" t="s">
        <v>1469</v>
      </c>
      <c r="C43" t="s">
        <v>1470</v>
      </c>
      <c r="D43" t="s">
        <v>1471</v>
      </c>
      <c r="E43" t="s">
        <v>132</v>
      </c>
      <c r="F43" t="s">
        <v>1266</v>
      </c>
      <c r="G43" t="s">
        <v>1472</v>
      </c>
      <c r="H43" t="s">
        <v>1472</v>
      </c>
      <c r="I43" t="s">
        <v>132</v>
      </c>
      <c r="J43" t="s">
        <v>1190</v>
      </c>
      <c r="K43" t="s">
        <v>1473</v>
      </c>
      <c r="L43">
        <v>28</v>
      </c>
      <c r="M43" t="s">
        <v>1180</v>
      </c>
      <c r="N43" t="s">
        <v>1257</v>
      </c>
      <c r="O43">
        <v>1199500</v>
      </c>
      <c r="P43">
        <v>1131604</v>
      </c>
      <c r="Q43">
        <v>1131604</v>
      </c>
      <c r="R43">
        <v>0</v>
      </c>
      <c r="S43">
        <v>2449</v>
      </c>
      <c r="T43">
        <v>2532</v>
      </c>
      <c r="U43" t="s">
        <v>1474</v>
      </c>
      <c r="V43" t="s">
        <v>1475</v>
      </c>
      <c r="W43">
        <v>0</v>
      </c>
      <c r="X43">
        <v>0</v>
      </c>
      <c r="Y43">
        <v>0</v>
      </c>
      <c r="Z43">
        <v>0</v>
      </c>
      <c r="AA43">
        <v>0</v>
      </c>
      <c r="AB43">
        <v>24518</v>
      </c>
      <c r="AC43">
        <v>-24517.5</v>
      </c>
      <c r="AD43" t="s">
        <v>1118</v>
      </c>
      <c r="AE43">
        <v>0</v>
      </c>
      <c r="AF43"/>
      <c r="AG43">
        <v>0</v>
      </c>
      <c r="AH43"/>
      <c r="AI43"/>
      <c r="AJ43"/>
      <c r="AK43">
        <v>0</v>
      </c>
      <c r="AL43">
        <v>0</v>
      </c>
      <c r="AM43">
        <v>0</v>
      </c>
      <c r="AN43">
        <v>0</v>
      </c>
      <c r="AO43">
        <v>0</v>
      </c>
      <c r="AP43">
        <v>24518</v>
      </c>
      <c r="AQ43">
        <v>-24517.5</v>
      </c>
      <c r="AR43" t="s">
        <v>1118</v>
      </c>
      <c r="AS43">
        <v>0</v>
      </c>
      <c r="AT43"/>
      <c r="AU43">
        <v>0</v>
      </c>
      <c r="AV43"/>
      <c r="AW43"/>
      <c r="AX43"/>
      <c r="AY43">
        <v>1199500</v>
      </c>
      <c r="AZ43">
        <v>1131604</v>
      </c>
      <c r="BA43">
        <v>361200</v>
      </c>
      <c r="BB43">
        <v>459</v>
      </c>
      <c r="BC43">
        <v>0</v>
      </c>
      <c r="BD43">
        <v>0</v>
      </c>
      <c r="BE43">
        <v>135533</v>
      </c>
      <c r="BF43">
        <v>634871.37</v>
      </c>
      <c r="BG43" t="s">
        <v>1962</v>
      </c>
      <c r="BH43">
        <v>719700</v>
      </c>
      <c r="BI43"/>
      <c r="BJ43">
        <v>719700</v>
      </c>
      <c r="BK43">
        <v>2465</v>
      </c>
      <c r="BL43">
        <v>196</v>
      </c>
      <c r="BM43">
        <v>99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1118</v>
      </c>
      <c r="BT43">
        <v>0</v>
      </c>
    </row>
    <row r="44" spans="1:72">
      <c r="A44" t="s">
        <v>1477</v>
      </c>
      <c r="B44" t="s">
        <v>1478</v>
      </c>
      <c r="C44" t="s">
        <v>1479</v>
      </c>
      <c r="D44" t="s">
        <v>1480</v>
      </c>
      <c r="E44" t="s">
        <v>259</v>
      </c>
      <c r="F44" t="s">
        <v>1188</v>
      </c>
      <c r="G44" t="s">
        <v>1481</v>
      </c>
      <c r="H44" t="s">
        <v>1481</v>
      </c>
      <c r="I44" t="s">
        <v>259</v>
      </c>
      <c r="J44" t="s">
        <v>1190</v>
      </c>
      <c r="K44" t="s">
        <v>1482</v>
      </c>
      <c r="L44">
        <v>1</v>
      </c>
      <c r="M44" t="s">
        <v>1180</v>
      </c>
      <c r="N44" t="s">
        <v>1405</v>
      </c>
      <c r="O44">
        <v>485000</v>
      </c>
      <c r="P44">
        <v>457547</v>
      </c>
      <c r="Q44">
        <v>309797</v>
      </c>
      <c r="R44">
        <v>147750</v>
      </c>
      <c r="S44">
        <v>3200</v>
      </c>
      <c r="T44">
        <v>2346</v>
      </c>
      <c r="U44" t="s">
        <v>1484</v>
      </c>
      <c r="V44" t="s">
        <v>1485</v>
      </c>
      <c r="W44">
        <v>114387</v>
      </c>
      <c r="X44">
        <v>0</v>
      </c>
      <c r="Y44">
        <v>0</v>
      </c>
      <c r="Z44">
        <v>0</v>
      </c>
      <c r="AA44">
        <v>0</v>
      </c>
      <c r="AB44">
        <v>0</v>
      </c>
      <c r="AC44">
        <v>114387</v>
      </c>
      <c r="AD44" t="s">
        <v>1124</v>
      </c>
      <c r="AE44">
        <v>0</v>
      </c>
      <c r="AF44"/>
      <c r="AG44">
        <v>0</v>
      </c>
      <c r="AH44"/>
      <c r="AI44"/>
      <c r="AJ44"/>
      <c r="AK44">
        <v>114387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114387</v>
      </c>
      <c r="AR44" t="s">
        <v>1124</v>
      </c>
      <c r="AS44">
        <v>0</v>
      </c>
      <c r="AT44"/>
      <c r="AU44">
        <v>0</v>
      </c>
      <c r="AV44"/>
      <c r="AW44"/>
      <c r="AX44"/>
      <c r="AY44">
        <v>449635</v>
      </c>
      <c r="AZ44">
        <v>424184</v>
      </c>
      <c r="BA44">
        <v>51450</v>
      </c>
      <c r="BB44">
        <v>72</v>
      </c>
      <c r="BC44">
        <v>0</v>
      </c>
      <c r="BD44">
        <v>0</v>
      </c>
      <c r="BE44">
        <v>12258</v>
      </c>
      <c r="BF44">
        <v>360476.48</v>
      </c>
      <c r="BG44" t="s">
        <v>2911</v>
      </c>
      <c r="BH44">
        <v>485000</v>
      </c>
      <c r="BI44"/>
      <c r="BJ44">
        <v>485000</v>
      </c>
      <c r="BK44">
        <v>5891</v>
      </c>
      <c r="BL44">
        <v>154</v>
      </c>
      <c r="BM44">
        <v>16</v>
      </c>
      <c r="BN44">
        <v>32336</v>
      </c>
      <c r="BO44">
        <v>0</v>
      </c>
      <c r="BP44">
        <v>0</v>
      </c>
      <c r="BQ44">
        <v>323</v>
      </c>
      <c r="BR44">
        <v>32012.897400000002</v>
      </c>
      <c r="BS44" t="s">
        <v>1414</v>
      </c>
      <c r="BT44">
        <v>0</v>
      </c>
    </row>
    <row r="45" spans="1:72">
      <c r="A45" t="s">
        <v>1487</v>
      </c>
      <c r="B45" t="s">
        <v>1488</v>
      </c>
      <c r="C45" t="s">
        <v>1489</v>
      </c>
      <c r="D45" t="s">
        <v>1490</v>
      </c>
      <c r="E45" t="s">
        <v>112</v>
      </c>
      <c r="F45" t="s">
        <v>1203</v>
      </c>
      <c r="G45" t="s">
        <v>1491</v>
      </c>
      <c r="H45" t="s">
        <v>1491</v>
      </c>
      <c r="I45" t="s">
        <v>304</v>
      </c>
      <c r="J45" t="s">
        <v>1225</v>
      </c>
      <c r="K45" t="s">
        <v>1492</v>
      </c>
      <c r="L45">
        <v>99</v>
      </c>
      <c r="M45" t="s">
        <v>1180</v>
      </c>
      <c r="N45" t="s">
        <v>1227</v>
      </c>
      <c r="O45">
        <v>86700</v>
      </c>
      <c r="P45">
        <v>81792</v>
      </c>
      <c r="Q45">
        <v>74976</v>
      </c>
      <c r="R45">
        <v>6816</v>
      </c>
      <c r="S45">
        <v>8179</v>
      </c>
      <c r="T45">
        <v>0</v>
      </c>
      <c r="U45" t="s">
        <v>1118</v>
      </c>
      <c r="V45" t="s">
        <v>1124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1118</v>
      </c>
      <c r="AE45">
        <v>0</v>
      </c>
      <c r="AF45"/>
      <c r="AG45">
        <v>0</v>
      </c>
      <c r="AH45"/>
      <c r="AI45"/>
      <c r="AJ45"/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1118</v>
      </c>
      <c r="AS45">
        <v>0</v>
      </c>
      <c r="AT45"/>
      <c r="AU45">
        <v>0</v>
      </c>
      <c r="AV45"/>
      <c r="AW45"/>
      <c r="AX45"/>
      <c r="AY45">
        <v>79475</v>
      </c>
      <c r="AZ45">
        <v>74976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74976</v>
      </c>
      <c r="BG45" t="s">
        <v>1124</v>
      </c>
      <c r="BH45">
        <v>43350</v>
      </c>
      <c r="BI45"/>
      <c r="BJ45">
        <v>43350</v>
      </c>
      <c r="BK45"/>
      <c r="BL45"/>
      <c r="BM45"/>
      <c r="BN45">
        <v>0</v>
      </c>
      <c r="BO45">
        <v>0</v>
      </c>
      <c r="BP45">
        <v>0</v>
      </c>
      <c r="BQ45">
        <v>0</v>
      </c>
      <c r="BR45">
        <v>0</v>
      </c>
      <c r="BS45" t="s">
        <v>1118</v>
      </c>
      <c r="BT45">
        <v>0</v>
      </c>
    </row>
    <row r="46" spans="1:72">
      <c r="A46" t="s">
        <v>1493</v>
      </c>
      <c r="B46" t="s">
        <v>1494</v>
      </c>
      <c r="C46" t="s">
        <v>1495</v>
      </c>
      <c r="D46" t="s">
        <v>1496</v>
      </c>
      <c r="E46" t="s">
        <v>97</v>
      </c>
      <c r="F46" t="s">
        <v>1196</v>
      </c>
      <c r="G46"/>
      <c r="H46"/>
      <c r="I46" t="s">
        <v>97</v>
      </c>
      <c r="J46" t="s">
        <v>1196</v>
      </c>
      <c r="K46"/>
      <c r="L46"/>
      <c r="M46" t="s">
        <v>1198</v>
      </c>
      <c r="N46"/>
      <c r="O46">
        <v>1000000</v>
      </c>
      <c r="P46">
        <v>1000000</v>
      </c>
      <c r="Q46">
        <v>0</v>
      </c>
      <c r="R46">
        <v>1000000</v>
      </c>
      <c r="S46">
        <v>1000</v>
      </c>
      <c r="T46">
        <v>2494</v>
      </c>
      <c r="U46" t="s">
        <v>1259</v>
      </c>
      <c r="V46"/>
      <c r="W46">
        <v>0</v>
      </c>
      <c r="X46">
        <v>0</v>
      </c>
      <c r="Y46">
        <v>0</v>
      </c>
      <c r="Z46">
        <v>0</v>
      </c>
      <c r="AA46">
        <v>0</v>
      </c>
      <c r="AB46">
        <v>1845</v>
      </c>
      <c r="AC46">
        <v>-1845</v>
      </c>
      <c r="AD46" t="s">
        <v>1118</v>
      </c>
      <c r="AE46">
        <v>0</v>
      </c>
      <c r="AF46"/>
      <c r="AG46">
        <v>0</v>
      </c>
      <c r="AH46"/>
      <c r="AI46"/>
      <c r="AJ46"/>
      <c r="AK46">
        <v>0</v>
      </c>
      <c r="AL46">
        <v>0</v>
      </c>
      <c r="AM46">
        <v>0</v>
      </c>
      <c r="AN46">
        <v>0</v>
      </c>
      <c r="AO46">
        <v>0</v>
      </c>
      <c r="AP46">
        <v>1845</v>
      </c>
      <c r="AQ46">
        <v>-1845</v>
      </c>
      <c r="AR46" t="s">
        <v>1118</v>
      </c>
      <c r="AS46">
        <v>0</v>
      </c>
      <c r="AT46"/>
      <c r="AU46">
        <v>0</v>
      </c>
      <c r="AV46"/>
      <c r="AW46"/>
      <c r="AX46"/>
      <c r="AY46">
        <v>0</v>
      </c>
      <c r="AZ46">
        <v>0</v>
      </c>
      <c r="BA46">
        <v>407000</v>
      </c>
      <c r="BB46">
        <v>322</v>
      </c>
      <c r="BC46">
        <v>0</v>
      </c>
      <c r="BD46">
        <v>0</v>
      </c>
      <c r="BE46">
        <v>52658</v>
      </c>
      <c r="BF46">
        <v>-459658.26</v>
      </c>
      <c r="BG46" t="s">
        <v>1118</v>
      </c>
      <c r="BH46">
        <v>0</v>
      </c>
      <c r="BI46"/>
      <c r="BJ46">
        <v>0</v>
      </c>
      <c r="BK46">
        <v>0</v>
      </c>
      <c r="BL46">
        <v>101</v>
      </c>
      <c r="BM46">
        <v>62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1118</v>
      </c>
      <c r="BT46">
        <v>0</v>
      </c>
    </row>
    <row r="47" spans="1:72">
      <c r="A47" t="s">
        <v>1493</v>
      </c>
      <c r="B47" t="s">
        <v>1494</v>
      </c>
      <c r="C47" t="s">
        <v>1497</v>
      </c>
      <c r="D47" t="s">
        <v>1498</v>
      </c>
      <c r="E47" t="s">
        <v>97</v>
      </c>
      <c r="F47" t="s">
        <v>1196</v>
      </c>
      <c r="G47"/>
      <c r="H47"/>
      <c r="I47" t="s">
        <v>137</v>
      </c>
      <c r="J47" t="s">
        <v>1196</v>
      </c>
      <c r="K47"/>
      <c r="L47"/>
      <c r="M47" t="s">
        <v>1198</v>
      </c>
      <c r="N47"/>
      <c r="O47">
        <v>1000000</v>
      </c>
      <c r="P47">
        <v>1000000</v>
      </c>
      <c r="Q47">
        <v>0</v>
      </c>
      <c r="R47">
        <v>1000000</v>
      </c>
      <c r="S47">
        <v>1000</v>
      </c>
      <c r="T47">
        <v>214</v>
      </c>
      <c r="U47" t="s">
        <v>1499</v>
      </c>
      <c r="V47"/>
      <c r="W47">
        <v>0</v>
      </c>
      <c r="X47">
        <v>550</v>
      </c>
      <c r="Y47">
        <v>1</v>
      </c>
      <c r="Z47">
        <v>0</v>
      </c>
      <c r="AA47">
        <v>0</v>
      </c>
      <c r="AB47">
        <v>159947</v>
      </c>
      <c r="AC47">
        <v>-160497.22</v>
      </c>
      <c r="AD47" t="s">
        <v>1118</v>
      </c>
      <c r="AE47">
        <v>0</v>
      </c>
      <c r="AF47"/>
      <c r="AG47">
        <v>0</v>
      </c>
      <c r="AH47">
        <v>0</v>
      </c>
      <c r="AI47">
        <v>69529</v>
      </c>
      <c r="AJ47">
        <v>90418</v>
      </c>
      <c r="AK47">
        <v>0</v>
      </c>
      <c r="AL47">
        <v>550</v>
      </c>
      <c r="AM47">
        <v>1</v>
      </c>
      <c r="AN47">
        <v>0</v>
      </c>
      <c r="AO47">
        <v>0</v>
      </c>
      <c r="AP47">
        <v>159947</v>
      </c>
      <c r="AQ47">
        <v>-160497.22</v>
      </c>
      <c r="AR47" t="s">
        <v>1118</v>
      </c>
      <c r="AS47">
        <v>0</v>
      </c>
      <c r="AT47"/>
      <c r="AU47">
        <v>0</v>
      </c>
      <c r="AV47">
        <v>0</v>
      </c>
      <c r="AW47">
        <v>69529</v>
      </c>
      <c r="AX47">
        <v>90418</v>
      </c>
      <c r="AY47">
        <v>0</v>
      </c>
      <c r="AZ47">
        <v>0</v>
      </c>
      <c r="BA47">
        <v>2393150</v>
      </c>
      <c r="BB47">
        <v>3526</v>
      </c>
      <c r="BC47">
        <v>0</v>
      </c>
      <c r="BD47">
        <v>0</v>
      </c>
      <c r="BE47">
        <v>780856</v>
      </c>
      <c r="BF47">
        <v>-3174006.06</v>
      </c>
      <c r="BG47" t="s">
        <v>1118</v>
      </c>
      <c r="BH47">
        <v>0</v>
      </c>
      <c r="BI47"/>
      <c r="BJ47">
        <v>0</v>
      </c>
      <c r="BK47">
        <v>0</v>
      </c>
      <c r="BL47">
        <v>130</v>
      </c>
      <c r="BM47">
        <v>92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1118</v>
      </c>
      <c r="BT47">
        <v>0</v>
      </c>
    </row>
    <row r="48" spans="1:72">
      <c r="A48" t="s">
        <v>1500</v>
      </c>
      <c r="B48" t="s">
        <v>1501</v>
      </c>
      <c r="C48" t="s">
        <v>1502</v>
      </c>
      <c r="D48" t="s">
        <v>1503</v>
      </c>
      <c r="E48" t="s">
        <v>417</v>
      </c>
      <c r="F48" t="s">
        <v>1232</v>
      </c>
      <c r="G48" t="s">
        <v>1504</v>
      </c>
      <c r="H48" t="s">
        <v>1504</v>
      </c>
      <c r="I48" t="s">
        <v>417</v>
      </c>
      <c r="J48" t="s">
        <v>1243</v>
      </c>
      <c r="K48" t="s">
        <v>1505</v>
      </c>
      <c r="L48">
        <v>41</v>
      </c>
      <c r="M48" t="s">
        <v>1180</v>
      </c>
      <c r="N48" t="s">
        <v>1181</v>
      </c>
      <c r="O48">
        <v>1490000</v>
      </c>
      <c r="P48">
        <v>1405660</v>
      </c>
      <c r="Q48">
        <v>1180755</v>
      </c>
      <c r="R48">
        <v>224905</v>
      </c>
      <c r="S48">
        <v>2173</v>
      </c>
      <c r="T48">
        <v>1997</v>
      </c>
      <c r="U48" t="s">
        <v>1506</v>
      </c>
      <c r="V48" t="s">
        <v>1507</v>
      </c>
      <c r="W48">
        <v>168679</v>
      </c>
      <c r="X48">
        <v>68600</v>
      </c>
      <c r="Y48">
        <v>140</v>
      </c>
      <c r="Z48">
        <v>0</v>
      </c>
      <c r="AA48">
        <v>0</v>
      </c>
      <c r="AB48">
        <v>47492</v>
      </c>
      <c r="AC48">
        <v>52587.16</v>
      </c>
      <c r="AD48" t="s">
        <v>2995</v>
      </c>
      <c r="AE48">
        <v>447000</v>
      </c>
      <c r="AF48"/>
      <c r="AG48">
        <v>0</v>
      </c>
      <c r="AH48">
        <v>1205</v>
      </c>
      <c r="AI48">
        <v>280</v>
      </c>
      <c r="AJ48">
        <v>60</v>
      </c>
      <c r="AK48">
        <v>168679</v>
      </c>
      <c r="AL48">
        <v>68600</v>
      </c>
      <c r="AM48">
        <v>140</v>
      </c>
      <c r="AN48">
        <v>0</v>
      </c>
      <c r="AO48">
        <v>0</v>
      </c>
      <c r="AP48">
        <v>47492</v>
      </c>
      <c r="AQ48">
        <v>52587.16</v>
      </c>
      <c r="AR48" t="s">
        <v>2995</v>
      </c>
      <c r="AS48">
        <v>447000</v>
      </c>
      <c r="AT48"/>
      <c r="AU48">
        <v>0</v>
      </c>
      <c r="AV48">
        <v>1205</v>
      </c>
      <c r="AW48">
        <v>280</v>
      </c>
      <c r="AX48">
        <v>60</v>
      </c>
      <c r="AY48">
        <v>1430400</v>
      </c>
      <c r="AZ48">
        <v>1349434</v>
      </c>
      <c r="BA48">
        <v>467800</v>
      </c>
      <c r="BB48">
        <v>727</v>
      </c>
      <c r="BC48">
        <v>0</v>
      </c>
      <c r="BD48">
        <v>0</v>
      </c>
      <c r="BE48">
        <v>275252</v>
      </c>
      <c r="BF48">
        <v>606381.72</v>
      </c>
      <c r="BG48" t="s">
        <v>2996</v>
      </c>
      <c r="BH48">
        <v>894000</v>
      </c>
      <c r="BI48"/>
      <c r="BJ48">
        <v>447000</v>
      </c>
      <c r="BK48">
        <v>1856</v>
      </c>
      <c r="BL48">
        <v>168</v>
      </c>
      <c r="BM48">
        <v>211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1118</v>
      </c>
      <c r="BT48">
        <v>0</v>
      </c>
    </row>
    <row r="49" spans="1:72">
      <c r="A49" t="s">
        <v>1509</v>
      </c>
      <c r="B49" t="s">
        <v>1510</v>
      </c>
      <c r="C49" t="s">
        <v>1511</v>
      </c>
      <c r="D49" t="s">
        <v>1512</v>
      </c>
      <c r="E49" t="s">
        <v>1513</v>
      </c>
      <c r="F49" t="s">
        <v>1203</v>
      </c>
      <c r="G49" t="s">
        <v>1514</v>
      </c>
      <c r="H49" t="s">
        <v>1514</v>
      </c>
      <c r="I49" t="s">
        <v>419</v>
      </c>
      <c r="J49" t="s">
        <v>1213</v>
      </c>
      <c r="K49" t="s">
        <v>1515</v>
      </c>
      <c r="L49">
        <v>5</v>
      </c>
      <c r="M49" t="s">
        <v>1180</v>
      </c>
      <c r="N49" t="s">
        <v>1181</v>
      </c>
      <c r="O49">
        <v>512500</v>
      </c>
      <c r="P49">
        <v>483491</v>
      </c>
      <c r="Q49">
        <v>164387</v>
      </c>
      <c r="R49">
        <v>319104</v>
      </c>
      <c r="S49">
        <v>0</v>
      </c>
      <c r="T49">
        <v>14651</v>
      </c>
      <c r="U49" t="s">
        <v>1516</v>
      </c>
      <c r="V49" t="s">
        <v>1443</v>
      </c>
      <c r="W49">
        <v>29009</v>
      </c>
      <c r="X49">
        <v>0</v>
      </c>
      <c r="Y49">
        <v>0</v>
      </c>
      <c r="Z49">
        <v>0</v>
      </c>
      <c r="AA49">
        <v>0</v>
      </c>
      <c r="AB49">
        <v>0</v>
      </c>
      <c r="AC49">
        <v>29009</v>
      </c>
      <c r="AD49" t="s">
        <v>1124</v>
      </c>
      <c r="AE49">
        <v>0</v>
      </c>
      <c r="AF49"/>
      <c r="AG49">
        <v>0</v>
      </c>
      <c r="AH49"/>
      <c r="AI49"/>
      <c r="AJ49"/>
      <c r="AK49">
        <v>29009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29009</v>
      </c>
      <c r="AR49" t="s">
        <v>1124</v>
      </c>
      <c r="AS49">
        <v>0</v>
      </c>
      <c r="AT49"/>
      <c r="AU49">
        <v>0</v>
      </c>
      <c r="AV49"/>
      <c r="AW49"/>
      <c r="AX49"/>
      <c r="AY49">
        <v>205000</v>
      </c>
      <c r="AZ49">
        <v>193396</v>
      </c>
      <c r="BA49">
        <v>7700</v>
      </c>
      <c r="BB49">
        <v>7</v>
      </c>
      <c r="BC49">
        <v>0</v>
      </c>
      <c r="BD49">
        <v>0</v>
      </c>
      <c r="BE49">
        <v>3550</v>
      </c>
      <c r="BF49">
        <v>182146.42</v>
      </c>
      <c r="BG49" t="s">
        <v>2997</v>
      </c>
      <c r="BH49">
        <v>51250</v>
      </c>
      <c r="BI49"/>
      <c r="BJ49">
        <v>51250</v>
      </c>
      <c r="BK49">
        <v>27628</v>
      </c>
      <c r="BL49">
        <v>317</v>
      </c>
      <c r="BM49">
        <v>191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1118</v>
      </c>
      <c r="BT49">
        <v>0</v>
      </c>
    </row>
    <row r="50" spans="1:72">
      <c r="A50" t="s">
        <v>1518</v>
      </c>
      <c r="B50" t="s">
        <v>1519</v>
      </c>
      <c r="C50" t="s">
        <v>1520</v>
      </c>
      <c r="D50" t="s">
        <v>1521</v>
      </c>
      <c r="E50" t="s">
        <v>419</v>
      </c>
      <c r="F50" t="s">
        <v>1177</v>
      </c>
      <c r="G50" t="s">
        <v>1522</v>
      </c>
      <c r="H50" t="s">
        <v>1522</v>
      </c>
      <c r="I50" t="s">
        <v>419</v>
      </c>
      <c r="J50" t="s">
        <v>1213</v>
      </c>
      <c r="K50" t="s">
        <v>1523</v>
      </c>
      <c r="L50">
        <v>2</v>
      </c>
      <c r="M50" t="s">
        <v>1180</v>
      </c>
      <c r="N50" t="s">
        <v>1181</v>
      </c>
      <c r="O50">
        <v>422700</v>
      </c>
      <c r="P50">
        <v>398774</v>
      </c>
      <c r="Q50">
        <v>398774</v>
      </c>
      <c r="R50">
        <v>0</v>
      </c>
      <c r="S50">
        <v>0</v>
      </c>
      <c r="T50">
        <v>1804</v>
      </c>
      <c r="U50" t="s">
        <v>1524</v>
      </c>
      <c r="V50" t="s">
        <v>1525</v>
      </c>
      <c r="W50">
        <v>0</v>
      </c>
      <c r="X50">
        <v>0</v>
      </c>
      <c r="Y50">
        <v>0</v>
      </c>
      <c r="Z50">
        <v>0</v>
      </c>
      <c r="AA50">
        <v>0</v>
      </c>
      <c r="AB50">
        <v>2400</v>
      </c>
      <c r="AC50">
        <v>-2400</v>
      </c>
      <c r="AD50" t="s">
        <v>1118</v>
      </c>
      <c r="AE50">
        <v>0</v>
      </c>
      <c r="AF50"/>
      <c r="AG50">
        <v>0</v>
      </c>
      <c r="AH50"/>
      <c r="AI50"/>
      <c r="AJ50"/>
      <c r="AK50">
        <v>0</v>
      </c>
      <c r="AL50">
        <v>0</v>
      </c>
      <c r="AM50">
        <v>0</v>
      </c>
      <c r="AN50">
        <v>0</v>
      </c>
      <c r="AO50">
        <v>0</v>
      </c>
      <c r="AP50">
        <v>2400</v>
      </c>
      <c r="AQ50">
        <v>-2400</v>
      </c>
      <c r="AR50" t="s">
        <v>1118</v>
      </c>
      <c r="AS50">
        <v>0</v>
      </c>
      <c r="AT50"/>
      <c r="AU50">
        <v>0</v>
      </c>
      <c r="AV50"/>
      <c r="AW50"/>
      <c r="AX50"/>
      <c r="AY50">
        <v>422700</v>
      </c>
      <c r="AZ50">
        <v>398774</v>
      </c>
      <c r="BA50">
        <v>57550</v>
      </c>
      <c r="BB50">
        <v>120</v>
      </c>
      <c r="BC50">
        <v>0</v>
      </c>
      <c r="BD50">
        <v>0</v>
      </c>
      <c r="BE50">
        <v>17951</v>
      </c>
      <c r="BF50">
        <v>323272.71999999997</v>
      </c>
      <c r="BG50" t="s">
        <v>1526</v>
      </c>
      <c r="BH50">
        <v>422700</v>
      </c>
      <c r="BI50"/>
      <c r="BJ50">
        <v>422700</v>
      </c>
      <c r="BK50">
        <v>3323</v>
      </c>
      <c r="BL50">
        <v>117</v>
      </c>
      <c r="BM50">
        <v>32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1118</v>
      </c>
      <c r="BT50">
        <v>0</v>
      </c>
    </row>
    <row r="51" spans="1:72">
      <c r="A51" t="s">
        <v>1527</v>
      </c>
      <c r="B51" t="s">
        <v>1528</v>
      </c>
      <c r="C51" t="s">
        <v>1529</v>
      </c>
      <c r="D51" t="s">
        <v>1530</v>
      </c>
      <c r="E51" t="s">
        <v>1531</v>
      </c>
      <c r="F51" t="s">
        <v>1364</v>
      </c>
      <c r="G51" t="s">
        <v>1532</v>
      </c>
      <c r="H51" t="s">
        <v>1532</v>
      </c>
      <c r="I51" t="s">
        <v>112</v>
      </c>
      <c r="J51" t="s">
        <v>1225</v>
      </c>
      <c r="K51" t="s">
        <v>1533</v>
      </c>
      <c r="L51">
        <v>25</v>
      </c>
      <c r="M51" t="s">
        <v>1215</v>
      </c>
      <c r="N51" t="s">
        <v>1227</v>
      </c>
      <c r="O51">
        <v>0</v>
      </c>
      <c r="P51">
        <v>0</v>
      </c>
      <c r="Q51">
        <v>134434</v>
      </c>
      <c r="R51">
        <v>0</v>
      </c>
      <c r="S51">
        <v>0</v>
      </c>
      <c r="T51">
        <v>0</v>
      </c>
      <c r="U51"/>
      <c r="V51" t="s">
        <v>1534</v>
      </c>
      <c r="W51">
        <v>0</v>
      </c>
      <c r="X51">
        <v>0</v>
      </c>
      <c r="Y51">
        <v>0</v>
      </c>
      <c r="Z51">
        <v>0</v>
      </c>
      <c r="AA51">
        <v>0</v>
      </c>
      <c r="AB51">
        <v>4703</v>
      </c>
      <c r="AC51">
        <v>-4703</v>
      </c>
      <c r="AD51" t="s">
        <v>1118</v>
      </c>
      <c r="AE51">
        <v>0</v>
      </c>
      <c r="AF51"/>
      <c r="AG51">
        <v>0</v>
      </c>
      <c r="AH51"/>
      <c r="AI51"/>
      <c r="AJ51"/>
      <c r="AK51">
        <v>0</v>
      </c>
      <c r="AL51">
        <v>0</v>
      </c>
      <c r="AM51">
        <v>0</v>
      </c>
      <c r="AN51">
        <v>0</v>
      </c>
      <c r="AO51">
        <v>0</v>
      </c>
      <c r="AP51">
        <v>4703</v>
      </c>
      <c r="AQ51">
        <v>-4703</v>
      </c>
      <c r="AR51" t="s">
        <v>1118</v>
      </c>
      <c r="AS51">
        <v>0</v>
      </c>
      <c r="AT51"/>
      <c r="AU51">
        <v>0</v>
      </c>
      <c r="AV51"/>
      <c r="AW51"/>
      <c r="AX51"/>
      <c r="AY51">
        <v>142500</v>
      </c>
      <c r="AZ51">
        <v>134434</v>
      </c>
      <c r="BA51">
        <v>84000</v>
      </c>
      <c r="BB51">
        <v>56</v>
      </c>
      <c r="BC51">
        <v>0</v>
      </c>
      <c r="BD51">
        <v>0</v>
      </c>
      <c r="BE51">
        <v>28798</v>
      </c>
      <c r="BF51">
        <v>21636.43</v>
      </c>
      <c r="BG51" t="s">
        <v>1535</v>
      </c>
      <c r="BH51">
        <v>142500</v>
      </c>
      <c r="BI51"/>
      <c r="BJ51">
        <v>142500</v>
      </c>
      <c r="BK51">
        <v>2401</v>
      </c>
      <c r="BL51">
        <v>317</v>
      </c>
      <c r="BM51">
        <v>198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1118</v>
      </c>
      <c r="BT51">
        <v>0</v>
      </c>
    </row>
    <row r="52" spans="1:72">
      <c r="A52" t="s">
        <v>1536</v>
      </c>
      <c r="B52" t="s">
        <v>1537</v>
      </c>
      <c r="C52" t="s">
        <v>1538</v>
      </c>
      <c r="D52" t="s">
        <v>1539</v>
      </c>
      <c r="E52" t="s">
        <v>234</v>
      </c>
      <c r="F52" t="s">
        <v>1540</v>
      </c>
      <c r="G52" t="s">
        <v>1541</v>
      </c>
      <c r="H52" t="s">
        <v>1541</v>
      </c>
      <c r="I52" t="s">
        <v>234</v>
      </c>
      <c r="J52" t="s">
        <v>1323</v>
      </c>
      <c r="K52" t="s">
        <v>1542</v>
      </c>
      <c r="L52">
        <v>10</v>
      </c>
      <c r="M52" t="s">
        <v>1180</v>
      </c>
      <c r="N52" t="s">
        <v>1181</v>
      </c>
      <c r="O52">
        <v>2080000</v>
      </c>
      <c r="P52">
        <v>1962264</v>
      </c>
      <c r="Q52">
        <v>646038</v>
      </c>
      <c r="R52">
        <v>1316226</v>
      </c>
      <c r="S52">
        <v>1887</v>
      </c>
      <c r="T52">
        <v>1441</v>
      </c>
      <c r="U52" t="s">
        <v>1543</v>
      </c>
      <c r="V52" t="s">
        <v>1544</v>
      </c>
      <c r="W52">
        <v>347043</v>
      </c>
      <c r="X52">
        <v>247550</v>
      </c>
      <c r="Y52">
        <v>317</v>
      </c>
      <c r="Z52">
        <v>0</v>
      </c>
      <c r="AA52">
        <v>0</v>
      </c>
      <c r="AB52">
        <v>81721</v>
      </c>
      <c r="AC52">
        <v>17772.37</v>
      </c>
      <c r="AD52" t="s">
        <v>2998</v>
      </c>
      <c r="AE52">
        <v>624000</v>
      </c>
      <c r="AF52"/>
      <c r="AG52">
        <v>0</v>
      </c>
      <c r="AH52">
        <v>1095</v>
      </c>
      <c r="AI52">
        <v>175</v>
      </c>
      <c r="AJ52">
        <v>82</v>
      </c>
      <c r="AK52">
        <v>347043</v>
      </c>
      <c r="AL52">
        <v>247550</v>
      </c>
      <c r="AM52">
        <v>317</v>
      </c>
      <c r="AN52">
        <v>0</v>
      </c>
      <c r="AO52">
        <v>0</v>
      </c>
      <c r="AP52">
        <v>81721</v>
      </c>
      <c r="AQ52">
        <v>17772.37</v>
      </c>
      <c r="AR52" t="s">
        <v>2998</v>
      </c>
      <c r="AS52">
        <v>624000</v>
      </c>
      <c r="AT52"/>
      <c r="AU52">
        <v>0</v>
      </c>
      <c r="AV52">
        <v>1095</v>
      </c>
      <c r="AW52">
        <v>175</v>
      </c>
      <c r="AX52">
        <v>82</v>
      </c>
      <c r="AY52">
        <v>1052666</v>
      </c>
      <c r="AZ52">
        <v>993081</v>
      </c>
      <c r="BA52">
        <v>523100</v>
      </c>
      <c r="BB52">
        <v>635</v>
      </c>
      <c r="BC52">
        <v>0</v>
      </c>
      <c r="BD52">
        <v>0</v>
      </c>
      <c r="BE52">
        <v>128838</v>
      </c>
      <c r="BF52">
        <v>341143.36</v>
      </c>
      <c r="BG52" t="s">
        <v>2938</v>
      </c>
      <c r="BH52">
        <v>1248000</v>
      </c>
      <c r="BI52"/>
      <c r="BJ52">
        <v>624000</v>
      </c>
      <c r="BK52">
        <v>1564</v>
      </c>
      <c r="BL52">
        <v>139</v>
      </c>
      <c r="BM52">
        <v>63</v>
      </c>
      <c r="BN52">
        <v>0</v>
      </c>
      <c r="BO52">
        <v>514800</v>
      </c>
      <c r="BP52">
        <v>572</v>
      </c>
      <c r="BQ52">
        <v>166660</v>
      </c>
      <c r="BR52">
        <v>-681460</v>
      </c>
      <c r="BS52" t="s">
        <v>1118</v>
      </c>
      <c r="BT52">
        <v>0</v>
      </c>
    </row>
    <row r="53" spans="1:72">
      <c r="A53" t="s">
        <v>1546</v>
      </c>
      <c r="B53" t="s">
        <v>1547</v>
      </c>
      <c r="C53" t="s">
        <v>1548</v>
      </c>
      <c r="D53" t="s">
        <v>1549</v>
      </c>
      <c r="E53" t="s">
        <v>251</v>
      </c>
      <c r="F53" t="s">
        <v>1550</v>
      </c>
      <c r="G53" t="s">
        <v>1551</v>
      </c>
      <c r="H53" t="s">
        <v>1552</v>
      </c>
      <c r="I53" t="s">
        <v>251</v>
      </c>
      <c r="J53" t="s">
        <v>1323</v>
      </c>
      <c r="K53" t="s">
        <v>1553</v>
      </c>
      <c r="L53">
        <v>255</v>
      </c>
      <c r="M53" t="s">
        <v>1180</v>
      </c>
      <c r="N53" t="s">
        <v>1245</v>
      </c>
      <c r="O53">
        <v>4250000</v>
      </c>
      <c r="P53">
        <v>4009434</v>
      </c>
      <c r="Q53">
        <v>3127358</v>
      </c>
      <c r="R53">
        <v>882076</v>
      </c>
      <c r="S53">
        <v>2655</v>
      </c>
      <c r="T53">
        <v>2016</v>
      </c>
      <c r="U53" t="s">
        <v>2999</v>
      </c>
      <c r="V53" t="s">
        <v>1554</v>
      </c>
      <c r="W53">
        <v>561321</v>
      </c>
      <c r="X53">
        <v>275300</v>
      </c>
      <c r="Y53">
        <v>477</v>
      </c>
      <c r="Z53">
        <v>0</v>
      </c>
      <c r="AA53">
        <v>0</v>
      </c>
      <c r="AB53">
        <v>135124</v>
      </c>
      <c r="AC53">
        <v>150896.54999999999</v>
      </c>
      <c r="AD53" t="s">
        <v>3000</v>
      </c>
      <c r="AE53">
        <v>2105000</v>
      </c>
      <c r="AF53"/>
      <c r="AG53">
        <v>2105000</v>
      </c>
      <c r="AH53">
        <v>1177</v>
      </c>
      <c r="AI53">
        <v>231</v>
      </c>
      <c r="AJ53">
        <v>53</v>
      </c>
      <c r="AK53">
        <v>561321</v>
      </c>
      <c r="AL53">
        <v>275300</v>
      </c>
      <c r="AM53">
        <v>477</v>
      </c>
      <c r="AN53">
        <v>0</v>
      </c>
      <c r="AO53">
        <v>0</v>
      </c>
      <c r="AP53">
        <v>135124</v>
      </c>
      <c r="AQ53">
        <v>150896.54999999999</v>
      </c>
      <c r="AR53" t="s">
        <v>3000</v>
      </c>
      <c r="AS53">
        <v>2105000</v>
      </c>
      <c r="AT53"/>
      <c r="AU53">
        <v>2105000</v>
      </c>
      <c r="AV53">
        <v>1177</v>
      </c>
      <c r="AW53">
        <v>231</v>
      </c>
      <c r="AX53">
        <v>53</v>
      </c>
      <c r="AY53">
        <v>3910000</v>
      </c>
      <c r="AZ53">
        <v>3688679</v>
      </c>
      <c r="BA53">
        <v>847200</v>
      </c>
      <c r="BB53">
        <v>1635</v>
      </c>
      <c r="BC53">
        <v>0</v>
      </c>
      <c r="BD53">
        <v>2.9</v>
      </c>
      <c r="BE53">
        <v>610683</v>
      </c>
      <c r="BF53">
        <v>2230795.54</v>
      </c>
      <c r="BG53" t="s">
        <v>3001</v>
      </c>
      <c r="BH53">
        <v>2105000</v>
      </c>
      <c r="BI53"/>
      <c r="BJ53">
        <v>2105000</v>
      </c>
      <c r="BK53">
        <v>2252</v>
      </c>
      <c r="BL53">
        <v>190</v>
      </c>
      <c r="BM53">
        <v>183</v>
      </c>
      <c r="BN53">
        <v>0</v>
      </c>
      <c r="BO53">
        <v>134850</v>
      </c>
      <c r="BP53">
        <v>190</v>
      </c>
      <c r="BQ53">
        <v>85410</v>
      </c>
      <c r="BR53">
        <v>-220260</v>
      </c>
      <c r="BS53" t="s">
        <v>1118</v>
      </c>
      <c r="BT53">
        <v>0</v>
      </c>
    </row>
    <row r="54" spans="1:72">
      <c r="A54" t="s">
        <v>1557</v>
      </c>
      <c r="B54" t="s">
        <v>1558</v>
      </c>
      <c r="C54" t="s">
        <v>1559</v>
      </c>
      <c r="D54" t="s">
        <v>1560</v>
      </c>
      <c r="E54" t="s">
        <v>318</v>
      </c>
      <c r="F54" t="s">
        <v>2409</v>
      </c>
      <c r="G54" t="s">
        <v>1561</v>
      </c>
      <c r="H54" t="s">
        <v>1562</v>
      </c>
      <c r="I54" t="s">
        <v>318</v>
      </c>
      <c r="J54" t="s">
        <v>1190</v>
      </c>
      <c r="K54" t="s">
        <v>1563</v>
      </c>
      <c r="L54">
        <v>0</v>
      </c>
      <c r="M54" t="s">
        <v>1180</v>
      </c>
      <c r="N54" t="s">
        <v>1334</v>
      </c>
      <c r="O54">
        <v>2480000</v>
      </c>
      <c r="P54">
        <v>2339623</v>
      </c>
      <c r="Q54">
        <v>1380377</v>
      </c>
      <c r="R54">
        <v>959246</v>
      </c>
      <c r="S54">
        <v>2602</v>
      </c>
      <c r="T54">
        <v>1595</v>
      </c>
      <c r="U54" t="s">
        <v>1564</v>
      </c>
      <c r="V54" t="s">
        <v>1565</v>
      </c>
      <c r="W54">
        <v>397736</v>
      </c>
      <c r="X54">
        <v>313350</v>
      </c>
      <c r="Y54">
        <v>343</v>
      </c>
      <c r="Z54">
        <v>0</v>
      </c>
      <c r="AA54">
        <v>0</v>
      </c>
      <c r="AB54">
        <v>144036</v>
      </c>
      <c r="AC54">
        <v>-59650.15</v>
      </c>
      <c r="AD54" t="s">
        <v>3002</v>
      </c>
      <c r="AE54">
        <v>0</v>
      </c>
      <c r="AF54"/>
      <c r="AG54">
        <v>0</v>
      </c>
      <c r="AH54">
        <v>1160</v>
      </c>
      <c r="AI54">
        <v>319</v>
      </c>
      <c r="AJ54">
        <v>101</v>
      </c>
      <c r="AK54">
        <v>397736</v>
      </c>
      <c r="AL54">
        <v>313350</v>
      </c>
      <c r="AM54">
        <v>343</v>
      </c>
      <c r="AN54">
        <v>0</v>
      </c>
      <c r="AO54">
        <v>0</v>
      </c>
      <c r="AP54">
        <v>144036</v>
      </c>
      <c r="AQ54">
        <v>-59650.15</v>
      </c>
      <c r="AR54" t="s">
        <v>3002</v>
      </c>
      <c r="AS54">
        <v>0</v>
      </c>
      <c r="AT54"/>
      <c r="AU54">
        <v>0</v>
      </c>
      <c r="AV54">
        <v>1160</v>
      </c>
      <c r="AW54">
        <v>319</v>
      </c>
      <c r="AX54">
        <v>101</v>
      </c>
      <c r="AY54">
        <v>1884800</v>
      </c>
      <c r="AZ54">
        <v>1778113</v>
      </c>
      <c r="BA54">
        <v>1112000</v>
      </c>
      <c r="BB54">
        <v>1220</v>
      </c>
      <c r="BC54">
        <v>0</v>
      </c>
      <c r="BD54">
        <v>0</v>
      </c>
      <c r="BE54">
        <v>469499</v>
      </c>
      <c r="BF54">
        <v>196613.99</v>
      </c>
      <c r="BG54" t="s">
        <v>3003</v>
      </c>
      <c r="BH54">
        <v>1488000</v>
      </c>
      <c r="BI54"/>
      <c r="BJ54">
        <v>1488000</v>
      </c>
      <c r="BK54">
        <v>1457</v>
      </c>
      <c r="BL54">
        <v>248</v>
      </c>
      <c r="BM54">
        <v>137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1118</v>
      </c>
      <c r="BT54">
        <v>0</v>
      </c>
    </row>
    <row r="55" spans="1:72">
      <c r="A55" t="s">
        <v>1568</v>
      </c>
      <c r="B55" t="s">
        <v>1569</v>
      </c>
      <c r="C55" t="s">
        <v>1570</v>
      </c>
      <c r="D55" t="s">
        <v>1571</v>
      </c>
      <c r="E55" t="s">
        <v>214</v>
      </c>
      <c r="F55" t="s">
        <v>1203</v>
      </c>
      <c r="G55" t="s">
        <v>1572</v>
      </c>
      <c r="H55" t="s">
        <v>1572</v>
      </c>
      <c r="I55" t="s">
        <v>214</v>
      </c>
      <c r="J55" t="s">
        <v>1243</v>
      </c>
      <c r="K55" t="s">
        <v>1573</v>
      </c>
      <c r="L55">
        <v>28</v>
      </c>
      <c r="M55" t="s">
        <v>1215</v>
      </c>
      <c r="N55" t="s">
        <v>1227</v>
      </c>
      <c r="O55">
        <v>0</v>
      </c>
      <c r="P55">
        <v>0</v>
      </c>
      <c r="Q55">
        <v>154818</v>
      </c>
      <c r="R55">
        <v>0</v>
      </c>
      <c r="S55">
        <v>0</v>
      </c>
      <c r="T55">
        <v>0</v>
      </c>
      <c r="U55"/>
      <c r="V55" t="s">
        <v>1574</v>
      </c>
      <c r="W55">
        <v>0</v>
      </c>
      <c r="X55">
        <v>0</v>
      </c>
      <c r="Y55">
        <v>0</v>
      </c>
      <c r="Z55">
        <v>0</v>
      </c>
      <c r="AA55">
        <v>0</v>
      </c>
      <c r="AB55">
        <v>1105</v>
      </c>
      <c r="AC55">
        <v>-1105</v>
      </c>
      <c r="AD55" t="s">
        <v>1118</v>
      </c>
      <c r="AE55">
        <v>0</v>
      </c>
      <c r="AF55"/>
      <c r="AG55">
        <v>0</v>
      </c>
      <c r="AH55"/>
      <c r="AI55"/>
      <c r="AJ55"/>
      <c r="AK55">
        <v>0</v>
      </c>
      <c r="AL55">
        <v>0</v>
      </c>
      <c r="AM55">
        <v>0</v>
      </c>
      <c r="AN55">
        <v>0</v>
      </c>
      <c r="AO55">
        <v>0</v>
      </c>
      <c r="AP55">
        <v>1105</v>
      </c>
      <c r="AQ55">
        <v>-1105</v>
      </c>
      <c r="AR55" t="s">
        <v>1118</v>
      </c>
      <c r="AS55">
        <v>0</v>
      </c>
      <c r="AT55"/>
      <c r="AU55">
        <v>0</v>
      </c>
      <c r="AV55"/>
      <c r="AW55"/>
      <c r="AX55"/>
      <c r="AY55">
        <v>164107</v>
      </c>
      <c r="AZ55">
        <v>154818</v>
      </c>
      <c r="BA55">
        <v>18300</v>
      </c>
      <c r="BB55">
        <v>61</v>
      </c>
      <c r="BC55">
        <v>0</v>
      </c>
      <c r="BD55">
        <v>0</v>
      </c>
      <c r="BE55">
        <v>19417</v>
      </c>
      <c r="BF55">
        <v>117100.98</v>
      </c>
      <c r="BG55" t="s">
        <v>1575</v>
      </c>
      <c r="BH55">
        <v>129600</v>
      </c>
      <c r="BI55"/>
      <c r="BJ55">
        <v>129600</v>
      </c>
      <c r="BK55">
        <v>2538</v>
      </c>
      <c r="BL55">
        <v>116</v>
      </c>
      <c r="BM55">
        <v>203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1118</v>
      </c>
      <c r="BT55">
        <v>0</v>
      </c>
    </row>
    <row r="56" spans="1:72">
      <c r="A56" t="s">
        <v>1576</v>
      </c>
      <c r="B56" t="s">
        <v>1577</v>
      </c>
      <c r="C56" t="s">
        <v>1578</v>
      </c>
      <c r="D56" t="s">
        <v>1579</v>
      </c>
      <c r="E56" t="s">
        <v>223</v>
      </c>
      <c r="F56" t="s">
        <v>1188</v>
      </c>
      <c r="G56" t="s">
        <v>1580</v>
      </c>
      <c r="H56" t="s">
        <v>1580</v>
      </c>
      <c r="I56" t="s">
        <v>223</v>
      </c>
      <c r="J56" t="s">
        <v>1323</v>
      </c>
      <c r="K56" t="s">
        <v>1581</v>
      </c>
      <c r="L56">
        <v>4</v>
      </c>
      <c r="M56" t="s">
        <v>1180</v>
      </c>
      <c r="N56" t="s">
        <v>1334</v>
      </c>
      <c r="O56">
        <v>900000</v>
      </c>
      <c r="P56">
        <v>849057</v>
      </c>
      <c r="Q56">
        <v>390566</v>
      </c>
      <c r="R56">
        <v>458491</v>
      </c>
      <c r="S56">
        <v>2653</v>
      </c>
      <c r="T56">
        <v>1191</v>
      </c>
      <c r="U56" t="s">
        <v>3004</v>
      </c>
      <c r="V56" t="s">
        <v>1582</v>
      </c>
      <c r="W56">
        <v>305660</v>
      </c>
      <c r="X56">
        <v>177700</v>
      </c>
      <c r="Y56">
        <v>286</v>
      </c>
      <c r="Z56">
        <v>0</v>
      </c>
      <c r="AA56">
        <v>0</v>
      </c>
      <c r="AB56">
        <v>75590</v>
      </c>
      <c r="AC56">
        <v>52369.84</v>
      </c>
      <c r="AD56" t="s">
        <v>2967</v>
      </c>
      <c r="AE56">
        <v>0</v>
      </c>
      <c r="AF56"/>
      <c r="AG56">
        <v>0</v>
      </c>
      <c r="AH56">
        <v>1069</v>
      </c>
      <c r="AI56">
        <v>158</v>
      </c>
      <c r="AJ56">
        <v>106</v>
      </c>
      <c r="AK56">
        <v>305660</v>
      </c>
      <c r="AL56">
        <v>177700</v>
      </c>
      <c r="AM56">
        <v>286</v>
      </c>
      <c r="AN56">
        <v>0</v>
      </c>
      <c r="AO56">
        <v>0</v>
      </c>
      <c r="AP56">
        <v>75590</v>
      </c>
      <c r="AQ56">
        <v>52369.84</v>
      </c>
      <c r="AR56" t="s">
        <v>2967</v>
      </c>
      <c r="AS56">
        <v>0</v>
      </c>
      <c r="AT56"/>
      <c r="AU56">
        <v>0</v>
      </c>
      <c r="AV56">
        <v>1069</v>
      </c>
      <c r="AW56">
        <v>158</v>
      </c>
      <c r="AX56">
        <v>106</v>
      </c>
      <c r="AY56">
        <v>738000</v>
      </c>
      <c r="AZ56">
        <v>696226</v>
      </c>
      <c r="BA56">
        <v>363550</v>
      </c>
      <c r="BB56">
        <v>588</v>
      </c>
      <c r="BC56">
        <v>0</v>
      </c>
      <c r="BD56">
        <v>0</v>
      </c>
      <c r="BE56">
        <v>131037</v>
      </c>
      <c r="BF56">
        <v>201638.73</v>
      </c>
      <c r="BG56" t="s">
        <v>3005</v>
      </c>
      <c r="BH56">
        <v>90000</v>
      </c>
      <c r="BI56"/>
      <c r="BJ56">
        <v>90000</v>
      </c>
      <c r="BK56">
        <v>1184</v>
      </c>
      <c r="BL56">
        <v>125</v>
      </c>
      <c r="BM56">
        <v>98</v>
      </c>
      <c r="BN56">
        <v>0</v>
      </c>
      <c r="BO56">
        <v>78900</v>
      </c>
      <c r="BP56">
        <v>125</v>
      </c>
      <c r="BQ56">
        <v>42270</v>
      </c>
      <c r="BR56">
        <v>-121170</v>
      </c>
      <c r="BS56" t="s">
        <v>1118</v>
      </c>
      <c r="BT56">
        <v>0</v>
      </c>
    </row>
    <row r="57" spans="1:72">
      <c r="A57" t="s">
        <v>1584</v>
      </c>
      <c r="B57" t="s">
        <v>1585</v>
      </c>
      <c r="C57" t="s">
        <v>1586</v>
      </c>
      <c r="D57" t="s">
        <v>1587</v>
      </c>
      <c r="E57" t="s">
        <v>97</v>
      </c>
      <c r="F57" t="s">
        <v>1203</v>
      </c>
      <c r="G57" t="s">
        <v>1588</v>
      </c>
      <c r="H57" t="s">
        <v>1588</v>
      </c>
      <c r="I57" t="s">
        <v>97</v>
      </c>
      <c r="J57" t="s">
        <v>1213</v>
      </c>
      <c r="K57" t="s">
        <v>1589</v>
      </c>
      <c r="L57">
        <v>29</v>
      </c>
      <c r="M57" t="s">
        <v>1180</v>
      </c>
      <c r="N57" t="s">
        <v>1227</v>
      </c>
      <c r="O57">
        <v>60000</v>
      </c>
      <c r="P57">
        <v>56604</v>
      </c>
      <c r="Q57">
        <v>56604</v>
      </c>
      <c r="R57">
        <v>0</v>
      </c>
      <c r="S57">
        <v>1887</v>
      </c>
      <c r="T57">
        <v>913</v>
      </c>
      <c r="U57" t="s">
        <v>1258</v>
      </c>
      <c r="V57" t="s">
        <v>1590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1118</v>
      </c>
      <c r="AE57">
        <v>0</v>
      </c>
      <c r="AF57"/>
      <c r="AG57">
        <v>0</v>
      </c>
      <c r="AH57"/>
      <c r="AI57"/>
      <c r="AJ57"/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1118</v>
      </c>
      <c r="AS57">
        <v>0</v>
      </c>
      <c r="AT57"/>
      <c r="AU57">
        <v>0</v>
      </c>
      <c r="AV57"/>
      <c r="AW57"/>
      <c r="AX57"/>
      <c r="AY57">
        <v>60000</v>
      </c>
      <c r="AZ57">
        <v>56604</v>
      </c>
      <c r="BA57">
        <v>33000</v>
      </c>
      <c r="BB57">
        <v>60</v>
      </c>
      <c r="BC57">
        <v>0</v>
      </c>
      <c r="BD57">
        <v>0</v>
      </c>
      <c r="BE57">
        <v>4880</v>
      </c>
      <c r="BF57">
        <v>18724</v>
      </c>
      <c r="BG57" t="s">
        <v>1590</v>
      </c>
      <c r="BH57">
        <v>60000</v>
      </c>
      <c r="BI57"/>
      <c r="BJ57">
        <v>60000</v>
      </c>
      <c r="BK57">
        <v>943</v>
      </c>
      <c r="BL57">
        <v>81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1118</v>
      </c>
      <c r="BT57">
        <v>0</v>
      </c>
    </row>
    <row r="58" spans="1:72">
      <c r="A58" t="s">
        <v>1591</v>
      </c>
      <c r="B58" t="s">
        <v>1592</v>
      </c>
      <c r="C58" t="s">
        <v>1593</v>
      </c>
      <c r="D58" t="s">
        <v>1594</v>
      </c>
      <c r="E58" t="s">
        <v>73</v>
      </c>
      <c r="F58" t="s">
        <v>1595</v>
      </c>
      <c r="G58" t="s">
        <v>1596</v>
      </c>
      <c r="H58" t="s">
        <v>1597</v>
      </c>
      <c r="I58" t="s">
        <v>73</v>
      </c>
      <c r="J58" t="s">
        <v>1323</v>
      </c>
      <c r="K58" t="s">
        <v>1598</v>
      </c>
      <c r="L58">
        <v>240</v>
      </c>
      <c r="M58" t="s">
        <v>1180</v>
      </c>
      <c r="N58" t="s">
        <v>1227</v>
      </c>
      <c r="O58">
        <v>1500000</v>
      </c>
      <c r="P58">
        <v>1415094</v>
      </c>
      <c r="Q58">
        <v>1415094</v>
      </c>
      <c r="R58">
        <v>0</v>
      </c>
      <c r="S58">
        <v>2358</v>
      </c>
      <c r="T58">
        <v>2218</v>
      </c>
      <c r="U58" t="s">
        <v>1599</v>
      </c>
      <c r="V58" t="s">
        <v>1600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12380</v>
      </c>
      <c r="AC58">
        <v>-12380.34</v>
      </c>
      <c r="AD58" t="s">
        <v>1118</v>
      </c>
      <c r="AE58">
        <v>342026.4</v>
      </c>
      <c r="AF58"/>
      <c r="AG58">
        <v>481184.2</v>
      </c>
      <c r="AH58"/>
      <c r="AI58"/>
      <c r="AJ58"/>
      <c r="AK58">
        <v>0</v>
      </c>
      <c r="AL58">
        <v>0</v>
      </c>
      <c r="AM58">
        <v>0</v>
      </c>
      <c r="AN58">
        <v>0</v>
      </c>
      <c r="AO58">
        <v>0</v>
      </c>
      <c r="AP58">
        <v>12380</v>
      </c>
      <c r="AQ58">
        <v>-12380.34</v>
      </c>
      <c r="AR58" t="s">
        <v>1118</v>
      </c>
      <c r="AS58">
        <v>342026.4</v>
      </c>
      <c r="AT58"/>
      <c r="AU58">
        <v>481184.2</v>
      </c>
      <c r="AV58"/>
      <c r="AW58"/>
      <c r="AX58"/>
      <c r="AY58">
        <v>1500000</v>
      </c>
      <c r="AZ58">
        <v>1415094</v>
      </c>
      <c r="BA58">
        <v>751750</v>
      </c>
      <c r="BB58">
        <v>555</v>
      </c>
      <c r="BC58">
        <v>0</v>
      </c>
      <c r="BD58">
        <v>0</v>
      </c>
      <c r="BE58">
        <v>222850</v>
      </c>
      <c r="BF58">
        <v>440493.85</v>
      </c>
      <c r="BG58" t="s">
        <v>1848</v>
      </c>
      <c r="BH58">
        <v>1463671.8</v>
      </c>
      <c r="BI58"/>
      <c r="BJ58">
        <v>1286226.42</v>
      </c>
      <c r="BK58">
        <v>2550</v>
      </c>
      <c r="BL58">
        <v>227</v>
      </c>
      <c r="BM58">
        <v>175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1118</v>
      </c>
      <c r="BT58">
        <v>0</v>
      </c>
    </row>
    <row r="59" spans="1:72">
      <c r="A59" t="s">
        <v>1601</v>
      </c>
      <c r="B59" t="s">
        <v>1602</v>
      </c>
      <c r="C59" t="s">
        <v>1603</v>
      </c>
      <c r="D59" t="s">
        <v>1604</v>
      </c>
      <c r="E59" t="s">
        <v>503</v>
      </c>
      <c r="F59" t="s">
        <v>2948</v>
      </c>
      <c r="G59" t="s">
        <v>1605</v>
      </c>
      <c r="H59" t="s">
        <v>1295</v>
      </c>
      <c r="I59" t="s">
        <v>503</v>
      </c>
      <c r="J59" t="s">
        <v>1190</v>
      </c>
      <c r="K59" t="s">
        <v>1606</v>
      </c>
      <c r="L59">
        <v>208</v>
      </c>
      <c r="M59" t="s">
        <v>1215</v>
      </c>
      <c r="N59" t="s">
        <v>1607</v>
      </c>
      <c r="O59">
        <v>2138900</v>
      </c>
      <c r="P59">
        <v>2017830</v>
      </c>
      <c r="Q59">
        <v>1257025</v>
      </c>
      <c r="R59">
        <v>0</v>
      </c>
      <c r="S59">
        <v>2838</v>
      </c>
      <c r="T59">
        <v>3067</v>
      </c>
      <c r="U59" t="s">
        <v>3006</v>
      </c>
      <c r="V59" t="s">
        <v>1120</v>
      </c>
      <c r="W59">
        <v>560377</v>
      </c>
      <c r="X59">
        <v>83800</v>
      </c>
      <c r="Y59">
        <v>186</v>
      </c>
      <c r="Z59">
        <v>0</v>
      </c>
      <c r="AA59">
        <v>0</v>
      </c>
      <c r="AB59">
        <v>102866</v>
      </c>
      <c r="AC59">
        <v>373710.88</v>
      </c>
      <c r="AD59" t="s">
        <v>3007</v>
      </c>
      <c r="AE59">
        <v>0</v>
      </c>
      <c r="AF59"/>
      <c r="AG59">
        <v>0</v>
      </c>
      <c r="AH59">
        <v>3013</v>
      </c>
      <c r="AI59">
        <v>192</v>
      </c>
      <c r="AJ59">
        <v>361</v>
      </c>
      <c r="AK59">
        <v>560377</v>
      </c>
      <c r="AL59">
        <v>83800</v>
      </c>
      <c r="AM59">
        <v>186</v>
      </c>
      <c r="AN59">
        <v>0</v>
      </c>
      <c r="AO59">
        <v>0</v>
      </c>
      <c r="AP59">
        <v>102866</v>
      </c>
      <c r="AQ59">
        <v>373710.88</v>
      </c>
      <c r="AR59" t="s">
        <v>3007</v>
      </c>
      <c r="AS59">
        <v>0</v>
      </c>
      <c r="AT59"/>
      <c r="AU59">
        <v>0</v>
      </c>
      <c r="AV59">
        <v>3013</v>
      </c>
      <c r="AW59">
        <v>192</v>
      </c>
      <c r="AX59">
        <v>361</v>
      </c>
      <c r="AY59">
        <v>1926447</v>
      </c>
      <c r="AZ59">
        <v>1817402</v>
      </c>
      <c r="BA59">
        <v>361320</v>
      </c>
      <c r="BB59">
        <v>587</v>
      </c>
      <c r="BC59">
        <v>31</v>
      </c>
      <c r="BD59">
        <v>0</v>
      </c>
      <c r="BE59">
        <v>299149</v>
      </c>
      <c r="BF59">
        <v>1156932.98</v>
      </c>
      <c r="BG59" t="s">
        <v>1620</v>
      </c>
      <c r="BH59">
        <v>0</v>
      </c>
      <c r="BI59"/>
      <c r="BJ59">
        <v>0</v>
      </c>
      <c r="BK59">
        <v>3096</v>
      </c>
      <c r="BL59">
        <v>201</v>
      </c>
      <c r="BM59">
        <v>309</v>
      </c>
      <c r="BN59">
        <v>0</v>
      </c>
      <c r="BO59">
        <v>25300</v>
      </c>
      <c r="BP59">
        <v>66</v>
      </c>
      <c r="BQ59">
        <v>27100</v>
      </c>
      <c r="BR59">
        <v>-52400</v>
      </c>
      <c r="BS59" t="s">
        <v>1118</v>
      </c>
      <c r="BT59">
        <v>0</v>
      </c>
    </row>
    <row r="60" spans="1:72">
      <c r="A60" t="s">
        <v>1608</v>
      </c>
      <c r="B60" t="s">
        <v>1609</v>
      </c>
      <c r="C60" t="s">
        <v>1610</v>
      </c>
      <c r="D60" t="s">
        <v>1611</v>
      </c>
      <c r="E60" t="s">
        <v>112</v>
      </c>
      <c r="F60" t="s">
        <v>1196</v>
      </c>
      <c r="G60"/>
      <c r="H60"/>
      <c r="I60" t="s">
        <v>112</v>
      </c>
      <c r="J60" t="s">
        <v>1196</v>
      </c>
      <c r="K60"/>
      <c r="L60"/>
      <c r="M60" t="s">
        <v>1198</v>
      </c>
      <c r="N60"/>
      <c r="O60">
        <v>100000</v>
      </c>
      <c r="P60">
        <v>100000</v>
      </c>
      <c r="Q60">
        <v>0</v>
      </c>
      <c r="R60">
        <v>100000</v>
      </c>
      <c r="S60">
        <v>33</v>
      </c>
      <c r="T60">
        <v>27</v>
      </c>
      <c r="U60" t="s">
        <v>1612</v>
      </c>
      <c r="V60"/>
      <c r="W60">
        <v>0</v>
      </c>
      <c r="X60">
        <v>0</v>
      </c>
      <c r="Y60">
        <v>0</v>
      </c>
      <c r="Z60">
        <v>0</v>
      </c>
      <c r="AA60">
        <v>0</v>
      </c>
      <c r="AB60">
        <v>65944</v>
      </c>
      <c r="AC60">
        <v>-65944.45</v>
      </c>
      <c r="AD60" t="s">
        <v>1118</v>
      </c>
      <c r="AE60">
        <v>0</v>
      </c>
      <c r="AF60"/>
      <c r="AG60">
        <v>0</v>
      </c>
      <c r="AH60"/>
      <c r="AI60"/>
      <c r="AJ60"/>
      <c r="AK60">
        <v>0</v>
      </c>
      <c r="AL60">
        <v>0</v>
      </c>
      <c r="AM60">
        <v>0</v>
      </c>
      <c r="AN60">
        <v>0</v>
      </c>
      <c r="AO60">
        <v>0</v>
      </c>
      <c r="AP60">
        <v>65944</v>
      </c>
      <c r="AQ60">
        <v>-65944.45</v>
      </c>
      <c r="AR60" t="s">
        <v>1118</v>
      </c>
      <c r="AS60">
        <v>0</v>
      </c>
      <c r="AT60"/>
      <c r="AU60">
        <v>0</v>
      </c>
      <c r="AV60"/>
      <c r="AW60"/>
      <c r="AX60"/>
      <c r="AY60">
        <v>0</v>
      </c>
      <c r="AZ60">
        <v>0</v>
      </c>
      <c r="BA60">
        <v>2095100</v>
      </c>
      <c r="BB60">
        <v>2989</v>
      </c>
      <c r="BC60">
        <v>0</v>
      </c>
      <c r="BD60">
        <v>0</v>
      </c>
      <c r="BE60">
        <v>324827</v>
      </c>
      <c r="BF60">
        <v>-2419926.63</v>
      </c>
      <c r="BG60" t="s">
        <v>1118</v>
      </c>
      <c r="BH60">
        <v>0</v>
      </c>
      <c r="BI60"/>
      <c r="BJ60">
        <v>0</v>
      </c>
      <c r="BK60">
        <v>0</v>
      </c>
      <c r="BL60">
        <v>47</v>
      </c>
      <c r="BM60">
        <v>62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1118</v>
      </c>
      <c r="BT60">
        <v>0</v>
      </c>
    </row>
    <row r="61" spans="1:72">
      <c r="A61" t="s">
        <v>1613</v>
      </c>
      <c r="B61" t="s">
        <v>1614</v>
      </c>
      <c r="C61" t="s">
        <v>1615</v>
      </c>
      <c r="D61" t="s">
        <v>1616</v>
      </c>
      <c r="E61" t="s">
        <v>132</v>
      </c>
      <c r="F61" t="s">
        <v>1266</v>
      </c>
      <c r="G61" t="s">
        <v>1617</v>
      </c>
      <c r="H61" t="s">
        <v>1617</v>
      </c>
      <c r="I61" t="s">
        <v>132</v>
      </c>
      <c r="J61" t="s">
        <v>1190</v>
      </c>
      <c r="K61" t="s">
        <v>1618</v>
      </c>
      <c r="L61">
        <v>0</v>
      </c>
      <c r="M61" t="s">
        <v>1180</v>
      </c>
      <c r="N61" t="s">
        <v>1245</v>
      </c>
      <c r="O61">
        <v>575000</v>
      </c>
      <c r="P61">
        <v>542453</v>
      </c>
      <c r="Q61">
        <v>509906</v>
      </c>
      <c r="R61">
        <v>32547</v>
      </c>
      <c r="S61">
        <v>2583</v>
      </c>
      <c r="T61">
        <v>2583</v>
      </c>
      <c r="U61" t="s">
        <v>1619</v>
      </c>
      <c r="V61" t="s">
        <v>1620</v>
      </c>
      <c r="W61">
        <v>16274</v>
      </c>
      <c r="X61">
        <v>0</v>
      </c>
      <c r="Y61">
        <v>0</v>
      </c>
      <c r="Z61">
        <v>0</v>
      </c>
      <c r="AA61">
        <v>0</v>
      </c>
      <c r="AB61">
        <v>0</v>
      </c>
      <c r="AC61">
        <v>16274</v>
      </c>
      <c r="AD61" t="s">
        <v>1124</v>
      </c>
      <c r="AE61">
        <v>0</v>
      </c>
      <c r="AF61"/>
      <c r="AG61">
        <v>0</v>
      </c>
      <c r="AH61"/>
      <c r="AI61"/>
      <c r="AJ61"/>
      <c r="AK61">
        <v>16274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16274</v>
      </c>
      <c r="AR61" t="s">
        <v>1124</v>
      </c>
      <c r="AS61">
        <v>0</v>
      </c>
      <c r="AT61"/>
      <c r="AU61">
        <v>0</v>
      </c>
      <c r="AV61"/>
      <c r="AW61"/>
      <c r="AX61"/>
      <c r="AY61">
        <v>557750</v>
      </c>
      <c r="AZ61">
        <v>526179</v>
      </c>
      <c r="BA61">
        <v>124150</v>
      </c>
      <c r="BB61">
        <v>181</v>
      </c>
      <c r="BC61">
        <v>0</v>
      </c>
      <c r="BD61">
        <v>0</v>
      </c>
      <c r="BE61">
        <v>61112</v>
      </c>
      <c r="BF61">
        <v>340916.86</v>
      </c>
      <c r="BG61" t="s">
        <v>1805</v>
      </c>
      <c r="BH61">
        <v>0</v>
      </c>
      <c r="BI61"/>
      <c r="BJ61">
        <v>0</v>
      </c>
      <c r="BK61">
        <v>2907</v>
      </c>
      <c r="BL61">
        <v>256</v>
      </c>
      <c r="BM61">
        <v>82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1118</v>
      </c>
      <c r="BT61">
        <v>0</v>
      </c>
    </row>
    <row r="62" spans="1:72">
      <c r="A62" t="s">
        <v>1621</v>
      </c>
      <c r="B62" t="s">
        <v>1622</v>
      </c>
      <c r="C62" t="s">
        <v>1623</v>
      </c>
      <c r="D62" t="s">
        <v>1624</v>
      </c>
      <c r="E62" t="s">
        <v>77</v>
      </c>
      <c r="F62" t="s">
        <v>1625</v>
      </c>
      <c r="G62" t="s">
        <v>1626</v>
      </c>
      <c r="H62" t="s">
        <v>1626</v>
      </c>
      <c r="I62" t="s">
        <v>77</v>
      </c>
      <c r="J62" t="s">
        <v>1323</v>
      </c>
      <c r="K62" t="s">
        <v>1627</v>
      </c>
      <c r="L62">
        <v>25</v>
      </c>
      <c r="M62" t="s">
        <v>1180</v>
      </c>
      <c r="N62" t="s">
        <v>1245</v>
      </c>
      <c r="O62">
        <v>1500000</v>
      </c>
      <c r="P62">
        <v>1415094</v>
      </c>
      <c r="Q62">
        <v>1047170</v>
      </c>
      <c r="R62">
        <v>367924</v>
      </c>
      <c r="S62">
        <v>2830</v>
      </c>
      <c r="T62">
        <v>1459</v>
      </c>
      <c r="U62" t="s">
        <v>3008</v>
      </c>
      <c r="V62" t="s">
        <v>1629</v>
      </c>
      <c r="W62">
        <v>272689</v>
      </c>
      <c r="X62">
        <v>85150</v>
      </c>
      <c r="Y62">
        <v>138</v>
      </c>
      <c r="Z62">
        <v>59</v>
      </c>
      <c r="AA62">
        <v>0</v>
      </c>
      <c r="AB62">
        <v>70343</v>
      </c>
      <c r="AC62">
        <v>117196.23</v>
      </c>
      <c r="AD62" t="s">
        <v>2932</v>
      </c>
      <c r="AE62">
        <v>300000</v>
      </c>
      <c r="AF62"/>
      <c r="AG62">
        <v>600000</v>
      </c>
      <c r="AH62">
        <v>1976</v>
      </c>
      <c r="AI62">
        <v>286</v>
      </c>
      <c r="AJ62">
        <v>224</v>
      </c>
      <c r="AK62">
        <v>272689</v>
      </c>
      <c r="AL62">
        <v>85150</v>
      </c>
      <c r="AM62">
        <v>138</v>
      </c>
      <c r="AN62">
        <v>59</v>
      </c>
      <c r="AO62">
        <v>0</v>
      </c>
      <c r="AP62">
        <v>70343</v>
      </c>
      <c r="AQ62">
        <v>117196.23</v>
      </c>
      <c r="AR62" t="s">
        <v>2932</v>
      </c>
      <c r="AS62">
        <v>300000</v>
      </c>
      <c r="AT62"/>
      <c r="AU62">
        <v>600000</v>
      </c>
      <c r="AV62">
        <v>1976</v>
      </c>
      <c r="AW62">
        <v>286</v>
      </c>
      <c r="AX62">
        <v>224</v>
      </c>
      <c r="AY62">
        <v>1399050</v>
      </c>
      <c r="AZ62">
        <v>1319858</v>
      </c>
      <c r="BA62">
        <v>742484</v>
      </c>
      <c r="BB62">
        <v>782</v>
      </c>
      <c r="BC62">
        <v>220</v>
      </c>
      <c r="BD62">
        <v>0</v>
      </c>
      <c r="BE62">
        <v>199264</v>
      </c>
      <c r="BF62">
        <v>378110.45</v>
      </c>
      <c r="BG62" t="s">
        <v>3009</v>
      </c>
      <c r="BH62">
        <v>600000</v>
      </c>
      <c r="BI62"/>
      <c r="BJ62">
        <v>600000</v>
      </c>
      <c r="BK62">
        <v>1688</v>
      </c>
      <c r="BL62">
        <v>150</v>
      </c>
      <c r="BM62">
        <v>105</v>
      </c>
      <c r="BN62">
        <v>0</v>
      </c>
      <c r="BO62">
        <v>63000</v>
      </c>
      <c r="BP62">
        <v>100</v>
      </c>
      <c r="BQ62">
        <v>22370</v>
      </c>
      <c r="BR62">
        <v>-85370</v>
      </c>
      <c r="BS62" t="s">
        <v>1118</v>
      </c>
      <c r="BT62">
        <v>0</v>
      </c>
    </row>
    <row r="63" spans="1:72">
      <c r="A63" t="s">
        <v>1631</v>
      </c>
      <c r="B63" t="s">
        <v>1632</v>
      </c>
      <c r="C63" t="s">
        <v>1633</v>
      </c>
      <c r="D63" t="s">
        <v>1634</v>
      </c>
      <c r="E63" t="s">
        <v>234</v>
      </c>
      <c r="F63" t="s">
        <v>1540</v>
      </c>
      <c r="G63" t="s">
        <v>1541</v>
      </c>
      <c r="H63" t="s">
        <v>1541</v>
      </c>
      <c r="I63" t="s">
        <v>234</v>
      </c>
      <c r="J63" t="s">
        <v>1323</v>
      </c>
      <c r="K63" t="s">
        <v>1635</v>
      </c>
      <c r="L63">
        <v>0</v>
      </c>
      <c r="M63" t="s">
        <v>1180</v>
      </c>
      <c r="N63" t="s">
        <v>1636</v>
      </c>
      <c r="O63">
        <v>770000</v>
      </c>
      <c r="P63">
        <v>663793</v>
      </c>
      <c r="Q63">
        <v>747573</v>
      </c>
      <c r="R63">
        <v>-83780</v>
      </c>
      <c r="S63">
        <v>0</v>
      </c>
      <c r="T63">
        <v>0</v>
      </c>
      <c r="U63" t="s">
        <v>1118</v>
      </c>
      <c r="V63" t="s">
        <v>1124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1118</v>
      </c>
      <c r="AE63">
        <v>0</v>
      </c>
      <c r="AF63"/>
      <c r="AG63">
        <v>0</v>
      </c>
      <c r="AH63"/>
      <c r="AI63"/>
      <c r="AJ63"/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t="s">
        <v>1118</v>
      </c>
      <c r="AS63">
        <v>0</v>
      </c>
      <c r="AT63"/>
      <c r="AU63">
        <v>0</v>
      </c>
      <c r="AV63"/>
      <c r="AW63"/>
      <c r="AX63"/>
      <c r="AY63">
        <v>770000</v>
      </c>
      <c r="AZ63">
        <v>747573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747573</v>
      </c>
      <c r="BG63" t="s">
        <v>1124</v>
      </c>
      <c r="BH63">
        <v>770000</v>
      </c>
      <c r="BI63"/>
      <c r="BJ63">
        <v>770000</v>
      </c>
      <c r="BK63"/>
      <c r="BL63"/>
      <c r="BM63"/>
      <c r="BN63">
        <v>0</v>
      </c>
      <c r="BO63">
        <v>0</v>
      </c>
      <c r="BP63">
        <v>0</v>
      </c>
      <c r="BQ63">
        <v>0</v>
      </c>
      <c r="BR63">
        <v>0</v>
      </c>
      <c r="BS63" t="s">
        <v>1118</v>
      </c>
      <c r="BT63">
        <v>0</v>
      </c>
    </row>
    <row r="64" spans="1:72">
      <c r="A64" t="s">
        <v>1637</v>
      </c>
      <c r="B64" t="s">
        <v>1638</v>
      </c>
      <c r="C64" t="s">
        <v>1639</v>
      </c>
      <c r="D64" t="s">
        <v>1640</v>
      </c>
      <c r="E64" t="s">
        <v>3010</v>
      </c>
      <c r="F64" t="s">
        <v>1649</v>
      </c>
      <c r="G64" t="s">
        <v>1233</v>
      </c>
      <c r="H64" t="s">
        <v>1233</v>
      </c>
      <c r="I64" t="s">
        <v>382</v>
      </c>
      <c r="J64" t="s">
        <v>1225</v>
      </c>
      <c r="K64" t="s">
        <v>1642</v>
      </c>
      <c r="L64">
        <v>213</v>
      </c>
      <c r="M64" t="s">
        <v>1180</v>
      </c>
      <c r="N64" t="s">
        <v>1216</v>
      </c>
      <c r="O64">
        <v>205216</v>
      </c>
      <c r="P64">
        <v>193600</v>
      </c>
      <c r="Q64">
        <v>193600</v>
      </c>
      <c r="R64">
        <v>0</v>
      </c>
      <c r="S64">
        <v>1760</v>
      </c>
      <c r="T64">
        <v>1844</v>
      </c>
      <c r="U64" t="s">
        <v>1305</v>
      </c>
      <c r="V64" t="s">
        <v>1643</v>
      </c>
      <c r="W64">
        <v>0</v>
      </c>
      <c r="X64">
        <v>0</v>
      </c>
      <c r="Y64">
        <v>0</v>
      </c>
      <c r="Z64">
        <v>0</v>
      </c>
      <c r="AA64">
        <v>0</v>
      </c>
      <c r="AB64">
        <v>280</v>
      </c>
      <c r="AC64">
        <v>-280</v>
      </c>
      <c r="AD64" t="s">
        <v>1118</v>
      </c>
      <c r="AE64">
        <v>52707.08</v>
      </c>
      <c r="AF64"/>
      <c r="AG64">
        <v>0</v>
      </c>
      <c r="AH64"/>
      <c r="AI64"/>
      <c r="AJ64"/>
      <c r="AK64">
        <v>0</v>
      </c>
      <c r="AL64">
        <v>0</v>
      </c>
      <c r="AM64">
        <v>0</v>
      </c>
      <c r="AN64">
        <v>0</v>
      </c>
      <c r="AO64">
        <v>0</v>
      </c>
      <c r="AP64">
        <v>280</v>
      </c>
      <c r="AQ64">
        <v>-280</v>
      </c>
      <c r="AR64" t="s">
        <v>1118</v>
      </c>
      <c r="AS64">
        <v>52707.08</v>
      </c>
      <c r="AT64"/>
      <c r="AU64">
        <v>0</v>
      </c>
      <c r="AV64"/>
      <c r="AW64"/>
      <c r="AX64"/>
      <c r="AY64">
        <v>205216</v>
      </c>
      <c r="AZ64">
        <v>193600</v>
      </c>
      <c r="BA64">
        <v>29250</v>
      </c>
      <c r="BB64">
        <v>39</v>
      </c>
      <c r="BC64">
        <v>0</v>
      </c>
      <c r="BD64">
        <v>0</v>
      </c>
      <c r="BE64">
        <v>3348</v>
      </c>
      <c r="BF64">
        <v>161001.88</v>
      </c>
      <c r="BG64" t="s">
        <v>1644</v>
      </c>
      <c r="BH64">
        <v>205216</v>
      </c>
      <c r="BI64"/>
      <c r="BJ64">
        <v>101672.62</v>
      </c>
      <c r="BK64">
        <v>4964</v>
      </c>
      <c r="BL64">
        <v>65</v>
      </c>
      <c r="BM64">
        <v>21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1118</v>
      </c>
      <c r="BT64">
        <v>0</v>
      </c>
    </row>
    <row r="65" spans="1:72">
      <c r="A65" t="s">
        <v>1645</v>
      </c>
      <c r="B65" t="s">
        <v>1646</v>
      </c>
      <c r="C65" t="s">
        <v>1647</v>
      </c>
      <c r="D65" t="s">
        <v>1648</v>
      </c>
      <c r="E65" t="s">
        <v>97</v>
      </c>
      <c r="F65" t="s">
        <v>1649</v>
      </c>
      <c r="G65" t="s">
        <v>1650</v>
      </c>
      <c r="H65" t="s">
        <v>1650</v>
      </c>
      <c r="I65" t="s">
        <v>97</v>
      </c>
      <c r="J65" t="s">
        <v>1213</v>
      </c>
      <c r="K65" t="s">
        <v>1651</v>
      </c>
      <c r="L65">
        <v>15</v>
      </c>
      <c r="M65" t="s">
        <v>1180</v>
      </c>
      <c r="N65" t="s">
        <v>1181</v>
      </c>
      <c r="O65">
        <v>795000</v>
      </c>
      <c r="P65">
        <v>750000</v>
      </c>
      <c r="Q65">
        <v>690000</v>
      </c>
      <c r="R65">
        <v>60000</v>
      </c>
      <c r="S65">
        <v>2830</v>
      </c>
      <c r="T65">
        <v>2443</v>
      </c>
      <c r="U65" t="s">
        <v>1652</v>
      </c>
      <c r="V65" t="s">
        <v>1653</v>
      </c>
      <c r="W65">
        <v>60000</v>
      </c>
      <c r="X65">
        <v>0</v>
      </c>
      <c r="Y65">
        <v>0</v>
      </c>
      <c r="Z65">
        <v>0</v>
      </c>
      <c r="AA65">
        <v>0</v>
      </c>
      <c r="AB65">
        <v>9255</v>
      </c>
      <c r="AC65">
        <v>50745.120000000003</v>
      </c>
      <c r="AD65" t="s">
        <v>3011</v>
      </c>
      <c r="AE65">
        <v>192240</v>
      </c>
      <c r="AF65"/>
      <c r="AG65">
        <v>264240</v>
      </c>
      <c r="AH65"/>
      <c r="AI65"/>
      <c r="AJ65"/>
      <c r="AK65">
        <v>60000</v>
      </c>
      <c r="AL65">
        <v>0</v>
      </c>
      <c r="AM65">
        <v>0</v>
      </c>
      <c r="AN65">
        <v>0</v>
      </c>
      <c r="AO65">
        <v>0</v>
      </c>
      <c r="AP65">
        <v>9255</v>
      </c>
      <c r="AQ65">
        <v>50745.120000000003</v>
      </c>
      <c r="AR65" t="s">
        <v>3011</v>
      </c>
      <c r="AS65">
        <v>192240</v>
      </c>
      <c r="AT65"/>
      <c r="AU65">
        <v>264240</v>
      </c>
      <c r="AV65"/>
      <c r="AW65"/>
      <c r="AX65"/>
      <c r="AY65">
        <v>795000</v>
      </c>
      <c r="AZ65">
        <v>750000</v>
      </c>
      <c r="BA65">
        <v>223900</v>
      </c>
      <c r="BB65">
        <v>307</v>
      </c>
      <c r="BC65">
        <v>0</v>
      </c>
      <c r="BD65">
        <v>0</v>
      </c>
      <c r="BE65">
        <v>94151</v>
      </c>
      <c r="BF65">
        <v>431948.75</v>
      </c>
      <c r="BG65" t="s">
        <v>3012</v>
      </c>
      <c r="BH65">
        <v>791000</v>
      </c>
      <c r="BI65"/>
      <c r="BJ65">
        <v>755000</v>
      </c>
      <c r="BK65">
        <v>2443</v>
      </c>
      <c r="BL65">
        <v>89</v>
      </c>
      <c r="BM65">
        <v>218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1118</v>
      </c>
      <c r="BT65">
        <v>0</v>
      </c>
    </row>
    <row r="66" spans="1:72">
      <c r="A66" t="s">
        <v>1655</v>
      </c>
      <c r="B66" t="s">
        <v>1656</v>
      </c>
      <c r="C66" t="s">
        <v>1657</v>
      </c>
      <c r="D66" t="s">
        <v>1658</v>
      </c>
      <c r="E66" t="s">
        <v>386</v>
      </c>
      <c r="F66" t="s">
        <v>1659</v>
      </c>
      <c r="G66" t="s">
        <v>1660</v>
      </c>
      <c r="H66" t="s">
        <v>1660</v>
      </c>
      <c r="I66" t="s">
        <v>386</v>
      </c>
      <c r="J66" t="s">
        <v>1179</v>
      </c>
      <c r="K66" t="s">
        <v>3013</v>
      </c>
      <c r="L66">
        <v>0</v>
      </c>
      <c r="M66" t="s">
        <v>1215</v>
      </c>
      <c r="N66" t="s">
        <v>1181</v>
      </c>
      <c r="O66">
        <v>0</v>
      </c>
      <c r="P66">
        <v>0</v>
      </c>
      <c r="Q66">
        <v>3130389</v>
      </c>
      <c r="R66">
        <v>0</v>
      </c>
      <c r="S66">
        <v>0</v>
      </c>
      <c r="T66">
        <v>0</v>
      </c>
      <c r="U66"/>
      <c r="V66" t="s">
        <v>1661</v>
      </c>
      <c r="W66">
        <v>601945</v>
      </c>
      <c r="X66">
        <v>246850</v>
      </c>
      <c r="Y66">
        <v>353</v>
      </c>
      <c r="Z66">
        <v>0</v>
      </c>
      <c r="AA66">
        <v>0</v>
      </c>
      <c r="AB66">
        <v>113063</v>
      </c>
      <c r="AC66">
        <v>242031.96</v>
      </c>
      <c r="AD66" t="s">
        <v>3014</v>
      </c>
      <c r="AE66">
        <v>908982.5</v>
      </c>
      <c r="AF66"/>
      <c r="AG66">
        <v>450190</v>
      </c>
      <c r="AH66">
        <v>1705</v>
      </c>
      <c r="AI66">
        <v>158</v>
      </c>
      <c r="AJ66">
        <v>163</v>
      </c>
      <c r="AK66">
        <v>601945</v>
      </c>
      <c r="AL66">
        <v>246850</v>
      </c>
      <c r="AM66">
        <v>353</v>
      </c>
      <c r="AN66">
        <v>0</v>
      </c>
      <c r="AO66">
        <v>0</v>
      </c>
      <c r="AP66">
        <v>113063</v>
      </c>
      <c r="AQ66">
        <v>242031.96</v>
      </c>
      <c r="AR66" t="s">
        <v>3014</v>
      </c>
      <c r="AS66">
        <v>908982.5</v>
      </c>
      <c r="AT66"/>
      <c r="AU66">
        <v>450190</v>
      </c>
      <c r="AV66">
        <v>1705</v>
      </c>
      <c r="AW66">
        <v>158</v>
      </c>
      <c r="AX66">
        <v>163</v>
      </c>
      <c r="AY66">
        <v>3956274</v>
      </c>
      <c r="AZ66">
        <v>3732334</v>
      </c>
      <c r="BA66">
        <v>1223950</v>
      </c>
      <c r="BB66">
        <v>1607</v>
      </c>
      <c r="BC66">
        <v>0</v>
      </c>
      <c r="BD66">
        <v>0</v>
      </c>
      <c r="BE66">
        <v>472687</v>
      </c>
      <c r="BF66">
        <v>2035697.17</v>
      </c>
      <c r="BG66" t="s">
        <v>1685</v>
      </c>
      <c r="BH66">
        <v>3736782.8</v>
      </c>
      <c r="BI66"/>
      <c r="BJ66">
        <v>2827800.3000000003</v>
      </c>
      <c r="BK66">
        <v>2323</v>
      </c>
      <c r="BL66">
        <v>154</v>
      </c>
      <c r="BM66">
        <v>140</v>
      </c>
      <c r="BN66">
        <v>0</v>
      </c>
      <c r="BO66">
        <v>980100</v>
      </c>
      <c r="BP66">
        <v>1188</v>
      </c>
      <c r="BQ66">
        <v>205110</v>
      </c>
      <c r="BR66">
        <v>-1185209.82</v>
      </c>
      <c r="BS66" t="s">
        <v>1118</v>
      </c>
      <c r="BT66">
        <v>0</v>
      </c>
    </row>
    <row r="67" spans="1:72">
      <c r="A67" t="s">
        <v>1663</v>
      </c>
      <c r="B67" t="s">
        <v>1664</v>
      </c>
      <c r="C67" t="s">
        <v>1665</v>
      </c>
      <c r="D67" t="s">
        <v>1666</v>
      </c>
      <c r="E67" t="s">
        <v>112</v>
      </c>
      <c r="F67" t="s">
        <v>1320</v>
      </c>
      <c r="G67" t="s">
        <v>1667</v>
      </c>
      <c r="H67" t="s">
        <v>1667</v>
      </c>
      <c r="I67" t="s">
        <v>112</v>
      </c>
      <c r="J67" t="s">
        <v>1225</v>
      </c>
      <c r="K67" t="s">
        <v>1668</v>
      </c>
      <c r="L67">
        <v>55</v>
      </c>
      <c r="M67" t="s">
        <v>1180</v>
      </c>
      <c r="N67" t="s">
        <v>1181</v>
      </c>
      <c r="O67">
        <v>303160</v>
      </c>
      <c r="P67">
        <v>286000</v>
      </c>
      <c r="Q67">
        <v>286000</v>
      </c>
      <c r="R67">
        <v>0</v>
      </c>
      <c r="S67">
        <v>2000</v>
      </c>
      <c r="T67">
        <v>2183</v>
      </c>
      <c r="U67" t="s">
        <v>1669</v>
      </c>
      <c r="V67" t="s">
        <v>1661</v>
      </c>
      <c r="W67">
        <v>0</v>
      </c>
      <c r="X67">
        <v>0</v>
      </c>
      <c r="Y67">
        <v>0</v>
      </c>
      <c r="Z67">
        <v>0</v>
      </c>
      <c r="AA67">
        <v>0</v>
      </c>
      <c r="AB67">
        <v>1360</v>
      </c>
      <c r="AC67">
        <v>-1360</v>
      </c>
      <c r="AD67" t="s">
        <v>1118</v>
      </c>
      <c r="AE67">
        <v>0</v>
      </c>
      <c r="AF67"/>
      <c r="AG67">
        <v>90948</v>
      </c>
      <c r="AH67"/>
      <c r="AI67"/>
      <c r="AJ67"/>
      <c r="AK67">
        <v>0</v>
      </c>
      <c r="AL67">
        <v>0</v>
      </c>
      <c r="AM67">
        <v>0</v>
      </c>
      <c r="AN67">
        <v>0</v>
      </c>
      <c r="AO67">
        <v>0</v>
      </c>
      <c r="AP67">
        <v>1360</v>
      </c>
      <c r="AQ67">
        <v>-1360</v>
      </c>
      <c r="AR67" t="s">
        <v>1118</v>
      </c>
      <c r="AS67">
        <v>0</v>
      </c>
      <c r="AT67"/>
      <c r="AU67">
        <v>90948</v>
      </c>
      <c r="AV67"/>
      <c r="AW67"/>
      <c r="AX67"/>
      <c r="AY67">
        <v>303160</v>
      </c>
      <c r="AZ67">
        <v>286000</v>
      </c>
      <c r="BA67">
        <v>79150</v>
      </c>
      <c r="BB67">
        <v>106</v>
      </c>
      <c r="BC67">
        <v>0</v>
      </c>
      <c r="BD67">
        <v>0</v>
      </c>
      <c r="BE67">
        <v>44399</v>
      </c>
      <c r="BF67">
        <v>162451.07999999999</v>
      </c>
      <c r="BG67" t="s">
        <v>1422</v>
      </c>
      <c r="BH67">
        <v>272844</v>
      </c>
      <c r="BI67"/>
      <c r="BJ67">
        <v>272844</v>
      </c>
      <c r="BK67">
        <v>2698</v>
      </c>
      <c r="BL67">
        <v>232</v>
      </c>
      <c r="BM67">
        <v>186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1118</v>
      </c>
      <c r="BT67">
        <v>0</v>
      </c>
    </row>
    <row r="68" spans="1:72">
      <c r="A68" t="s">
        <v>1670</v>
      </c>
      <c r="B68" t="s">
        <v>1671</v>
      </c>
      <c r="C68" t="s">
        <v>1672</v>
      </c>
      <c r="D68" t="s">
        <v>1673</v>
      </c>
      <c r="E68" t="s">
        <v>1674</v>
      </c>
      <c r="F68" t="s">
        <v>1203</v>
      </c>
      <c r="G68" t="s">
        <v>1675</v>
      </c>
      <c r="H68" t="s">
        <v>1675</v>
      </c>
      <c r="I68" t="s">
        <v>112</v>
      </c>
      <c r="J68" t="s">
        <v>1676</v>
      </c>
      <c r="K68" t="s">
        <v>1677</v>
      </c>
      <c r="L68">
        <v>164</v>
      </c>
      <c r="M68" t="s">
        <v>1215</v>
      </c>
      <c r="N68" t="s">
        <v>1405</v>
      </c>
      <c r="O68">
        <v>0</v>
      </c>
      <c r="P68">
        <v>0</v>
      </c>
      <c r="Q68">
        <v>67925</v>
      </c>
      <c r="R68">
        <v>0</v>
      </c>
      <c r="S68">
        <v>0</v>
      </c>
      <c r="T68">
        <v>0</v>
      </c>
      <c r="U68"/>
      <c r="V68" t="s">
        <v>1124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1118</v>
      </c>
      <c r="AE68">
        <v>0</v>
      </c>
      <c r="AF68"/>
      <c r="AG68">
        <v>72000</v>
      </c>
      <c r="AH68"/>
      <c r="AI68"/>
      <c r="AJ68"/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1118</v>
      </c>
      <c r="AS68">
        <v>0</v>
      </c>
      <c r="AT68"/>
      <c r="AU68">
        <v>72000</v>
      </c>
      <c r="AV68"/>
      <c r="AW68"/>
      <c r="AX68"/>
      <c r="AY68">
        <v>72000</v>
      </c>
      <c r="AZ68">
        <v>67925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67925</v>
      </c>
      <c r="BG68" t="s">
        <v>1124</v>
      </c>
      <c r="BH68">
        <v>72000</v>
      </c>
      <c r="BI68"/>
      <c r="BJ68">
        <v>72000</v>
      </c>
      <c r="BK68"/>
      <c r="BL68"/>
      <c r="BM68"/>
      <c r="BN68">
        <v>0</v>
      </c>
      <c r="BO68">
        <v>0</v>
      </c>
      <c r="BP68">
        <v>0</v>
      </c>
      <c r="BQ68">
        <v>0</v>
      </c>
      <c r="BR68">
        <v>0</v>
      </c>
      <c r="BS68" t="s">
        <v>1118</v>
      </c>
      <c r="BT68">
        <v>0</v>
      </c>
    </row>
    <row r="69" spans="1:72">
      <c r="A69" t="s">
        <v>1678</v>
      </c>
      <c r="B69" t="s">
        <v>1679</v>
      </c>
      <c r="C69" t="s">
        <v>1680</v>
      </c>
      <c r="D69" t="s">
        <v>1681</v>
      </c>
      <c r="E69" t="s">
        <v>120</v>
      </c>
      <c r="F69" t="s">
        <v>1682</v>
      </c>
      <c r="G69" t="s">
        <v>1683</v>
      </c>
      <c r="H69" t="s">
        <v>1683</v>
      </c>
      <c r="I69" t="s">
        <v>120</v>
      </c>
      <c r="J69" t="s">
        <v>1323</v>
      </c>
      <c r="K69" t="s">
        <v>1684</v>
      </c>
      <c r="L69">
        <v>9</v>
      </c>
      <c r="M69" t="s">
        <v>1180</v>
      </c>
      <c r="N69" t="s">
        <v>1245</v>
      </c>
      <c r="O69">
        <v>5189000</v>
      </c>
      <c r="P69">
        <v>4895283</v>
      </c>
      <c r="Q69">
        <v>4112038</v>
      </c>
      <c r="R69">
        <v>783245</v>
      </c>
      <c r="S69">
        <v>1973</v>
      </c>
      <c r="T69">
        <v>2388</v>
      </c>
      <c r="U69" t="s">
        <v>1685</v>
      </c>
      <c r="V69" t="s">
        <v>1686</v>
      </c>
      <c r="W69">
        <v>538481</v>
      </c>
      <c r="X69">
        <v>246450</v>
      </c>
      <c r="Y69">
        <v>427</v>
      </c>
      <c r="Z69">
        <v>0</v>
      </c>
      <c r="AA69">
        <v>15.268750000000001</v>
      </c>
      <c r="AB69">
        <v>207135</v>
      </c>
      <c r="AC69">
        <v>84896.03</v>
      </c>
      <c r="AD69" t="s">
        <v>3015</v>
      </c>
      <c r="AE69">
        <v>0</v>
      </c>
      <c r="AF69"/>
      <c r="AG69">
        <v>1496161.68</v>
      </c>
      <c r="AH69">
        <v>1218</v>
      </c>
      <c r="AI69">
        <v>253</v>
      </c>
      <c r="AJ69">
        <v>215</v>
      </c>
      <c r="AK69">
        <v>538481</v>
      </c>
      <c r="AL69">
        <v>246450</v>
      </c>
      <c r="AM69">
        <v>427</v>
      </c>
      <c r="AN69">
        <v>0</v>
      </c>
      <c r="AO69">
        <v>15.268750000000001</v>
      </c>
      <c r="AP69">
        <v>207135</v>
      </c>
      <c r="AQ69">
        <v>84896.03</v>
      </c>
      <c r="AR69" t="s">
        <v>3015</v>
      </c>
      <c r="AS69">
        <v>0</v>
      </c>
      <c r="AT69"/>
      <c r="AU69">
        <v>1496161.68</v>
      </c>
      <c r="AV69">
        <v>1218</v>
      </c>
      <c r="AW69">
        <v>253</v>
      </c>
      <c r="AX69">
        <v>215</v>
      </c>
      <c r="AY69">
        <v>4929550</v>
      </c>
      <c r="AZ69">
        <v>4650519</v>
      </c>
      <c r="BA69">
        <v>1543550</v>
      </c>
      <c r="BB69">
        <v>2188</v>
      </c>
      <c r="BC69">
        <v>126</v>
      </c>
      <c r="BD69">
        <v>213.39375000000001</v>
      </c>
      <c r="BE69">
        <v>890397</v>
      </c>
      <c r="BF69">
        <v>2216571.5099999998</v>
      </c>
      <c r="BG69" t="s">
        <v>3016</v>
      </c>
      <c r="BH69">
        <v>3632300.03</v>
      </c>
      <c r="BI69"/>
      <c r="BJ69">
        <v>3632300.0300000003</v>
      </c>
      <c r="BK69">
        <v>1937</v>
      </c>
      <c r="BL69">
        <v>153</v>
      </c>
      <c r="BM69">
        <v>212</v>
      </c>
      <c r="BN69">
        <v>0</v>
      </c>
      <c r="BO69">
        <v>0</v>
      </c>
      <c r="BP69">
        <v>0</v>
      </c>
      <c r="BQ69">
        <v>34120</v>
      </c>
      <c r="BR69">
        <v>-34120</v>
      </c>
      <c r="BS69" t="s">
        <v>1118</v>
      </c>
      <c r="BT69">
        <v>0</v>
      </c>
    </row>
    <row r="70" spans="1:72">
      <c r="A70" t="s">
        <v>1688</v>
      </c>
      <c r="B70" t="s">
        <v>1689</v>
      </c>
      <c r="C70" t="s">
        <v>1690</v>
      </c>
      <c r="D70" t="s">
        <v>1691</v>
      </c>
      <c r="E70" t="s">
        <v>419</v>
      </c>
      <c r="F70" t="s">
        <v>1177</v>
      </c>
      <c r="G70" t="s">
        <v>1692</v>
      </c>
      <c r="H70" t="s">
        <v>1692</v>
      </c>
      <c r="I70" t="s">
        <v>419</v>
      </c>
      <c r="J70" t="s">
        <v>1213</v>
      </c>
      <c r="K70" t="s">
        <v>1693</v>
      </c>
      <c r="L70">
        <v>135</v>
      </c>
      <c r="M70" t="s">
        <v>1180</v>
      </c>
      <c r="N70" t="s">
        <v>1181</v>
      </c>
      <c r="O70">
        <v>303600</v>
      </c>
      <c r="P70">
        <v>286415</v>
      </c>
      <c r="Q70">
        <v>286415</v>
      </c>
      <c r="R70">
        <v>0</v>
      </c>
      <c r="S70">
        <v>2075</v>
      </c>
      <c r="T70">
        <v>942</v>
      </c>
      <c r="U70" t="s">
        <v>1694</v>
      </c>
      <c r="V70" t="s">
        <v>1695</v>
      </c>
      <c r="W70">
        <v>0</v>
      </c>
      <c r="X70">
        <v>0</v>
      </c>
      <c r="Y70">
        <v>0</v>
      </c>
      <c r="Z70">
        <v>0</v>
      </c>
      <c r="AA70">
        <v>0</v>
      </c>
      <c r="AB70">
        <v>10955</v>
      </c>
      <c r="AC70">
        <v>-10955</v>
      </c>
      <c r="AD70" t="s">
        <v>1118</v>
      </c>
      <c r="AE70">
        <v>0</v>
      </c>
      <c r="AF70"/>
      <c r="AG70">
        <v>0</v>
      </c>
      <c r="AH70"/>
      <c r="AI70"/>
      <c r="AJ70"/>
      <c r="AK70">
        <v>0</v>
      </c>
      <c r="AL70">
        <v>0</v>
      </c>
      <c r="AM70">
        <v>0</v>
      </c>
      <c r="AN70">
        <v>0</v>
      </c>
      <c r="AO70">
        <v>0</v>
      </c>
      <c r="AP70">
        <v>10955</v>
      </c>
      <c r="AQ70">
        <v>-10955</v>
      </c>
      <c r="AR70" t="s">
        <v>1118</v>
      </c>
      <c r="AS70">
        <v>0</v>
      </c>
      <c r="AT70"/>
      <c r="AU70">
        <v>0</v>
      </c>
      <c r="AV70"/>
      <c r="AW70"/>
      <c r="AX70"/>
      <c r="AY70">
        <v>303600</v>
      </c>
      <c r="AZ70">
        <v>286415</v>
      </c>
      <c r="BA70">
        <v>108850</v>
      </c>
      <c r="BB70">
        <v>209</v>
      </c>
      <c r="BC70">
        <v>0</v>
      </c>
      <c r="BD70">
        <v>0</v>
      </c>
      <c r="BE70">
        <v>19340</v>
      </c>
      <c r="BF70">
        <v>158225</v>
      </c>
      <c r="BG70" t="s">
        <v>1653</v>
      </c>
      <c r="BH70">
        <v>303600</v>
      </c>
      <c r="BI70"/>
      <c r="BJ70">
        <v>303600</v>
      </c>
      <c r="BK70">
        <v>1370</v>
      </c>
      <c r="BL70">
        <v>63</v>
      </c>
      <c r="BM70">
        <v>29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1118</v>
      </c>
      <c r="BT70">
        <v>0</v>
      </c>
    </row>
    <row r="71" spans="1:72">
      <c r="A71" t="s">
        <v>1696</v>
      </c>
      <c r="B71" t="s">
        <v>1697</v>
      </c>
      <c r="C71" t="s">
        <v>1698</v>
      </c>
      <c r="D71" t="s">
        <v>1699</v>
      </c>
      <c r="E71" t="s">
        <v>1700</v>
      </c>
      <c r="F71" t="s">
        <v>1341</v>
      </c>
      <c r="G71" t="s">
        <v>1342</v>
      </c>
      <c r="H71" t="s">
        <v>1342</v>
      </c>
      <c r="I71" t="s">
        <v>145</v>
      </c>
      <c r="J71" t="s">
        <v>1323</v>
      </c>
      <c r="K71" t="s">
        <v>1701</v>
      </c>
      <c r="L71">
        <v>4</v>
      </c>
      <c r="M71" t="s">
        <v>1215</v>
      </c>
      <c r="N71" t="s">
        <v>1181</v>
      </c>
      <c r="O71">
        <v>0</v>
      </c>
      <c r="P71">
        <v>0</v>
      </c>
      <c r="Q71">
        <v>239189</v>
      </c>
      <c r="R71">
        <v>0</v>
      </c>
      <c r="S71">
        <v>0</v>
      </c>
      <c r="T71">
        <v>0</v>
      </c>
      <c r="U71"/>
      <c r="V71" t="s">
        <v>1654</v>
      </c>
      <c r="W71">
        <v>43396</v>
      </c>
      <c r="X71">
        <v>12650</v>
      </c>
      <c r="Y71">
        <v>23</v>
      </c>
      <c r="Z71">
        <v>0</v>
      </c>
      <c r="AA71">
        <v>0</v>
      </c>
      <c r="AB71">
        <v>3802</v>
      </c>
      <c r="AC71">
        <v>26944</v>
      </c>
      <c r="AD71" t="s">
        <v>1630</v>
      </c>
      <c r="AE71">
        <v>0</v>
      </c>
      <c r="AF71"/>
      <c r="AG71">
        <v>0</v>
      </c>
      <c r="AH71">
        <v>1887</v>
      </c>
      <c r="AI71">
        <v>136</v>
      </c>
      <c r="AJ71">
        <v>29</v>
      </c>
      <c r="AK71">
        <v>43396</v>
      </c>
      <c r="AL71">
        <v>12650</v>
      </c>
      <c r="AM71">
        <v>23</v>
      </c>
      <c r="AN71">
        <v>0</v>
      </c>
      <c r="AO71">
        <v>0</v>
      </c>
      <c r="AP71">
        <v>3802</v>
      </c>
      <c r="AQ71">
        <v>26944</v>
      </c>
      <c r="AR71" t="s">
        <v>1630</v>
      </c>
      <c r="AS71">
        <v>0</v>
      </c>
      <c r="AT71"/>
      <c r="AU71">
        <v>0</v>
      </c>
      <c r="AV71">
        <v>1887</v>
      </c>
      <c r="AW71">
        <v>136</v>
      </c>
      <c r="AX71">
        <v>29</v>
      </c>
      <c r="AY71">
        <v>299540</v>
      </c>
      <c r="AZ71">
        <v>282585</v>
      </c>
      <c r="BA71">
        <v>92600</v>
      </c>
      <c r="BB71">
        <v>111</v>
      </c>
      <c r="BC71">
        <v>0</v>
      </c>
      <c r="BD71">
        <v>0</v>
      </c>
      <c r="BE71">
        <v>23206</v>
      </c>
      <c r="BF71">
        <v>166779.22</v>
      </c>
      <c r="BG71" t="s">
        <v>3017</v>
      </c>
      <c r="BH71">
        <v>251860</v>
      </c>
      <c r="BI71"/>
      <c r="BJ71">
        <v>183420</v>
      </c>
      <c r="BK71">
        <v>2546</v>
      </c>
      <c r="BL71">
        <v>138</v>
      </c>
      <c r="BM71">
        <v>71</v>
      </c>
      <c r="BN71">
        <v>0</v>
      </c>
      <c r="BO71">
        <v>5500</v>
      </c>
      <c r="BP71">
        <v>10</v>
      </c>
      <c r="BQ71">
        <v>51732</v>
      </c>
      <c r="BR71">
        <v>-57232.34</v>
      </c>
      <c r="BS71" t="s">
        <v>1118</v>
      </c>
      <c r="BT71">
        <v>0</v>
      </c>
    </row>
    <row r="72" spans="1:72">
      <c r="A72" t="s">
        <v>1703</v>
      </c>
      <c r="B72" t="s">
        <v>1704</v>
      </c>
      <c r="C72" t="s">
        <v>1705</v>
      </c>
      <c r="D72" t="s">
        <v>1706</v>
      </c>
      <c r="E72" t="s">
        <v>294</v>
      </c>
      <c r="F72" t="s">
        <v>1707</v>
      </c>
      <c r="G72" t="s">
        <v>1708</v>
      </c>
      <c r="H72" t="s">
        <v>1708</v>
      </c>
      <c r="I72" t="s">
        <v>294</v>
      </c>
      <c r="J72" t="s">
        <v>1323</v>
      </c>
      <c r="K72" t="s">
        <v>1709</v>
      </c>
      <c r="L72">
        <v>0</v>
      </c>
      <c r="M72" t="s">
        <v>1180</v>
      </c>
      <c r="N72" t="s">
        <v>1181</v>
      </c>
      <c r="O72">
        <v>67840</v>
      </c>
      <c r="P72">
        <v>64000</v>
      </c>
      <c r="Q72">
        <v>64000</v>
      </c>
      <c r="R72">
        <v>0</v>
      </c>
      <c r="S72">
        <v>3200</v>
      </c>
      <c r="T72">
        <v>1684</v>
      </c>
      <c r="U72" t="s">
        <v>1710</v>
      </c>
      <c r="V72" t="s">
        <v>1711</v>
      </c>
      <c r="W72">
        <v>0</v>
      </c>
      <c r="X72">
        <v>0</v>
      </c>
      <c r="Y72">
        <v>0</v>
      </c>
      <c r="Z72">
        <v>0</v>
      </c>
      <c r="AA72">
        <v>0</v>
      </c>
      <c r="AB72">
        <v>6299</v>
      </c>
      <c r="AC72">
        <v>-6299.37</v>
      </c>
      <c r="AD72" t="s">
        <v>1118</v>
      </c>
      <c r="AE72">
        <v>33920</v>
      </c>
      <c r="AF72"/>
      <c r="AG72">
        <v>0</v>
      </c>
      <c r="AH72"/>
      <c r="AI72"/>
      <c r="AJ72"/>
      <c r="AK72">
        <v>0</v>
      </c>
      <c r="AL72">
        <v>0</v>
      </c>
      <c r="AM72">
        <v>0</v>
      </c>
      <c r="AN72">
        <v>0</v>
      </c>
      <c r="AO72">
        <v>0</v>
      </c>
      <c r="AP72">
        <v>6299</v>
      </c>
      <c r="AQ72">
        <v>-6299.37</v>
      </c>
      <c r="AR72" t="s">
        <v>1118</v>
      </c>
      <c r="AS72">
        <v>33920</v>
      </c>
      <c r="AT72"/>
      <c r="AU72">
        <v>0</v>
      </c>
      <c r="AV72"/>
      <c r="AW72"/>
      <c r="AX72"/>
      <c r="AY72">
        <v>67840</v>
      </c>
      <c r="AZ72">
        <v>64000</v>
      </c>
      <c r="BA72">
        <v>22500</v>
      </c>
      <c r="BB72">
        <v>30</v>
      </c>
      <c r="BC72">
        <v>0</v>
      </c>
      <c r="BD72">
        <v>0</v>
      </c>
      <c r="BE72">
        <v>17876</v>
      </c>
      <c r="BF72">
        <v>23624.22</v>
      </c>
      <c r="BG72" t="s">
        <v>1712</v>
      </c>
      <c r="BH72">
        <v>67840</v>
      </c>
      <c r="BI72"/>
      <c r="BJ72">
        <v>33920</v>
      </c>
      <c r="BK72">
        <v>2133</v>
      </c>
      <c r="BL72">
        <v>237</v>
      </c>
      <c r="BM72">
        <v>359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1118</v>
      </c>
      <c r="BT72">
        <v>0</v>
      </c>
    </row>
    <row r="73" spans="1:72">
      <c r="A73" t="s">
        <v>1713</v>
      </c>
      <c r="B73" t="s">
        <v>1714</v>
      </c>
      <c r="C73" t="s">
        <v>1715</v>
      </c>
      <c r="D73" t="s">
        <v>1716</v>
      </c>
      <c r="E73" t="s">
        <v>593</v>
      </c>
      <c r="F73" t="s">
        <v>2948</v>
      </c>
      <c r="G73" t="s">
        <v>1717</v>
      </c>
      <c r="H73" t="s">
        <v>1717</v>
      </c>
      <c r="I73" t="s">
        <v>593</v>
      </c>
      <c r="J73" t="s">
        <v>1190</v>
      </c>
      <c r="K73" t="s">
        <v>1718</v>
      </c>
      <c r="L73">
        <v>16</v>
      </c>
      <c r="M73" t="s">
        <v>1215</v>
      </c>
      <c r="N73" t="s">
        <v>1245</v>
      </c>
      <c r="O73">
        <v>0</v>
      </c>
      <c r="P73">
        <v>0</v>
      </c>
      <c r="Q73">
        <v>14274</v>
      </c>
      <c r="R73">
        <v>0</v>
      </c>
      <c r="S73">
        <v>0</v>
      </c>
      <c r="T73">
        <v>0</v>
      </c>
      <c r="U73"/>
      <c r="V73" t="s">
        <v>1719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1118</v>
      </c>
      <c r="AE73">
        <v>50000</v>
      </c>
      <c r="AF73"/>
      <c r="AG73">
        <v>50000</v>
      </c>
      <c r="AH73"/>
      <c r="AI73"/>
      <c r="AJ73"/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t="s">
        <v>1118</v>
      </c>
      <c r="AS73">
        <v>50000</v>
      </c>
      <c r="AT73"/>
      <c r="AU73">
        <v>50000</v>
      </c>
      <c r="AV73"/>
      <c r="AW73"/>
      <c r="AX73"/>
      <c r="AY73">
        <v>15130</v>
      </c>
      <c r="AZ73">
        <v>14274</v>
      </c>
      <c r="BA73">
        <v>0</v>
      </c>
      <c r="BB73">
        <v>0</v>
      </c>
      <c r="BC73">
        <v>0</v>
      </c>
      <c r="BD73">
        <v>0</v>
      </c>
      <c r="BE73">
        <v>80</v>
      </c>
      <c r="BF73">
        <v>14194</v>
      </c>
      <c r="BG73" t="s">
        <v>1719</v>
      </c>
      <c r="BH73">
        <v>50000</v>
      </c>
      <c r="BI73"/>
      <c r="BJ73">
        <v>50000</v>
      </c>
      <c r="BK73"/>
      <c r="BL73"/>
      <c r="BM73"/>
      <c r="BN73">
        <v>0</v>
      </c>
      <c r="BO73">
        <v>0</v>
      </c>
      <c r="BP73">
        <v>0</v>
      </c>
      <c r="BQ73">
        <v>0</v>
      </c>
      <c r="BR73">
        <v>0</v>
      </c>
      <c r="BS73" t="s">
        <v>1118</v>
      </c>
      <c r="BT73">
        <v>0</v>
      </c>
    </row>
    <row r="74" spans="1:72">
      <c r="A74" t="s">
        <v>1720</v>
      </c>
      <c r="B74" t="s">
        <v>1721</v>
      </c>
      <c r="C74" t="s">
        <v>1722</v>
      </c>
      <c r="D74" t="s">
        <v>1723</v>
      </c>
      <c r="E74" t="s">
        <v>392</v>
      </c>
      <c r="F74" t="s">
        <v>1341</v>
      </c>
      <c r="G74" t="s">
        <v>1724</v>
      </c>
      <c r="H74" t="s">
        <v>1724</v>
      </c>
      <c r="I74" t="s">
        <v>392</v>
      </c>
      <c r="J74" t="s">
        <v>1179</v>
      </c>
      <c r="K74" t="s">
        <v>1725</v>
      </c>
      <c r="L74">
        <v>0</v>
      </c>
      <c r="M74" t="s">
        <v>1180</v>
      </c>
      <c r="N74" t="s">
        <v>1726</v>
      </c>
      <c r="O74">
        <v>2644500</v>
      </c>
      <c r="P74">
        <v>2494811</v>
      </c>
      <c r="Q74">
        <v>1821212</v>
      </c>
      <c r="R74">
        <v>673599</v>
      </c>
      <c r="S74">
        <v>3564</v>
      </c>
      <c r="T74">
        <v>1618</v>
      </c>
      <c r="U74" t="s">
        <v>1687</v>
      </c>
      <c r="V74" t="s">
        <v>1727</v>
      </c>
      <c r="W74">
        <v>673599</v>
      </c>
      <c r="X74">
        <v>68350</v>
      </c>
      <c r="Y74">
        <v>132</v>
      </c>
      <c r="Z74">
        <v>0</v>
      </c>
      <c r="AA74">
        <v>0</v>
      </c>
      <c r="AB74">
        <v>117321</v>
      </c>
      <c r="AC74">
        <v>487927.97</v>
      </c>
      <c r="AD74" t="s">
        <v>3018</v>
      </c>
      <c r="AE74">
        <v>0</v>
      </c>
      <c r="AF74"/>
      <c r="AG74">
        <v>1044067.84</v>
      </c>
      <c r="AH74">
        <v>5103</v>
      </c>
      <c r="AI74">
        <v>469</v>
      </c>
      <c r="AJ74">
        <v>420</v>
      </c>
      <c r="AK74">
        <v>673599</v>
      </c>
      <c r="AL74">
        <v>68350</v>
      </c>
      <c r="AM74">
        <v>132</v>
      </c>
      <c r="AN74">
        <v>0</v>
      </c>
      <c r="AO74">
        <v>0</v>
      </c>
      <c r="AP74">
        <v>117321</v>
      </c>
      <c r="AQ74">
        <v>487927.97</v>
      </c>
      <c r="AR74" t="s">
        <v>3018</v>
      </c>
      <c r="AS74">
        <v>0</v>
      </c>
      <c r="AT74"/>
      <c r="AU74">
        <v>1044067.84</v>
      </c>
      <c r="AV74">
        <v>5103</v>
      </c>
      <c r="AW74">
        <v>469</v>
      </c>
      <c r="AX74">
        <v>420</v>
      </c>
      <c r="AY74">
        <v>2644500</v>
      </c>
      <c r="AZ74">
        <v>2494811</v>
      </c>
      <c r="BA74">
        <v>704550</v>
      </c>
      <c r="BB74">
        <v>1210</v>
      </c>
      <c r="BC74">
        <v>0</v>
      </c>
      <c r="BD74">
        <v>0</v>
      </c>
      <c r="BE74">
        <v>487093</v>
      </c>
      <c r="BF74">
        <v>1303168.42</v>
      </c>
      <c r="BG74" t="s">
        <v>2703</v>
      </c>
      <c r="BH74">
        <v>2596287.85</v>
      </c>
      <c r="BI74"/>
      <c r="BJ74">
        <v>2596287.85</v>
      </c>
      <c r="BK74">
        <v>2062</v>
      </c>
      <c r="BL74">
        <v>204</v>
      </c>
      <c r="BM74">
        <v>198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1118</v>
      </c>
      <c r="BT74">
        <v>0</v>
      </c>
    </row>
    <row r="75" spans="1:72">
      <c r="A75" t="s">
        <v>1729</v>
      </c>
      <c r="B75" t="s">
        <v>1730</v>
      </c>
      <c r="C75" t="s">
        <v>1731</v>
      </c>
      <c r="D75" t="s">
        <v>1732</v>
      </c>
      <c r="E75" t="s">
        <v>358</v>
      </c>
      <c r="F75" t="s">
        <v>3019</v>
      </c>
      <c r="G75" t="s">
        <v>1733</v>
      </c>
      <c r="H75" t="s">
        <v>1733</v>
      </c>
      <c r="I75" t="s">
        <v>358</v>
      </c>
      <c r="J75" t="s">
        <v>1323</v>
      </c>
      <c r="K75" t="s">
        <v>1734</v>
      </c>
      <c r="L75">
        <v>17</v>
      </c>
      <c r="M75" t="s">
        <v>1180</v>
      </c>
      <c r="N75" t="s">
        <v>1181</v>
      </c>
      <c r="O75">
        <v>1169500</v>
      </c>
      <c r="P75">
        <v>1103302</v>
      </c>
      <c r="Q75">
        <v>1103302</v>
      </c>
      <c r="R75">
        <v>0</v>
      </c>
      <c r="S75">
        <v>2211</v>
      </c>
      <c r="T75">
        <v>1842</v>
      </c>
      <c r="U75" t="s">
        <v>1735</v>
      </c>
      <c r="V75" t="s">
        <v>1736</v>
      </c>
      <c r="W75">
        <v>0</v>
      </c>
      <c r="X75">
        <v>77150</v>
      </c>
      <c r="Y75">
        <v>114</v>
      </c>
      <c r="Z75">
        <v>0</v>
      </c>
      <c r="AA75">
        <v>0</v>
      </c>
      <c r="AB75">
        <v>79791</v>
      </c>
      <c r="AC75">
        <v>-156941.21</v>
      </c>
      <c r="AD75" t="s">
        <v>1118</v>
      </c>
      <c r="AE75">
        <v>0</v>
      </c>
      <c r="AF75"/>
      <c r="AG75">
        <v>0</v>
      </c>
      <c r="AH75">
        <v>0</v>
      </c>
      <c r="AI75">
        <v>346</v>
      </c>
      <c r="AJ75">
        <v>354</v>
      </c>
      <c r="AK75">
        <v>0</v>
      </c>
      <c r="AL75">
        <v>77150</v>
      </c>
      <c r="AM75">
        <v>114</v>
      </c>
      <c r="AN75">
        <v>0</v>
      </c>
      <c r="AO75">
        <v>0</v>
      </c>
      <c r="AP75">
        <v>79791</v>
      </c>
      <c r="AQ75">
        <v>-156941.21</v>
      </c>
      <c r="AR75" t="s">
        <v>1118</v>
      </c>
      <c r="AS75">
        <v>0</v>
      </c>
      <c r="AT75"/>
      <c r="AU75">
        <v>0</v>
      </c>
      <c r="AV75">
        <v>0</v>
      </c>
      <c r="AW75">
        <v>346</v>
      </c>
      <c r="AX75">
        <v>354</v>
      </c>
      <c r="AY75">
        <v>1169500</v>
      </c>
      <c r="AZ75">
        <v>1103302</v>
      </c>
      <c r="BA75">
        <v>384500</v>
      </c>
      <c r="BB75">
        <v>681</v>
      </c>
      <c r="BC75">
        <v>0</v>
      </c>
      <c r="BD75">
        <v>0</v>
      </c>
      <c r="BE75">
        <v>255100</v>
      </c>
      <c r="BF75">
        <v>463701.56</v>
      </c>
      <c r="BG75" t="s">
        <v>2930</v>
      </c>
      <c r="BH75">
        <v>350850</v>
      </c>
      <c r="BI75"/>
      <c r="BJ75">
        <v>350850</v>
      </c>
      <c r="BK75">
        <v>1620</v>
      </c>
      <c r="BL75">
        <v>182</v>
      </c>
      <c r="BM75">
        <v>193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1118</v>
      </c>
      <c r="BT75">
        <v>0</v>
      </c>
    </row>
    <row r="76" spans="1:72">
      <c r="A76" t="s">
        <v>1737</v>
      </c>
      <c r="B76" t="s">
        <v>1738</v>
      </c>
      <c r="C76" t="s">
        <v>1739</v>
      </c>
      <c r="D76" t="s">
        <v>1740</v>
      </c>
      <c r="E76" t="s">
        <v>630</v>
      </c>
      <c r="F76" t="s">
        <v>1177</v>
      </c>
      <c r="G76" t="s">
        <v>1382</v>
      </c>
      <c r="H76" t="s">
        <v>1382</v>
      </c>
      <c r="I76" t="s">
        <v>630</v>
      </c>
      <c r="J76" t="s">
        <v>1190</v>
      </c>
      <c r="K76" t="s">
        <v>1741</v>
      </c>
      <c r="L76">
        <v>8</v>
      </c>
      <c r="M76" t="s">
        <v>1180</v>
      </c>
      <c r="N76" t="s">
        <v>1181</v>
      </c>
      <c r="O76">
        <v>1774400</v>
      </c>
      <c r="P76">
        <v>1673962</v>
      </c>
      <c r="Q76">
        <v>836981</v>
      </c>
      <c r="R76">
        <v>836981</v>
      </c>
      <c r="S76">
        <v>2575</v>
      </c>
      <c r="T76">
        <v>2465</v>
      </c>
      <c r="U76" t="s">
        <v>1856</v>
      </c>
      <c r="V76" t="s">
        <v>1743</v>
      </c>
      <c r="W76">
        <v>552408</v>
      </c>
      <c r="X76">
        <v>150200</v>
      </c>
      <c r="Y76">
        <v>225</v>
      </c>
      <c r="Z76">
        <v>0</v>
      </c>
      <c r="AA76">
        <v>0</v>
      </c>
      <c r="AB76">
        <v>119598</v>
      </c>
      <c r="AC76">
        <v>282610.32</v>
      </c>
      <c r="AD76" t="s">
        <v>2384</v>
      </c>
      <c r="AE76">
        <v>0</v>
      </c>
      <c r="AF76"/>
      <c r="AG76">
        <v>266160</v>
      </c>
      <c r="AH76">
        <v>2455</v>
      </c>
      <c r="AI76">
        <v>285</v>
      </c>
      <c r="AJ76">
        <v>246</v>
      </c>
      <c r="AK76">
        <v>552408</v>
      </c>
      <c r="AL76">
        <v>150200</v>
      </c>
      <c r="AM76">
        <v>225</v>
      </c>
      <c r="AN76">
        <v>0</v>
      </c>
      <c r="AO76">
        <v>0</v>
      </c>
      <c r="AP76">
        <v>119598</v>
      </c>
      <c r="AQ76">
        <v>282610.32</v>
      </c>
      <c r="AR76" t="s">
        <v>2384</v>
      </c>
      <c r="AS76">
        <v>0</v>
      </c>
      <c r="AT76"/>
      <c r="AU76">
        <v>266160</v>
      </c>
      <c r="AV76">
        <v>2455</v>
      </c>
      <c r="AW76">
        <v>285</v>
      </c>
      <c r="AX76">
        <v>246</v>
      </c>
      <c r="AY76">
        <v>1472752</v>
      </c>
      <c r="AZ76">
        <v>1389389</v>
      </c>
      <c r="BA76">
        <v>482050</v>
      </c>
      <c r="BB76">
        <v>568</v>
      </c>
      <c r="BC76">
        <v>0</v>
      </c>
      <c r="BD76">
        <v>0</v>
      </c>
      <c r="BE76">
        <v>239210</v>
      </c>
      <c r="BF76">
        <v>668128.51</v>
      </c>
      <c r="BG76" t="s">
        <v>1669</v>
      </c>
      <c r="BH76">
        <v>798480</v>
      </c>
      <c r="BI76"/>
      <c r="BJ76">
        <v>798480</v>
      </c>
      <c r="BK76">
        <v>2446</v>
      </c>
      <c r="BL76">
        <v>194</v>
      </c>
      <c r="BM76">
        <v>227</v>
      </c>
      <c r="BN76">
        <v>0</v>
      </c>
      <c r="BO76">
        <v>58200</v>
      </c>
      <c r="BP76">
        <v>110</v>
      </c>
      <c r="BQ76">
        <v>54550</v>
      </c>
      <c r="BR76">
        <v>-112750</v>
      </c>
      <c r="BS76" t="s">
        <v>1118</v>
      </c>
      <c r="BT76">
        <v>0</v>
      </c>
    </row>
    <row r="77" spans="1:72">
      <c r="A77" t="s">
        <v>1745</v>
      </c>
      <c r="B77" t="s">
        <v>1746</v>
      </c>
      <c r="C77" t="s">
        <v>1747</v>
      </c>
      <c r="D77" t="s">
        <v>1748</v>
      </c>
      <c r="E77" t="s">
        <v>112</v>
      </c>
      <c r="F77" t="s">
        <v>1203</v>
      </c>
      <c r="G77" t="s">
        <v>1749</v>
      </c>
      <c r="H77" t="s">
        <v>1749</v>
      </c>
      <c r="I77" t="s">
        <v>112</v>
      </c>
      <c r="J77" t="s">
        <v>1225</v>
      </c>
      <c r="K77" t="s">
        <v>1750</v>
      </c>
      <c r="L77">
        <v>31</v>
      </c>
      <c r="M77" t="s">
        <v>1215</v>
      </c>
      <c r="N77" t="s">
        <v>1227</v>
      </c>
      <c r="O77">
        <v>0</v>
      </c>
      <c r="P77">
        <v>0</v>
      </c>
      <c r="Q77">
        <v>108679</v>
      </c>
      <c r="R77">
        <v>0</v>
      </c>
      <c r="S77">
        <v>0</v>
      </c>
      <c r="T77">
        <v>0</v>
      </c>
      <c r="U77"/>
      <c r="V77" t="s">
        <v>1124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1118</v>
      </c>
      <c r="AE77">
        <v>0</v>
      </c>
      <c r="AF77"/>
      <c r="AG77">
        <v>0</v>
      </c>
      <c r="AH77"/>
      <c r="AI77"/>
      <c r="AJ77"/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1118</v>
      </c>
      <c r="AS77">
        <v>0</v>
      </c>
      <c r="AT77"/>
      <c r="AU77">
        <v>0</v>
      </c>
      <c r="AV77"/>
      <c r="AW77"/>
      <c r="AX77"/>
      <c r="AY77">
        <v>115200</v>
      </c>
      <c r="AZ77">
        <v>108679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108679</v>
      </c>
      <c r="BG77" t="s">
        <v>1124</v>
      </c>
      <c r="BH77">
        <v>61200</v>
      </c>
      <c r="BI77"/>
      <c r="BJ77">
        <v>61200</v>
      </c>
      <c r="BK77"/>
      <c r="BL77"/>
      <c r="BM77"/>
      <c r="BN77">
        <v>0</v>
      </c>
      <c r="BO77">
        <v>0</v>
      </c>
      <c r="BP77">
        <v>0</v>
      </c>
      <c r="BQ77">
        <v>0</v>
      </c>
      <c r="BR77">
        <v>0</v>
      </c>
      <c r="BS77" t="s">
        <v>1118</v>
      </c>
      <c r="BT77">
        <v>0</v>
      </c>
    </row>
    <row r="78" spans="1:72">
      <c r="A78" t="s">
        <v>1751</v>
      </c>
      <c r="B78" t="s">
        <v>1752</v>
      </c>
      <c r="C78" t="s">
        <v>1753</v>
      </c>
      <c r="D78" t="s">
        <v>1754</v>
      </c>
      <c r="E78" t="s">
        <v>112</v>
      </c>
      <c r="F78" t="s">
        <v>1203</v>
      </c>
      <c r="G78" t="s">
        <v>1286</v>
      </c>
      <c r="H78" t="s">
        <v>1286</v>
      </c>
      <c r="I78" t="s">
        <v>112</v>
      </c>
      <c r="J78" t="s">
        <v>1225</v>
      </c>
      <c r="K78" t="s">
        <v>1755</v>
      </c>
      <c r="L78">
        <v>239</v>
      </c>
      <c r="M78" t="s">
        <v>1215</v>
      </c>
      <c r="N78" t="s">
        <v>1227</v>
      </c>
      <c r="O78">
        <v>0</v>
      </c>
      <c r="P78">
        <v>0</v>
      </c>
      <c r="Q78">
        <v>920377</v>
      </c>
      <c r="R78">
        <v>0</v>
      </c>
      <c r="S78">
        <v>0</v>
      </c>
      <c r="T78">
        <v>0</v>
      </c>
      <c r="U78"/>
      <c r="V78" t="s">
        <v>1125</v>
      </c>
      <c r="W78">
        <v>0</v>
      </c>
      <c r="X78">
        <v>0</v>
      </c>
      <c r="Y78">
        <v>0</v>
      </c>
      <c r="Z78">
        <v>0</v>
      </c>
      <c r="AA78">
        <v>0</v>
      </c>
      <c r="AB78">
        <v>4560</v>
      </c>
      <c r="AC78">
        <v>-4560</v>
      </c>
      <c r="AD78" t="s">
        <v>1118</v>
      </c>
      <c r="AE78">
        <v>0</v>
      </c>
      <c r="AF78"/>
      <c r="AG78">
        <v>783067.48</v>
      </c>
      <c r="AH78"/>
      <c r="AI78"/>
      <c r="AJ78"/>
      <c r="AK78">
        <v>0</v>
      </c>
      <c r="AL78">
        <v>0</v>
      </c>
      <c r="AM78">
        <v>0</v>
      </c>
      <c r="AN78">
        <v>0</v>
      </c>
      <c r="AO78">
        <v>0</v>
      </c>
      <c r="AP78">
        <v>4560</v>
      </c>
      <c r="AQ78">
        <v>-4560</v>
      </c>
      <c r="AR78" t="s">
        <v>1118</v>
      </c>
      <c r="AS78">
        <v>0</v>
      </c>
      <c r="AT78"/>
      <c r="AU78">
        <v>783067.48</v>
      </c>
      <c r="AV78"/>
      <c r="AW78"/>
      <c r="AX78"/>
      <c r="AY78">
        <v>975600</v>
      </c>
      <c r="AZ78">
        <v>920377</v>
      </c>
      <c r="BA78">
        <v>65250</v>
      </c>
      <c r="BB78">
        <v>60</v>
      </c>
      <c r="BC78">
        <v>0</v>
      </c>
      <c r="BD78">
        <v>0</v>
      </c>
      <c r="BE78">
        <v>23039</v>
      </c>
      <c r="BF78">
        <v>832088.43</v>
      </c>
      <c r="BG78" t="s">
        <v>1756</v>
      </c>
      <c r="BH78">
        <v>1264474.8</v>
      </c>
      <c r="BI78"/>
      <c r="BJ78">
        <v>1264474.8</v>
      </c>
      <c r="BK78">
        <v>15340</v>
      </c>
      <c r="BL78">
        <v>210</v>
      </c>
      <c r="BM78">
        <v>174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1118</v>
      </c>
      <c r="BT78">
        <v>0</v>
      </c>
    </row>
    <row r="79" spans="1:72">
      <c r="A79" t="s">
        <v>1757</v>
      </c>
      <c r="B79" t="s">
        <v>1758</v>
      </c>
      <c r="C79" t="s">
        <v>1759</v>
      </c>
      <c r="D79" t="s">
        <v>1760</v>
      </c>
      <c r="E79" t="s">
        <v>223</v>
      </c>
      <c r="F79" t="s">
        <v>1188</v>
      </c>
      <c r="G79" t="s">
        <v>1761</v>
      </c>
      <c r="H79" t="s">
        <v>1761</v>
      </c>
      <c r="I79" t="s">
        <v>223</v>
      </c>
      <c r="J79" t="s">
        <v>1323</v>
      </c>
      <c r="K79" t="s">
        <v>1762</v>
      </c>
      <c r="L79">
        <v>72</v>
      </c>
      <c r="M79" t="s">
        <v>1180</v>
      </c>
      <c r="N79" t="s">
        <v>1334</v>
      </c>
      <c r="O79">
        <v>520000</v>
      </c>
      <c r="P79">
        <v>490566</v>
      </c>
      <c r="Q79">
        <v>490566</v>
      </c>
      <c r="R79">
        <v>0</v>
      </c>
      <c r="S79">
        <v>1887</v>
      </c>
      <c r="T79">
        <v>1641</v>
      </c>
      <c r="U79" t="s">
        <v>1763</v>
      </c>
      <c r="V79" t="s">
        <v>1764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1118</v>
      </c>
      <c r="AE79">
        <v>0</v>
      </c>
      <c r="AF79"/>
      <c r="AG79">
        <v>0</v>
      </c>
      <c r="AH79"/>
      <c r="AI79"/>
      <c r="AJ79"/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t="s">
        <v>1118</v>
      </c>
      <c r="AS79">
        <v>0</v>
      </c>
      <c r="AT79"/>
      <c r="AU79">
        <v>0</v>
      </c>
      <c r="AV79"/>
      <c r="AW79"/>
      <c r="AX79"/>
      <c r="AY79">
        <v>520000</v>
      </c>
      <c r="AZ79">
        <v>490566</v>
      </c>
      <c r="BA79">
        <v>229350</v>
      </c>
      <c r="BB79">
        <v>297</v>
      </c>
      <c r="BC79">
        <v>0</v>
      </c>
      <c r="BD79">
        <v>0</v>
      </c>
      <c r="BE79">
        <v>93696</v>
      </c>
      <c r="BF79">
        <v>167520.23000000001</v>
      </c>
      <c r="BG79" t="s">
        <v>1764</v>
      </c>
      <c r="BH79">
        <v>468000</v>
      </c>
      <c r="BI79"/>
      <c r="BJ79">
        <v>468000</v>
      </c>
      <c r="BK79">
        <v>1652</v>
      </c>
      <c r="BL79">
        <v>215</v>
      </c>
      <c r="BM79">
        <v>100</v>
      </c>
      <c r="BN79">
        <v>0</v>
      </c>
      <c r="BO79">
        <v>0</v>
      </c>
      <c r="BP79">
        <v>0</v>
      </c>
      <c r="BQ79">
        <v>3200</v>
      </c>
      <c r="BR79">
        <v>-3200</v>
      </c>
      <c r="BS79" t="s">
        <v>1118</v>
      </c>
      <c r="BT79">
        <v>0</v>
      </c>
    </row>
    <row r="80" spans="1:72">
      <c r="A80" t="s">
        <v>1765</v>
      </c>
      <c r="B80" t="s">
        <v>1766</v>
      </c>
      <c r="C80" t="s">
        <v>1767</v>
      </c>
      <c r="D80" t="s">
        <v>1768</v>
      </c>
      <c r="E80" t="s">
        <v>77</v>
      </c>
      <c r="F80" t="s">
        <v>1625</v>
      </c>
      <c r="G80" t="s">
        <v>1626</v>
      </c>
      <c r="H80" t="s">
        <v>1626</v>
      </c>
      <c r="I80" t="s">
        <v>77</v>
      </c>
      <c r="J80" t="s">
        <v>1323</v>
      </c>
      <c r="K80" t="s">
        <v>1769</v>
      </c>
      <c r="L80">
        <v>151</v>
      </c>
      <c r="M80" t="s">
        <v>1180</v>
      </c>
      <c r="N80" t="s">
        <v>1245</v>
      </c>
      <c r="O80">
        <v>5800000</v>
      </c>
      <c r="P80">
        <v>5471698</v>
      </c>
      <c r="Q80">
        <v>4377358</v>
      </c>
      <c r="R80">
        <v>1094340</v>
      </c>
      <c r="S80">
        <v>3420</v>
      </c>
      <c r="T80">
        <v>2099</v>
      </c>
      <c r="U80" t="s">
        <v>1770</v>
      </c>
      <c r="V80" t="s">
        <v>1771</v>
      </c>
      <c r="W80">
        <v>847019</v>
      </c>
      <c r="X80">
        <v>454900</v>
      </c>
      <c r="Y80">
        <v>597</v>
      </c>
      <c r="Z80">
        <v>0</v>
      </c>
      <c r="AA80">
        <v>0</v>
      </c>
      <c r="AB80">
        <v>365095</v>
      </c>
      <c r="AC80">
        <v>27023.89</v>
      </c>
      <c r="AD80" t="s">
        <v>3020</v>
      </c>
      <c r="AE80">
        <v>0</v>
      </c>
      <c r="AF80"/>
      <c r="AG80">
        <v>700000</v>
      </c>
      <c r="AH80">
        <v>1419</v>
      </c>
      <c r="AI80">
        <v>245</v>
      </c>
      <c r="AJ80">
        <v>367</v>
      </c>
      <c r="AK80">
        <v>847019</v>
      </c>
      <c r="AL80">
        <v>454900</v>
      </c>
      <c r="AM80">
        <v>597</v>
      </c>
      <c r="AN80">
        <v>0</v>
      </c>
      <c r="AO80">
        <v>0</v>
      </c>
      <c r="AP80">
        <v>365095</v>
      </c>
      <c r="AQ80">
        <v>27023.89</v>
      </c>
      <c r="AR80" t="s">
        <v>3020</v>
      </c>
      <c r="AS80">
        <v>0</v>
      </c>
      <c r="AT80"/>
      <c r="AU80">
        <v>700000</v>
      </c>
      <c r="AV80">
        <v>1419</v>
      </c>
      <c r="AW80">
        <v>245</v>
      </c>
      <c r="AX80">
        <v>367</v>
      </c>
      <c r="AY80">
        <v>5537840</v>
      </c>
      <c r="AZ80">
        <v>5224377</v>
      </c>
      <c r="BA80">
        <v>2270350</v>
      </c>
      <c r="BB80">
        <v>2519</v>
      </c>
      <c r="BC80">
        <v>132</v>
      </c>
      <c r="BD80">
        <v>0</v>
      </c>
      <c r="BE80">
        <v>1132668</v>
      </c>
      <c r="BF80">
        <v>1821358.97</v>
      </c>
      <c r="BG80" t="s">
        <v>3021</v>
      </c>
      <c r="BH80">
        <v>2000000</v>
      </c>
      <c r="BI80"/>
      <c r="BJ80">
        <v>1700000</v>
      </c>
      <c r="BK80">
        <v>2074</v>
      </c>
      <c r="BL80">
        <v>205</v>
      </c>
      <c r="BM80">
        <v>245</v>
      </c>
      <c r="BN80">
        <v>0</v>
      </c>
      <c r="BO80">
        <v>95500</v>
      </c>
      <c r="BP80">
        <v>95</v>
      </c>
      <c r="BQ80">
        <v>132750</v>
      </c>
      <c r="BR80">
        <v>-228250</v>
      </c>
      <c r="BS80" t="s">
        <v>1118</v>
      </c>
      <c r="BT80">
        <v>0</v>
      </c>
    </row>
    <row r="81" spans="1:72">
      <c r="A81" t="s">
        <v>1772</v>
      </c>
      <c r="B81" t="s">
        <v>1773</v>
      </c>
      <c r="C81" t="s">
        <v>1774</v>
      </c>
      <c r="D81" t="s">
        <v>1775</v>
      </c>
      <c r="E81" t="s">
        <v>419</v>
      </c>
      <c r="F81" t="s">
        <v>1177</v>
      </c>
      <c r="G81" t="s">
        <v>1692</v>
      </c>
      <c r="H81" t="s">
        <v>1692</v>
      </c>
      <c r="I81" t="s">
        <v>419</v>
      </c>
      <c r="J81" t="s">
        <v>1213</v>
      </c>
      <c r="K81" t="s">
        <v>1776</v>
      </c>
      <c r="L81">
        <v>0</v>
      </c>
      <c r="M81" t="s">
        <v>1180</v>
      </c>
      <c r="N81" t="s">
        <v>1181</v>
      </c>
      <c r="O81">
        <v>291600</v>
      </c>
      <c r="P81">
        <v>275094</v>
      </c>
      <c r="Q81">
        <v>275094</v>
      </c>
      <c r="R81">
        <v>0</v>
      </c>
      <c r="S81">
        <v>2292</v>
      </c>
      <c r="T81">
        <v>1066</v>
      </c>
      <c r="U81" t="s">
        <v>1694</v>
      </c>
      <c r="V81" t="s">
        <v>1687</v>
      </c>
      <c r="W81">
        <v>0</v>
      </c>
      <c r="X81">
        <v>0</v>
      </c>
      <c r="Y81">
        <v>0</v>
      </c>
      <c r="Z81">
        <v>0</v>
      </c>
      <c r="AA81">
        <v>0</v>
      </c>
      <c r="AB81">
        <v>15778</v>
      </c>
      <c r="AC81">
        <v>-15778.09</v>
      </c>
      <c r="AD81" t="s">
        <v>1118</v>
      </c>
      <c r="AE81">
        <v>0</v>
      </c>
      <c r="AF81"/>
      <c r="AG81">
        <v>0</v>
      </c>
      <c r="AH81"/>
      <c r="AI81"/>
      <c r="AJ81"/>
      <c r="AK81">
        <v>0</v>
      </c>
      <c r="AL81">
        <v>0</v>
      </c>
      <c r="AM81">
        <v>0</v>
      </c>
      <c r="AN81">
        <v>0</v>
      </c>
      <c r="AO81">
        <v>0</v>
      </c>
      <c r="AP81">
        <v>15778</v>
      </c>
      <c r="AQ81">
        <v>-15778.09</v>
      </c>
      <c r="AR81" t="s">
        <v>1118</v>
      </c>
      <c r="AS81">
        <v>0</v>
      </c>
      <c r="AT81"/>
      <c r="AU81">
        <v>0</v>
      </c>
      <c r="AV81"/>
      <c r="AW81"/>
      <c r="AX81"/>
      <c r="AY81">
        <v>291600</v>
      </c>
      <c r="AZ81">
        <v>275094</v>
      </c>
      <c r="BA81">
        <v>118800</v>
      </c>
      <c r="BB81">
        <v>201</v>
      </c>
      <c r="BC81">
        <v>0</v>
      </c>
      <c r="BD81">
        <v>0</v>
      </c>
      <c r="BE81">
        <v>32651</v>
      </c>
      <c r="BF81">
        <v>123642.6</v>
      </c>
      <c r="BG81" t="s">
        <v>2996</v>
      </c>
      <c r="BH81">
        <v>291600</v>
      </c>
      <c r="BI81"/>
      <c r="BJ81">
        <v>291600</v>
      </c>
      <c r="BK81">
        <v>1369</v>
      </c>
      <c r="BL81">
        <v>100</v>
      </c>
      <c r="BM81">
        <v>62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1118</v>
      </c>
      <c r="BT81">
        <v>0</v>
      </c>
    </row>
    <row r="82" spans="1:72">
      <c r="A82" t="s">
        <v>1777</v>
      </c>
      <c r="B82" t="s">
        <v>1778</v>
      </c>
      <c r="C82" t="s">
        <v>1779</v>
      </c>
      <c r="D82" t="s">
        <v>1780</v>
      </c>
      <c r="E82" t="s">
        <v>155</v>
      </c>
      <c r="F82" t="s">
        <v>1203</v>
      </c>
      <c r="G82" t="s">
        <v>1458</v>
      </c>
      <c r="H82" t="s">
        <v>1458</v>
      </c>
      <c r="I82" t="s">
        <v>155</v>
      </c>
      <c r="J82" t="s">
        <v>1243</v>
      </c>
      <c r="K82" t="s">
        <v>1781</v>
      </c>
      <c r="L82">
        <v>44</v>
      </c>
      <c r="M82" t="s">
        <v>1180</v>
      </c>
      <c r="N82" t="s">
        <v>1636</v>
      </c>
      <c r="O82">
        <v>100000</v>
      </c>
      <c r="P82">
        <v>86207</v>
      </c>
      <c r="Q82">
        <v>97087</v>
      </c>
      <c r="R82">
        <v>-10880</v>
      </c>
      <c r="S82">
        <v>0</v>
      </c>
      <c r="T82">
        <v>0</v>
      </c>
      <c r="U82" t="s">
        <v>1118</v>
      </c>
      <c r="V82" t="s">
        <v>1124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1118</v>
      </c>
      <c r="AE82">
        <v>0</v>
      </c>
      <c r="AF82"/>
      <c r="AG82">
        <v>0</v>
      </c>
      <c r="AH82"/>
      <c r="AI82"/>
      <c r="AJ82"/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t="s">
        <v>1118</v>
      </c>
      <c r="AS82">
        <v>0</v>
      </c>
      <c r="AT82"/>
      <c r="AU82">
        <v>0</v>
      </c>
      <c r="AV82"/>
      <c r="AW82"/>
      <c r="AX82"/>
      <c r="AY82">
        <v>100000</v>
      </c>
      <c r="AZ82">
        <v>97087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97087</v>
      </c>
      <c r="BG82" t="s">
        <v>1124</v>
      </c>
      <c r="BH82">
        <v>100000</v>
      </c>
      <c r="BI82"/>
      <c r="BJ82">
        <v>100000</v>
      </c>
      <c r="BK82"/>
      <c r="BL82"/>
      <c r="BM82"/>
      <c r="BN82">
        <v>0</v>
      </c>
      <c r="BO82">
        <v>0</v>
      </c>
      <c r="BP82">
        <v>0</v>
      </c>
      <c r="BQ82">
        <v>0</v>
      </c>
      <c r="BR82">
        <v>0</v>
      </c>
      <c r="BS82" t="s">
        <v>1118</v>
      </c>
      <c r="BT82">
        <v>0</v>
      </c>
    </row>
    <row r="83" spans="1:72">
      <c r="A83" t="s">
        <v>1347</v>
      </c>
      <c r="B83" t="s">
        <v>1348</v>
      </c>
      <c r="C83" t="s">
        <v>1782</v>
      </c>
      <c r="D83" t="s">
        <v>1783</v>
      </c>
      <c r="E83" t="s">
        <v>165</v>
      </c>
      <c r="F83" t="s">
        <v>1351</v>
      </c>
      <c r="G83" t="s">
        <v>1352</v>
      </c>
      <c r="H83" t="s">
        <v>1352</v>
      </c>
      <c r="I83" t="s">
        <v>68</v>
      </c>
      <c r="J83" t="s">
        <v>1353</v>
      </c>
      <c r="K83" t="s">
        <v>1354</v>
      </c>
      <c r="L83">
        <v>401</v>
      </c>
      <c r="M83" t="s">
        <v>1180</v>
      </c>
      <c r="N83" t="s">
        <v>1334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/>
      <c r="V83"/>
      <c r="W83">
        <v>0</v>
      </c>
      <c r="X83">
        <v>88550</v>
      </c>
      <c r="Y83">
        <v>174</v>
      </c>
      <c r="Z83">
        <v>0</v>
      </c>
      <c r="AA83">
        <v>0</v>
      </c>
      <c r="AB83">
        <v>94509</v>
      </c>
      <c r="AC83">
        <v>-183059.45</v>
      </c>
      <c r="AD83" t="s">
        <v>1118</v>
      </c>
      <c r="AE83">
        <v>0</v>
      </c>
      <c r="AF83"/>
      <c r="AG83">
        <v>0</v>
      </c>
      <c r="AH83">
        <v>0</v>
      </c>
      <c r="AI83">
        <v>402</v>
      </c>
      <c r="AJ83">
        <v>142</v>
      </c>
      <c r="AK83">
        <v>0</v>
      </c>
      <c r="AL83">
        <v>88550</v>
      </c>
      <c r="AM83">
        <v>174</v>
      </c>
      <c r="AN83">
        <v>0</v>
      </c>
      <c r="AO83">
        <v>0</v>
      </c>
      <c r="AP83">
        <v>94509</v>
      </c>
      <c r="AQ83">
        <v>-183059.45</v>
      </c>
      <c r="AR83" t="s">
        <v>1118</v>
      </c>
      <c r="AS83">
        <v>0</v>
      </c>
      <c r="AT83"/>
      <c r="AU83">
        <v>0</v>
      </c>
      <c r="AV83">
        <v>0</v>
      </c>
      <c r="AW83">
        <v>402</v>
      </c>
      <c r="AX83">
        <v>142</v>
      </c>
      <c r="AY83">
        <v>0</v>
      </c>
      <c r="AZ83">
        <v>0</v>
      </c>
      <c r="BA83">
        <v>682400</v>
      </c>
      <c r="BB83">
        <v>978</v>
      </c>
      <c r="BC83">
        <v>0</v>
      </c>
      <c r="BD83">
        <v>0</v>
      </c>
      <c r="BE83">
        <v>331635</v>
      </c>
      <c r="BF83">
        <v>-1014035.19</v>
      </c>
      <c r="BG83" t="s">
        <v>1118</v>
      </c>
      <c r="BH83">
        <v>0</v>
      </c>
      <c r="BI83"/>
      <c r="BJ83">
        <v>0</v>
      </c>
      <c r="BK83">
        <v>0</v>
      </c>
      <c r="BL83">
        <v>198</v>
      </c>
      <c r="BM83">
        <v>142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1118</v>
      </c>
      <c r="BT83">
        <v>0</v>
      </c>
    </row>
    <row r="84" spans="1:72">
      <c r="A84" t="s">
        <v>1347</v>
      </c>
      <c r="B84" t="s">
        <v>1348</v>
      </c>
      <c r="C84" t="s">
        <v>1784</v>
      </c>
      <c r="D84" t="s">
        <v>1785</v>
      </c>
      <c r="E84" t="s">
        <v>165</v>
      </c>
      <c r="F84" t="s">
        <v>1351</v>
      </c>
      <c r="G84" t="s">
        <v>1352</v>
      </c>
      <c r="H84" t="s">
        <v>1352</v>
      </c>
      <c r="I84" t="s">
        <v>1786</v>
      </c>
      <c r="J84" t="s">
        <v>1353</v>
      </c>
      <c r="K84" t="s">
        <v>1354</v>
      </c>
      <c r="L84">
        <v>401</v>
      </c>
      <c r="M84" t="s">
        <v>1180</v>
      </c>
      <c r="N84" t="s">
        <v>1334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/>
      <c r="V84"/>
      <c r="W84">
        <v>0</v>
      </c>
      <c r="X84">
        <v>128600</v>
      </c>
      <c r="Y84">
        <v>186</v>
      </c>
      <c r="Z84">
        <v>0</v>
      </c>
      <c r="AA84">
        <v>0</v>
      </c>
      <c r="AB84">
        <v>164791</v>
      </c>
      <c r="AC84">
        <v>-293391.32</v>
      </c>
      <c r="AD84" t="s">
        <v>1118</v>
      </c>
      <c r="AE84">
        <v>0</v>
      </c>
      <c r="AF84"/>
      <c r="AG84">
        <v>0</v>
      </c>
      <c r="AH84">
        <v>0</v>
      </c>
      <c r="AI84">
        <v>509</v>
      </c>
      <c r="AJ84">
        <v>377</v>
      </c>
      <c r="AK84">
        <v>0</v>
      </c>
      <c r="AL84">
        <v>128600</v>
      </c>
      <c r="AM84">
        <v>186</v>
      </c>
      <c r="AN84">
        <v>0</v>
      </c>
      <c r="AO84">
        <v>0</v>
      </c>
      <c r="AP84">
        <v>164791</v>
      </c>
      <c r="AQ84">
        <v>-293391.32</v>
      </c>
      <c r="AR84" t="s">
        <v>1118</v>
      </c>
      <c r="AS84">
        <v>0</v>
      </c>
      <c r="AT84"/>
      <c r="AU84">
        <v>0</v>
      </c>
      <c r="AV84">
        <v>0</v>
      </c>
      <c r="AW84">
        <v>509</v>
      </c>
      <c r="AX84">
        <v>377</v>
      </c>
      <c r="AY84">
        <v>0</v>
      </c>
      <c r="AZ84">
        <v>0</v>
      </c>
      <c r="BA84">
        <v>1003850</v>
      </c>
      <c r="BB84">
        <v>1301</v>
      </c>
      <c r="BC84">
        <v>0</v>
      </c>
      <c r="BD84">
        <v>0</v>
      </c>
      <c r="BE84">
        <v>400684</v>
      </c>
      <c r="BF84">
        <v>-1404533.81</v>
      </c>
      <c r="BG84" t="s">
        <v>1118</v>
      </c>
      <c r="BH84">
        <v>0</v>
      </c>
      <c r="BI84"/>
      <c r="BJ84">
        <v>0</v>
      </c>
      <c r="BK84">
        <v>0</v>
      </c>
      <c r="BL84">
        <v>197</v>
      </c>
      <c r="BM84">
        <v>111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1118</v>
      </c>
      <c r="BT84">
        <v>0</v>
      </c>
    </row>
    <row r="85" spans="1:72">
      <c r="A85" t="s">
        <v>1347</v>
      </c>
      <c r="B85" t="s">
        <v>1348</v>
      </c>
      <c r="C85" t="s">
        <v>1787</v>
      </c>
      <c r="D85" t="s">
        <v>1788</v>
      </c>
      <c r="E85" t="s">
        <v>165</v>
      </c>
      <c r="F85" t="s">
        <v>1351</v>
      </c>
      <c r="G85" t="s">
        <v>1352</v>
      </c>
      <c r="H85" t="s">
        <v>1352</v>
      </c>
      <c r="I85" t="s">
        <v>1789</v>
      </c>
      <c r="J85" t="s">
        <v>1353</v>
      </c>
      <c r="K85" t="s">
        <v>1354</v>
      </c>
      <c r="L85">
        <v>401</v>
      </c>
      <c r="M85" t="s">
        <v>1180</v>
      </c>
      <c r="N85" t="s">
        <v>1334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/>
      <c r="V85"/>
      <c r="W85">
        <v>0</v>
      </c>
      <c r="X85">
        <v>42750</v>
      </c>
      <c r="Y85">
        <v>100</v>
      </c>
      <c r="Z85">
        <v>0</v>
      </c>
      <c r="AA85">
        <v>0</v>
      </c>
      <c r="AB85">
        <v>144720</v>
      </c>
      <c r="AC85">
        <v>-187470.36</v>
      </c>
      <c r="AD85" t="s">
        <v>1118</v>
      </c>
      <c r="AE85">
        <v>0</v>
      </c>
      <c r="AF85"/>
      <c r="AG85">
        <v>0</v>
      </c>
      <c r="AH85">
        <v>0</v>
      </c>
      <c r="AI85">
        <v>684</v>
      </c>
      <c r="AJ85">
        <v>764</v>
      </c>
      <c r="AK85">
        <v>0</v>
      </c>
      <c r="AL85">
        <v>42750</v>
      </c>
      <c r="AM85">
        <v>100</v>
      </c>
      <c r="AN85">
        <v>0</v>
      </c>
      <c r="AO85">
        <v>0</v>
      </c>
      <c r="AP85">
        <v>144720</v>
      </c>
      <c r="AQ85">
        <v>-187470.36</v>
      </c>
      <c r="AR85" t="s">
        <v>1118</v>
      </c>
      <c r="AS85">
        <v>0</v>
      </c>
      <c r="AT85"/>
      <c r="AU85">
        <v>0</v>
      </c>
      <c r="AV85">
        <v>0</v>
      </c>
      <c r="AW85">
        <v>684</v>
      </c>
      <c r="AX85">
        <v>764</v>
      </c>
      <c r="AY85">
        <v>0</v>
      </c>
      <c r="AZ85">
        <v>0</v>
      </c>
      <c r="BA85">
        <v>628750</v>
      </c>
      <c r="BB85">
        <v>983</v>
      </c>
      <c r="BC85">
        <v>0</v>
      </c>
      <c r="BD85">
        <v>0</v>
      </c>
      <c r="BE85">
        <v>378207</v>
      </c>
      <c r="BF85">
        <v>-1006956.61</v>
      </c>
      <c r="BG85" t="s">
        <v>1118</v>
      </c>
      <c r="BH85">
        <v>0</v>
      </c>
      <c r="BI85"/>
      <c r="BJ85">
        <v>0</v>
      </c>
      <c r="BK85">
        <v>0</v>
      </c>
      <c r="BL85">
        <v>172</v>
      </c>
      <c r="BM85">
        <v>213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1118</v>
      </c>
      <c r="BT85">
        <v>0</v>
      </c>
    </row>
    <row r="86" spans="1:72">
      <c r="A86" t="s">
        <v>1347</v>
      </c>
      <c r="B86" t="s">
        <v>1348</v>
      </c>
      <c r="C86" t="s">
        <v>1790</v>
      </c>
      <c r="D86" t="s">
        <v>1791</v>
      </c>
      <c r="E86" t="s">
        <v>165</v>
      </c>
      <c r="F86" t="s">
        <v>1351</v>
      </c>
      <c r="G86" t="s">
        <v>1352</v>
      </c>
      <c r="H86" t="s">
        <v>1352</v>
      </c>
      <c r="I86" t="s">
        <v>1792</v>
      </c>
      <c r="J86" t="s">
        <v>1353</v>
      </c>
      <c r="K86" t="s">
        <v>1354</v>
      </c>
      <c r="L86">
        <v>401</v>
      </c>
      <c r="M86" t="s">
        <v>1180</v>
      </c>
      <c r="N86" t="s">
        <v>1334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/>
      <c r="V86"/>
      <c r="W86">
        <v>0</v>
      </c>
      <c r="X86">
        <v>112000</v>
      </c>
      <c r="Y86">
        <v>189</v>
      </c>
      <c r="Z86">
        <v>0</v>
      </c>
      <c r="AA86">
        <v>0</v>
      </c>
      <c r="AB86">
        <v>61783</v>
      </c>
      <c r="AC86">
        <v>-173783.45</v>
      </c>
      <c r="AD86" t="s">
        <v>1118</v>
      </c>
      <c r="AE86">
        <v>0</v>
      </c>
      <c r="AF86"/>
      <c r="AG86">
        <v>0</v>
      </c>
      <c r="AH86">
        <v>0</v>
      </c>
      <c r="AI86">
        <v>237</v>
      </c>
      <c r="AJ86">
        <v>89</v>
      </c>
      <c r="AK86">
        <v>0</v>
      </c>
      <c r="AL86">
        <v>112000</v>
      </c>
      <c r="AM86">
        <v>189</v>
      </c>
      <c r="AN86">
        <v>0</v>
      </c>
      <c r="AO86">
        <v>0</v>
      </c>
      <c r="AP86">
        <v>61783</v>
      </c>
      <c r="AQ86">
        <v>-173783.45</v>
      </c>
      <c r="AR86" t="s">
        <v>1118</v>
      </c>
      <c r="AS86">
        <v>0</v>
      </c>
      <c r="AT86"/>
      <c r="AU86">
        <v>0</v>
      </c>
      <c r="AV86">
        <v>0</v>
      </c>
      <c r="AW86">
        <v>237</v>
      </c>
      <c r="AX86">
        <v>89</v>
      </c>
      <c r="AY86">
        <v>0</v>
      </c>
      <c r="AZ86">
        <v>0</v>
      </c>
      <c r="BA86">
        <v>721200</v>
      </c>
      <c r="BB86">
        <v>991</v>
      </c>
      <c r="BC86">
        <v>0</v>
      </c>
      <c r="BD86">
        <v>0</v>
      </c>
      <c r="BE86">
        <v>322780</v>
      </c>
      <c r="BF86">
        <v>-1043979.81</v>
      </c>
      <c r="BG86" t="s">
        <v>1118</v>
      </c>
      <c r="BH86">
        <v>0</v>
      </c>
      <c r="BI86"/>
      <c r="BJ86">
        <v>0</v>
      </c>
      <c r="BK86">
        <v>0</v>
      </c>
      <c r="BL86">
        <v>149</v>
      </c>
      <c r="BM86">
        <v>177</v>
      </c>
      <c r="BN86">
        <v>0</v>
      </c>
      <c r="BO86">
        <v>0</v>
      </c>
      <c r="BP86">
        <v>0</v>
      </c>
      <c r="BQ86">
        <v>0</v>
      </c>
      <c r="BR86">
        <v>0</v>
      </c>
      <c r="BS86" t="s">
        <v>1118</v>
      </c>
      <c r="BT86">
        <v>0</v>
      </c>
    </row>
    <row r="87" spans="1:72">
      <c r="A87" t="s">
        <v>1347</v>
      </c>
      <c r="B87" t="s">
        <v>1348</v>
      </c>
      <c r="C87" t="s">
        <v>1793</v>
      </c>
      <c r="D87" t="s">
        <v>1794</v>
      </c>
      <c r="E87" t="s">
        <v>165</v>
      </c>
      <c r="F87" t="s">
        <v>1351</v>
      </c>
      <c r="G87" t="s">
        <v>1352</v>
      </c>
      <c r="H87" t="s">
        <v>1352</v>
      </c>
      <c r="I87" t="s">
        <v>73</v>
      </c>
      <c r="J87" t="s">
        <v>1353</v>
      </c>
      <c r="K87" t="s">
        <v>1354</v>
      </c>
      <c r="L87">
        <v>401</v>
      </c>
      <c r="M87" t="s">
        <v>1180</v>
      </c>
      <c r="N87" t="s">
        <v>1334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/>
      <c r="V87"/>
      <c r="W87">
        <v>0</v>
      </c>
      <c r="X87">
        <v>112700</v>
      </c>
      <c r="Y87">
        <v>135</v>
      </c>
      <c r="Z87">
        <v>0</v>
      </c>
      <c r="AA87">
        <v>0</v>
      </c>
      <c r="AB87">
        <v>147772</v>
      </c>
      <c r="AC87">
        <v>-260471.93</v>
      </c>
      <c r="AD87" t="s">
        <v>1118</v>
      </c>
      <c r="AE87">
        <v>0</v>
      </c>
      <c r="AF87"/>
      <c r="AG87">
        <v>0</v>
      </c>
      <c r="AH87">
        <v>0</v>
      </c>
      <c r="AI87">
        <v>462</v>
      </c>
      <c r="AJ87">
        <v>633</v>
      </c>
      <c r="AK87">
        <v>0</v>
      </c>
      <c r="AL87">
        <v>112700</v>
      </c>
      <c r="AM87">
        <v>135</v>
      </c>
      <c r="AN87">
        <v>0</v>
      </c>
      <c r="AO87">
        <v>0</v>
      </c>
      <c r="AP87">
        <v>147772</v>
      </c>
      <c r="AQ87">
        <v>-260471.93</v>
      </c>
      <c r="AR87" t="s">
        <v>1118</v>
      </c>
      <c r="AS87">
        <v>0</v>
      </c>
      <c r="AT87"/>
      <c r="AU87">
        <v>0</v>
      </c>
      <c r="AV87">
        <v>0</v>
      </c>
      <c r="AW87">
        <v>462</v>
      </c>
      <c r="AX87">
        <v>633</v>
      </c>
      <c r="AY87">
        <v>0</v>
      </c>
      <c r="AZ87">
        <v>0</v>
      </c>
      <c r="BA87">
        <v>910050</v>
      </c>
      <c r="BB87">
        <v>1057</v>
      </c>
      <c r="BC87">
        <v>0</v>
      </c>
      <c r="BD87">
        <v>0</v>
      </c>
      <c r="BE87">
        <v>466315</v>
      </c>
      <c r="BF87">
        <v>-1376365.45</v>
      </c>
      <c r="BG87" t="s">
        <v>1118</v>
      </c>
      <c r="BH87">
        <v>0</v>
      </c>
      <c r="BI87"/>
      <c r="BJ87">
        <v>0</v>
      </c>
      <c r="BK87">
        <v>0</v>
      </c>
      <c r="BL87">
        <v>176</v>
      </c>
      <c r="BM87">
        <v>265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1118</v>
      </c>
      <c r="BT87">
        <v>0</v>
      </c>
    </row>
    <row r="88" spans="1:72">
      <c r="A88" t="s">
        <v>1347</v>
      </c>
      <c r="B88" t="s">
        <v>1348</v>
      </c>
      <c r="C88" t="s">
        <v>1795</v>
      </c>
      <c r="D88" t="s">
        <v>1796</v>
      </c>
      <c r="E88" t="s">
        <v>165</v>
      </c>
      <c r="F88" t="s">
        <v>1351</v>
      </c>
      <c r="G88" t="s">
        <v>1352</v>
      </c>
      <c r="H88" t="s">
        <v>1352</v>
      </c>
      <c r="I88" t="s">
        <v>243</v>
      </c>
      <c r="J88" t="s">
        <v>1353</v>
      </c>
      <c r="K88" t="s">
        <v>1354</v>
      </c>
      <c r="L88">
        <v>401</v>
      </c>
      <c r="M88" t="s">
        <v>1180</v>
      </c>
      <c r="N88" t="s">
        <v>1334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/>
      <c r="V88"/>
      <c r="W88">
        <v>0</v>
      </c>
      <c r="X88">
        <v>39300</v>
      </c>
      <c r="Y88">
        <v>63</v>
      </c>
      <c r="Z88">
        <v>0</v>
      </c>
      <c r="AA88">
        <v>0</v>
      </c>
      <c r="AB88">
        <v>89543</v>
      </c>
      <c r="AC88">
        <v>-128842.99</v>
      </c>
      <c r="AD88" t="s">
        <v>1118</v>
      </c>
      <c r="AE88">
        <v>0</v>
      </c>
      <c r="AF88"/>
      <c r="AG88">
        <v>0</v>
      </c>
      <c r="AH88">
        <v>0</v>
      </c>
      <c r="AI88">
        <v>740</v>
      </c>
      <c r="AJ88">
        <v>681</v>
      </c>
      <c r="AK88">
        <v>0</v>
      </c>
      <c r="AL88">
        <v>39300</v>
      </c>
      <c r="AM88">
        <v>63</v>
      </c>
      <c r="AN88">
        <v>0</v>
      </c>
      <c r="AO88">
        <v>0</v>
      </c>
      <c r="AP88">
        <v>89543</v>
      </c>
      <c r="AQ88">
        <v>-128842.99</v>
      </c>
      <c r="AR88" t="s">
        <v>1118</v>
      </c>
      <c r="AS88">
        <v>0</v>
      </c>
      <c r="AT88"/>
      <c r="AU88">
        <v>0</v>
      </c>
      <c r="AV88">
        <v>0</v>
      </c>
      <c r="AW88">
        <v>740</v>
      </c>
      <c r="AX88">
        <v>681</v>
      </c>
      <c r="AY88">
        <v>0</v>
      </c>
      <c r="AZ88">
        <v>0</v>
      </c>
      <c r="BA88">
        <v>573150</v>
      </c>
      <c r="BB88">
        <v>870</v>
      </c>
      <c r="BC88">
        <v>0</v>
      </c>
      <c r="BD88">
        <v>0</v>
      </c>
      <c r="BE88">
        <v>301364</v>
      </c>
      <c r="BF88">
        <v>-874513.6</v>
      </c>
      <c r="BG88" t="s">
        <v>1118</v>
      </c>
      <c r="BH88">
        <v>0</v>
      </c>
      <c r="BI88"/>
      <c r="BJ88">
        <v>0</v>
      </c>
      <c r="BK88">
        <v>0</v>
      </c>
      <c r="BL88">
        <v>177</v>
      </c>
      <c r="BM88">
        <v>170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1118</v>
      </c>
      <c r="BT88">
        <v>0</v>
      </c>
    </row>
    <row r="89" spans="1:72">
      <c r="A89" t="s">
        <v>1797</v>
      </c>
      <c r="B89" t="s">
        <v>1798</v>
      </c>
      <c r="C89" t="s">
        <v>1799</v>
      </c>
      <c r="D89" t="s">
        <v>1800</v>
      </c>
      <c r="E89" t="s">
        <v>1801</v>
      </c>
      <c r="F89" t="s">
        <v>1802</v>
      </c>
      <c r="G89" t="s">
        <v>1708</v>
      </c>
      <c r="H89" t="s">
        <v>1708</v>
      </c>
      <c r="I89" t="s">
        <v>112</v>
      </c>
      <c r="J89" t="s">
        <v>1676</v>
      </c>
      <c r="K89" t="s">
        <v>1803</v>
      </c>
      <c r="L89">
        <v>23</v>
      </c>
      <c r="M89" t="s">
        <v>1215</v>
      </c>
      <c r="N89" t="s">
        <v>1216</v>
      </c>
      <c r="O89">
        <v>0</v>
      </c>
      <c r="P89">
        <v>0</v>
      </c>
      <c r="Q89">
        <v>4716</v>
      </c>
      <c r="R89">
        <v>0</v>
      </c>
      <c r="S89">
        <v>0</v>
      </c>
      <c r="T89">
        <v>0</v>
      </c>
      <c r="U89"/>
      <c r="V89" t="s">
        <v>1804</v>
      </c>
      <c r="W89">
        <v>0</v>
      </c>
      <c r="X89">
        <v>0</v>
      </c>
      <c r="Y89">
        <v>0</v>
      </c>
      <c r="Z89">
        <v>0</v>
      </c>
      <c r="AA89">
        <v>0</v>
      </c>
      <c r="AB89">
        <v>160</v>
      </c>
      <c r="AC89">
        <v>-160</v>
      </c>
      <c r="AD89" t="s">
        <v>1118</v>
      </c>
      <c r="AE89">
        <v>6784</v>
      </c>
      <c r="AF89"/>
      <c r="AG89">
        <v>6784</v>
      </c>
      <c r="AH89"/>
      <c r="AI89"/>
      <c r="AJ89"/>
      <c r="AK89">
        <v>0</v>
      </c>
      <c r="AL89">
        <v>0</v>
      </c>
      <c r="AM89">
        <v>0</v>
      </c>
      <c r="AN89">
        <v>0</v>
      </c>
      <c r="AO89">
        <v>0</v>
      </c>
      <c r="AP89">
        <v>160</v>
      </c>
      <c r="AQ89">
        <v>-160</v>
      </c>
      <c r="AR89" t="s">
        <v>1118</v>
      </c>
      <c r="AS89">
        <v>6784</v>
      </c>
      <c r="AT89"/>
      <c r="AU89">
        <v>6784</v>
      </c>
      <c r="AV89"/>
      <c r="AW89"/>
      <c r="AX89"/>
      <c r="AY89">
        <v>4999</v>
      </c>
      <c r="AZ89">
        <v>4716</v>
      </c>
      <c r="BA89">
        <v>1500</v>
      </c>
      <c r="BB89">
        <v>2</v>
      </c>
      <c r="BC89">
        <v>0</v>
      </c>
      <c r="BD89">
        <v>0</v>
      </c>
      <c r="BE89">
        <v>160</v>
      </c>
      <c r="BF89">
        <v>3056</v>
      </c>
      <c r="BG89" t="s">
        <v>1805</v>
      </c>
      <c r="BH89">
        <v>6784</v>
      </c>
      <c r="BI89"/>
      <c r="BJ89">
        <v>6784</v>
      </c>
      <c r="BK89">
        <v>2358</v>
      </c>
      <c r="BL89">
        <v>80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1118</v>
      </c>
      <c r="BT89">
        <v>0</v>
      </c>
    </row>
    <row r="90" spans="1:72">
      <c r="A90" t="s">
        <v>1806</v>
      </c>
      <c r="B90" t="s">
        <v>1807</v>
      </c>
      <c r="C90" t="s">
        <v>1808</v>
      </c>
      <c r="D90" t="s">
        <v>1809</v>
      </c>
      <c r="E90" t="s">
        <v>538</v>
      </c>
      <c r="F90" t="s">
        <v>1177</v>
      </c>
      <c r="G90" t="s">
        <v>1810</v>
      </c>
      <c r="H90" t="s">
        <v>1810</v>
      </c>
      <c r="I90" t="s">
        <v>538</v>
      </c>
      <c r="J90" t="s">
        <v>1190</v>
      </c>
      <c r="K90" t="s">
        <v>1811</v>
      </c>
      <c r="L90">
        <v>19</v>
      </c>
      <c r="M90" t="s">
        <v>1180</v>
      </c>
      <c r="N90" t="s">
        <v>1181</v>
      </c>
      <c r="O90">
        <v>170100</v>
      </c>
      <c r="P90">
        <v>160472</v>
      </c>
      <c r="Q90">
        <v>160472</v>
      </c>
      <c r="R90">
        <v>0</v>
      </c>
      <c r="S90">
        <v>2547</v>
      </c>
      <c r="T90">
        <v>2631</v>
      </c>
      <c r="U90" t="s">
        <v>1812</v>
      </c>
      <c r="V90" t="s">
        <v>1813</v>
      </c>
      <c r="W90">
        <v>0</v>
      </c>
      <c r="X90">
        <v>0</v>
      </c>
      <c r="Y90">
        <v>0</v>
      </c>
      <c r="Z90">
        <v>0</v>
      </c>
      <c r="AA90">
        <v>0</v>
      </c>
      <c r="AB90">
        <v>3020</v>
      </c>
      <c r="AC90">
        <v>-3019.5</v>
      </c>
      <c r="AD90" t="s">
        <v>1118</v>
      </c>
      <c r="AE90">
        <v>0</v>
      </c>
      <c r="AF90"/>
      <c r="AG90">
        <v>0</v>
      </c>
      <c r="AH90"/>
      <c r="AI90"/>
      <c r="AJ90"/>
      <c r="AK90">
        <v>0</v>
      </c>
      <c r="AL90">
        <v>0</v>
      </c>
      <c r="AM90">
        <v>0</v>
      </c>
      <c r="AN90">
        <v>0</v>
      </c>
      <c r="AO90">
        <v>0</v>
      </c>
      <c r="AP90">
        <v>3020</v>
      </c>
      <c r="AQ90">
        <v>-3019.5</v>
      </c>
      <c r="AR90" t="s">
        <v>1118</v>
      </c>
      <c r="AS90">
        <v>0</v>
      </c>
      <c r="AT90"/>
      <c r="AU90">
        <v>0</v>
      </c>
      <c r="AV90"/>
      <c r="AW90"/>
      <c r="AX90"/>
      <c r="AY90">
        <v>170100</v>
      </c>
      <c r="AZ90">
        <v>160472</v>
      </c>
      <c r="BA90">
        <v>45750</v>
      </c>
      <c r="BB90">
        <v>61</v>
      </c>
      <c r="BC90">
        <v>0</v>
      </c>
      <c r="BD90">
        <v>0</v>
      </c>
      <c r="BE90">
        <v>17982</v>
      </c>
      <c r="BF90">
        <v>96739.86</v>
      </c>
      <c r="BG90" t="s">
        <v>1814</v>
      </c>
      <c r="BH90">
        <v>85050</v>
      </c>
      <c r="BI90"/>
      <c r="BJ90">
        <v>85050</v>
      </c>
      <c r="BK90">
        <v>2631</v>
      </c>
      <c r="BL90">
        <v>218</v>
      </c>
      <c r="BM90">
        <v>77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1118</v>
      </c>
      <c r="BT90">
        <v>0</v>
      </c>
    </row>
    <row r="91" spans="1:72">
      <c r="A91" t="s">
        <v>1815</v>
      </c>
      <c r="B91" t="s">
        <v>1816</v>
      </c>
      <c r="C91" t="s">
        <v>1817</v>
      </c>
      <c r="D91" t="s">
        <v>1818</v>
      </c>
      <c r="E91" t="s">
        <v>1819</v>
      </c>
      <c r="F91" t="s">
        <v>1820</v>
      </c>
      <c r="G91" t="s">
        <v>1821</v>
      </c>
      <c r="H91" t="s">
        <v>1821</v>
      </c>
      <c r="I91" t="s">
        <v>160</v>
      </c>
      <c r="J91" t="s">
        <v>1190</v>
      </c>
      <c r="K91" t="s">
        <v>1822</v>
      </c>
      <c r="L91">
        <v>317</v>
      </c>
      <c r="M91" t="s">
        <v>1215</v>
      </c>
      <c r="N91" t="s">
        <v>1823</v>
      </c>
      <c r="O91">
        <v>415303</v>
      </c>
      <c r="P91">
        <v>391795</v>
      </c>
      <c r="Q91">
        <v>391795</v>
      </c>
      <c r="R91">
        <v>0</v>
      </c>
      <c r="S91">
        <v>2799</v>
      </c>
      <c r="T91">
        <v>4897</v>
      </c>
      <c r="U91" t="s">
        <v>1824</v>
      </c>
      <c r="V91" t="s">
        <v>1825</v>
      </c>
      <c r="W91">
        <v>0</v>
      </c>
      <c r="X91">
        <v>0</v>
      </c>
      <c r="Y91">
        <v>0</v>
      </c>
      <c r="Z91">
        <v>0</v>
      </c>
      <c r="AA91">
        <v>34.07</v>
      </c>
      <c r="AB91">
        <v>80</v>
      </c>
      <c r="AC91">
        <v>-80</v>
      </c>
      <c r="AD91" t="s">
        <v>1118</v>
      </c>
      <c r="AE91">
        <v>0</v>
      </c>
      <c r="AF91"/>
      <c r="AG91">
        <v>45980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34.07</v>
      </c>
      <c r="AP91">
        <v>80</v>
      </c>
      <c r="AQ91">
        <v>-80</v>
      </c>
      <c r="AR91" t="s">
        <v>1118</v>
      </c>
      <c r="AS91">
        <v>0</v>
      </c>
      <c r="AT91"/>
      <c r="AU91">
        <v>45980</v>
      </c>
      <c r="AV91">
        <v>0</v>
      </c>
      <c r="AW91">
        <v>2</v>
      </c>
      <c r="AX91">
        <v>0</v>
      </c>
      <c r="AY91">
        <v>415303</v>
      </c>
      <c r="AZ91">
        <v>391795</v>
      </c>
      <c r="BA91">
        <v>60100</v>
      </c>
      <c r="BB91">
        <v>75</v>
      </c>
      <c r="BC91">
        <v>0</v>
      </c>
      <c r="BD91">
        <v>87.703749999999999</v>
      </c>
      <c r="BE91">
        <v>7465</v>
      </c>
      <c r="BF91">
        <v>324230.18</v>
      </c>
      <c r="BG91" t="s">
        <v>1825</v>
      </c>
      <c r="BH91">
        <v>459800</v>
      </c>
      <c r="BI91"/>
      <c r="BJ91">
        <v>459800</v>
      </c>
      <c r="BK91">
        <v>2408</v>
      </c>
      <c r="BL91">
        <v>42</v>
      </c>
      <c r="BM91">
        <v>4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1118</v>
      </c>
      <c r="BT91">
        <v>0</v>
      </c>
    </row>
    <row r="92" spans="1:72">
      <c r="A92" t="s">
        <v>1826</v>
      </c>
      <c r="B92" t="s">
        <v>1827</v>
      </c>
      <c r="C92" t="s">
        <v>1828</v>
      </c>
      <c r="D92" t="s">
        <v>1829</v>
      </c>
      <c r="E92" t="s">
        <v>112</v>
      </c>
      <c r="F92" t="s">
        <v>3022</v>
      </c>
      <c r="G92" t="s">
        <v>1830</v>
      </c>
      <c r="H92" t="s">
        <v>1830</v>
      </c>
      <c r="I92" t="s">
        <v>112</v>
      </c>
      <c r="J92" t="s">
        <v>1243</v>
      </c>
      <c r="K92" t="s">
        <v>1831</v>
      </c>
      <c r="L92">
        <v>0</v>
      </c>
      <c r="M92" t="s">
        <v>1180</v>
      </c>
      <c r="N92" t="s">
        <v>1227</v>
      </c>
      <c r="O92">
        <v>45000</v>
      </c>
      <c r="P92">
        <v>42453</v>
      </c>
      <c r="Q92">
        <v>0</v>
      </c>
      <c r="R92">
        <v>42453</v>
      </c>
      <c r="S92">
        <v>2123</v>
      </c>
      <c r="T92">
        <v>6065</v>
      </c>
      <c r="U92" t="s">
        <v>3023</v>
      </c>
      <c r="V92"/>
      <c r="W92">
        <v>30324</v>
      </c>
      <c r="X92">
        <v>5500</v>
      </c>
      <c r="Y92">
        <v>5</v>
      </c>
      <c r="Z92">
        <v>0</v>
      </c>
      <c r="AA92">
        <v>0</v>
      </c>
      <c r="AB92">
        <v>0</v>
      </c>
      <c r="AC92">
        <v>24824</v>
      </c>
      <c r="AD92" t="s">
        <v>3024</v>
      </c>
      <c r="AE92">
        <v>22500</v>
      </c>
      <c r="AF92"/>
      <c r="AG92">
        <v>22500</v>
      </c>
      <c r="AH92">
        <v>6065</v>
      </c>
      <c r="AI92">
        <v>0</v>
      </c>
      <c r="AJ92">
        <v>0</v>
      </c>
      <c r="AK92">
        <v>30324</v>
      </c>
      <c r="AL92">
        <v>5500</v>
      </c>
      <c r="AM92">
        <v>5</v>
      </c>
      <c r="AN92">
        <v>0</v>
      </c>
      <c r="AO92">
        <v>0</v>
      </c>
      <c r="AP92">
        <v>0</v>
      </c>
      <c r="AQ92">
        <v>24824</v>
      </c>
      <c r="AR92" t="s">
        <v>3024</v>
      </c>
      <c r="AS92">
        <v>22500</v>
      </c>
      <c r="AT92"/>
      <c r="AU92">
        <v>22500</v>
      </c>
      <c r="AV92">
        <v>6065</v>
      </c>
      <c r="AW92">
        <v>0</v>
      </c>
      <c r="AX92">
        <v>0</v>
      </c>
      <c r="AY92">
        <v>32144</v>
      </c>
      <c r="AZ92">
        <v>30324</v>
      </c>
      <c r="BA92">
        <v>5500</v>
      </c>
      <c r="BB92">
        <v>5</v>
      </c>
      <c r="BC92">
        <v>0</v>
      </c>
      <c r="BD92">
        <v>0</v>
      </c>
      <c r="BE92">
        <v>1770</v>
      </c>
      <c r="BF92">
        <v>23054</v>
      </c>
      <c r="BG92" t="s">
        <v>3025</v>
      </c>
      <c r="BH92">
        <v>22500</v>
      </c>
      <c r="BI92"/>
      <c r="BJ92">
        <v>22500</v>
      </c>
      <c r="BK92">
        <v>6065</v>
      </c>
      <c r="BL92">
        <v>0</v>
      </c>
      <c r="BM92">
        <v>354</v>
      </c>
      <c r="BN92">
        <v>3183</v>
      </c>
      <c r="BO92">
        <v>0</v>
      </c>
      <c r="BP92">
        <v>0</v>
      </c>
      <c r="BQ92">
        <v>32</v>
      </c>
      <c r="BR92">
        <v>3151.4670000000001</v>
      </c>
      <c r="BS92" t="s">
        <v>1414</v>
      </c>
      <c r="BT92">
        <v>0</v>
      </c>
    </row>
    <row r="93" spans="1:72">
      <c r="A93" t="s">
        <v>1833</v>
      </c>
      <c r="B93" t="s">
        <v>1834</v>
      </c>
      <c r="C93" t="s">
        <v>1835</v>
      </c>
      <c r="D93" t="s">
        <v>1836</v>
      </c>
      <c r="E93" t="s">
        <v>425</v>
      </c>
      <c r="F93" t="s">
        <v>1837</v>
      </c>
      <c r="G93" t="s">
        <v>1838</v>
      </c>
      <c r="H93" t="s">
        <v>1838</v>
      </c>
      <c r="I93" t="s">
        <v>425</v>
      </c>
      <c r="J93" t="s">
        <v>1343</v>
      </c>
      <c r="K93" t="s">
        <v>1839</v>
      </c>
      <c r="L93">
        <v>121</v>
      </c>
      <c r="M93" t="s">
        <v>1180</v>
      </c>
      <c r="N93" t="s">
        <v>1257</v>
      </c>
      <c r="O93">
        <v>2300000</v>
      </c>
      <c r="P93">
        <v>2169811</v>
      </c>
      <c r="Q93">
        <v>2169811</v>
      </c>
      <c r="R93">
        <v>0</v>
      </c>
      <c r="S93">
        <v>1118</v>
      </c>
      <c r="T93">
        <v>924</v>
      </c>
      <c r="U93" t="s">
        <v>1840</v>
      </c>
      <c r="V93" t="s">
        <v>1841</v>
      </c>
      <c r="W93">
        <v>0</v>
      </c>
      <c r="X93">
        <v>0</v>
      </c>
      <c r="Y93">
        <v>0</v>
      </c>
      <c r="Z93">
        <v>0</v>
      </c>
      <c r="AA93">
        <v>0</v>
      </c>
      <c r="AB93">
        <v>1280</v>
      </c>
      <c r="AC93">
        <v>-1280</v>
      </c>
      <c r="AD93" t="s">
        <v>1118</v>
      </c>
      <c r="AE93">
        <v>0</v>
      </c>
      <c r="AF93"/>
      <c r="AG93">
        <v>690000</v>
      </c>
      <c r="AH93"/>
      <c r="AI93"/>
      <c r="AJ93"/>
      <c r="AK93">
        <v>0</v>
      </c>
      <c r="AL93">
        <v>0</v>
      </c>
      <c r="AM93">
        <v>0</v>
      </c>
      <c r="AN93">
        <v>0</v>
      </c>
      <c r="AO93">
        <v>0</v>
      </c>
      <c r="AP93">
        <v>1280</v>
      </c>
      <c r="AQ93">
        <v>-1280</v>
      </c>
      <c r="AR93" t="s">
        <v>1118</v>
      </c>
      <c r="AS93">
        <v>0</v>
      </c>
      <c r="AT93"/>
      <c r="AU93">
        <v>690000</v>
      </c>
      <c r="AV93"/>
      <c r="AW93"/>
      <c r="AX93"/>
      <c r="AY93">
        <v>2300000</v>
      </c>
      <c r="AZ93">
        <v>2169811</v>
      </c>
      <c r="BA93">
        <v>1923950</v>
      </c>
      <c r="BB93">
        <v>2294</v>
      </c>
      <c r="BC93">
        <v>0</v>
      </c>
      <c r="BD93">
        <v>0</v>
      </c>
      <c r="BE93">
        <v>821710</v>
      </c>
      <c r="BF93">
        <v>-575848.97</v>
      </c>
      <c r="BG93" t="s">
        <v>1841</v>
      </c>
      <c r="BH93">
        <v>2300000</v>
      </c>
      <c r="BI93"/>
      <c r="BJ93">
        <v>2300000</v>
      </c>
      <c r="BK93">
        <v>946</v>
      </c>
      <c r="BL93">
        <v>161</v>
      </c>
      <c r="BM93">
        <v>197</v>
      </c>
      <c r="BN93">
        <v>0</v>
      </c>
      <c r="BO93">
        <v>0</v>
      </c>
      <c r="BP93">
        <v>0</v>
      </c>
      <c r="BQ93">
        <v>0</v>
      </c>
      <c r="BR93">
        <v>0</v>
      </c>
      <c r="BS93" t="s">
        <v>1118</v>
      </c>
      <c r="BT93">
        <v>0</v>
      </c>
    </row>
    <row r="94" spans="1:72">
      <c r="A94" t="s">
        <v>1842</v>
      </c>
      <c r="B94" t="s">
        <v>1843</v>
      </c>
      <c r="C94" t="s">
        <v>1844</v>
      </c>
      <c r="D94" t="s">
        <v>1845</v>
      </c>
      <c r="E94" t="s">
        <v>251</v>
      </c>
      <c r="F94" t="s">
        <v>1188</v>
      </c>
      <c r="G94" t="s">
        <v>1846</v>
      </c>
      <c r="H94" t="s">
        <v>1846</v>
      </c>
      <c r="I94" t="s">
        <v>251</v>
      </c>
      <c r="J94" t="s">
        <v>1190</v>
      </c>
      <c r="K94" t="s">
        <v>1847</v>
      </c>
      <c r="L94">
        <v>2</v>
      </c>
      <c r="M94" t="s">
        <v>1180</v>
      </c>
      <c r="N94" t="s">
        <v>1245</v>
      </c>
      <c r="O94">
        <v>1946300</v>
      </c>
      <c r="P94">
        <v>1836132</v>
      </c>
      <c r="Q94">
        <v>1432183</v>
      </c>
      <c r="R94">
        <v>403949</v>
      </c>
      <c r="S94">
        <v>2869</v>
      </c>
      <c r="T94">
        <v>2036</v>
      </c>
      <c r="U94" t="s">
        <v>1945</v>
      </c>
      <c r="V94" t="s">
        <v>1555</v>
      </c>
      <c r="W94">
        <v>403949</v>
      </c>
      <c r="X94">
        <v>74450</v>
      </c>
      <c r="Y94">
        <v>142</v>
      </c>
      <c r="Z94">
        <v>0</v>
      </c>
      <c r="AA94">
        <v>35.712499999999999</v>
      </c>
      <c r="AB94">
        <v>89347</v>
      </c>
      <c r="AC94">
        <v>240152.45</v>
      </c>
      <c r="AD94" t="s">
        <v>2502</v>
      </c>
      <c r="AE94">
        <v>0</v>
      </c>
      <c r="AF94"/>
      <c r="AG94">
        <v>0</v>
      </c>
      <c r="AH94">
        <v>2273</v>
      </c>
      <c r="AI94">
        <v>370</v>
      </c>
      <c r="AJ94">
        <v>133</v>
      </c>
      <c r="AK94">
        <v>403949</v>
      </c>
      <c r="AL94">
        <v>74450</v>
      </c>
      <c r="AM94">
        <v>142</v>
      </c>
      <c r="AN94">
        <v>0</v>
      </c>
      <c r="AO94">
        <v>35.712499999999999</v>
      </c>
      <c r="AP94">
        <v>89347</v>
      </c>
      <c r="AQ94">
        <v>240152.45</v>
      </c>
      <c r="AR94" t="s">
        <v>2502</v>
      </c>
      <c r="AS94">
        <v>0</v>
      </c>
      <c r="AT94"/>
      <c r="AU94">
        <v>0</v>
      </c>
      <c r="AV94">
        <v>2273</v>
      </c>
      <c r="AW94">
        <v>370</v>
      </c>
      <c r="AX94">
        <v>133</v>
      </c>
      <c r="AY94">
        <v>1946300</v>
      </c>
      <c r="AZ94">
        <v>1836132</v>
      </c>
      <c r="BA94">
        <v>423750</v>
      </c>
      <c r="BB94">
        <v>793</v>
      </c>
      <c r="BC94">
        <v>0</v>
      </c>
      <c r="BD94">
        <v>59.912500000000001</v>
      </c>
      <c r="BE94">
        <v>499235</v>
      </c>
      <c r="BF94">
        <v>913147.36</v>
      </c>
      <c r="BG94" t="s">
        <v>1662</v>
      </c>
      <c r="BH94">
        <v>1946300</v>
      </c>
      <c r="BI94"/>
      <c r="BJ94">
        <v>1946300</v>
      </c>
      <c r="BK94">
        <v>2153</v>
      </c>
      <c r="BL94">
        <v>241</v>
      </c>
      <c r="BM94">
        <v>344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1118</v>
      </c>
      <c r="BT94">
        <v>0</v>
      </c>
    </row>
    <row r="95" spans="1:72">
      <c r="A95" t="s">
        <v>1850</v>
      </c>
      <c r="B95" t="s">
        <v>1851</v>
      </c>
      <c r="C95" t="s">
        <v>1852</v>
      </c>
      <c r="D95" t="s">
        <v>1853</v>
      </c>
      <c r="E95" t="s">
        <v>97</v>
      </c>
      <c r="F95" t="s">
        <v>1364</v>
      </c>
      <c r="G95" t="s">
        <v>1854</v>
      </c>
      <c r="H95" t="s">
        <v>1854</v>
      </c>
      <c r="I95" t="s">
        <v>97</v>
      </c>
      <c r="J95" t="s">
        <v>1213</v>
      </c>
      <c r="K95" t="s">
        <v>1855</v>
      </c>
      <c r="L95">
        <v>0</v>
      </c>
      <c r="M95" t="s">
        <v>1180</v>
      </c>
      <c r="N95" t="s">
        <v>1227</v>
      </c>
      <c r="O95">
        <v>22000</v>
      </c>
      <c r="P95">
        <v>20755</v>
      </c>
      <c r="Q95">
        <v>0</v>
      </c>
      <c r="R95">
        <v>20755</v>
      </c>
      <c r="S95">
        <v>2965</v>
      </c>
      <c r="T95">
        <v>3459</v>
      </c>
      <c r="U95" t="s">
        <v>1127</v>
      </c>
      <c r="V95"/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1118</v>
      </c>
      <c r="AE95">
        <v>0</v>
      </c>
      <c r="AF95"/>
      <c r="AG95">
        <v>0</v>
      </c>
      <c r="AH95"/>
      <c r="AI95"/>
      <c r="AJ95"/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t="s">
        <v>1118</v>
      </c>
      <c r="AS95">
        <v>0</v>
      </c>
      <c r="AT95"/>
      <c r="AU95">
        <v>0</v>
      </c>
      <c r="AV95"/>
      <c r="AW95"/>
      <c r="AX95"/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3497</v>
      </c>
      <c r="BF95">
        <v>-3496.53</v>
      </c>
      <c r="BG95" t="s">
        <v>1118</v>
      </c>
      <c r="BH95">
        <v>22000</v>
      </c>
      <c r="BI95"/>
      <c r="BJ95">
        <v>22000</v>
      </c>
      <c r="BK95"/>
      <c r="BL95"/>
      <c r="BM95"/>
      <c r="BN95">
        <v>3112</v>
      </c>
      <c r="BO95">
        <v>0</v>
      </c>
      <c r="BP95">
        <v>0</v>
      </c>
      <c r="BQ95">
        <v>31</v>
      </c>
      <c r="BR95">
        <v>3081.078</v>
      </c>
      <c r="BS95" t="s">
        <v>1414</v>
      </c>
      <c r="BT95">
        <v>0</v>
      </c>
    </row>
    <row r="96" spans="1:72">
      <c r="A96" t="s">
        <v>1857</v>
      </c>
      <c r="B96" t="s">
        <v>1858</v>
      </c>
      <c r="C96" t="s">
        <v>1859</v>
      </c>
      <c r="D96" t="s">
        <v>1860</v>
      </c>
      <c r="E96" t="s">
        <v>1861</v>
      </c>
      <c r="F96" t="s">
        <v>1862</v>
      </c>
      <c r="G96" t="s">
        <v>1863</v>
      </c>
      <c r="H96" t="s">
        <v>1863</v>
      </c>
      <c r="I96" t="s">
        <v>263</v>
      </c>
      <c r="J96" t="s">
        <v>1225</v>
      </c>
      <c r="K96" t="s">
        <v>1864</v>
      </c>
      <c r="L96">
        <v>13</v>
      </c>
      <c r="M96" t="s">
        <v>1180</v>
      </c>
      <c r="N96" t="s">
        <v>1405</v>
      </c>
      <c r="O96">
        <v>125000</v>
      </c>
      <c r="P96">
        <v>117925</v>
      </c>
      <c r="Q96">
        <v>117925</v>
      </c>
      <c r="R96">
        <v>0</v>
      </c>
      <c r="S96">
        <v>2509</v>
      </c>
      <c r="T96">
        <v>2948</v>
      </c>
      <c r="U96" t="s">
        <v>1865</v>
      </c>
      <c r="V96" t="s">
        <v>1124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1118</v>
      </c>
      <c r="AE96">
        <v>0</v>
      </c>
      <c r="AF96"/>
      <c r="AG96">
        <v>0</v>
      </c>
      <c r="AH96"/>
      <c r="AI96"/>
      <c r="AJ96"/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t="s">
        <v>1118</v>
      </c>
      <c r="AS96">
        <v>0</v>
      </c>
      <c r="AT96"/>
      <c r="AU96">
        <v>0</v>
      </c>
      <c r="AV96"/>
      <c r="AW96"/>
      <c r="AX96"/>
      <c r="AY96">
        <v>125000</v>
      </c>
      <c r="AZ96">
        <v>117925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117925</v>
      </c>
      <c r="BG96" t="s">
        <v>1124</v>
      </c>
      <c r="BH96">
        <v>62500</v>
      </c>
      <c r="BI96"/>
      <c r="BJ96">
        <v>62500</v>
      </c>
      <c r="BK96"/>
      <c r="BL96"/>
      <c r="BM96"/>
      <c r="BN96">
        <v>0</v>
      </c>
      <c r="BO96">
        <v>0</v>
      </c>
      <c r="BP96">
        <v>0</v>
      </c>
      <c r="BQ96">
        <v>0</v>
      </c>
      <c r="BR96">
        <v>0</v>
      </c>
      <c r="BS96" t="s">
        <v>1118</v>
      </c>
      <c r="BT96">
        <v>0</v>
      </c>
    </row>
    <row r="97" spans="1:72">
      <c r="A97" t="s">
        <v>1866</v>
      </c>
      <c r="B97" t="s">
        <v>1867</v>
      </c>
      <c r="C97" t="s">
        <v>1868</v>
      </c>
      <c r="D97" t="s">
        <v>1869</v>
      </c>
      <c r="E97" t="s">
        <v>160</v>
      </c>
      <c r="F97" t="s">
        <v>1266</v>
      </c>
      <c r="G97" t="s">
        <v>1870</v>
      </c>
      <c r="H97" t="s">
        <v>1870</v>
      </c>
      <c r="I97" t="s">
        <v>160</v>
      </c>
      <c r="J97" t="s">
        <v>1190</v>
      </c>
      <c r="K97" t="s">
        <v>1871</v>
      </c>
      <c r="L97">
        <v>50</v>
      </c>
      <c r="M97" t="s">
        <v>1180</v>
      </c>
      <c r="N97" t="s">
        <v>1405</v>
      </c>
      <c r="O97">
        <v>1950000</v>
      </c>
      <c r="P97">
        <v>1839623</v>
      </c>
      <c r="Q97">
        <v>975000</v>
      </c>
      <c r="R97">
        <v>864623</v>
      </c>
      <c r="S97">
        <v>2358</v>
      </c>
      <c r="T97">
        <v>1321</v>
      </c>
      <c r="U97" t="s">
        <v>2940</v>
      </c>
      <c r="V97" t="s">
        <v>1873</v>
      </c>
      <c r="W97">
        <v>498906</v>
      </c>
      <c r="X97">
        <v>215750</v>
      </c>
      <c r="Y97">
        <v>362</v>
      </c>
      <c r="Z97">
        <v>0</v>
      </c>
      <c r="AA97">
        <v>14.675000000000001</v>
      </c>
      <c r="AB97">
        <v>93313</v>
      </c>
      <c r="AC97">
        <v>189843.3</v>
      </c>
      <c r="AD97" t="s">
        <v>3026</v>
      </c>
      <c r="AE97">
        <v>585000</v>
      </c>
      <c r="AF97"/>
      <c r="AG97">
        <v>0</v>
      </c>
      <c r="AH97">
        <v>1324</v>
      </c>
      <c r="AI97">
        <v>212</v>
      </c>
      <c r="AJ97">
        <v>35</v>
      </c>
      <c r="AK97">
        <v>498906</v>
      </c>
      <c r="AL97">
        <v>215750</v>
      </c>
      <c r="AM97">
        <v>362</v>
      </c>
      <c r="AN97">
        <v>0</v>
      </c>
      <c r="AO97">
        <v>14.675000000000001</v>
      </c>
      <c r="AP97">
        <v>93313</v>
      </c>
      <c r="AQ97">
        <v>189843.3</v>
      </c>
      <c r="AR97" t="s">
        <v>3026</v>
      </c>
      <c r="AS97">
        <v>585000</v>
      </c>
      <c r="AT97"/>
      <c r="AU97">
        <v>0</v>
      </c>
      <c r="AV97">
        <v>1324</v>
      </c>
      <c r="AW97">
        <v>212</v>
      </c>
      <c r="AX97">
        <v>35</v>
      </c>
      <c r="AY97">
        <v>1562340</v>
      </c>
      <c r="AZ97">
        <v>1473906</v>
      </c>
      <c r="BA97">
        <v>609400</v>
      </c>
      <c r="BB97">
        <v>957</v>
      </c>
      <c r="BC97">
        <v>0</v>
      </c>
      <c r="BD97">
        <v>14.675000000000001</v>
      </c>
      <c r="BE97">
        <v>277400</v>
      </c>
      <c r="BF97">
        <v>587105.80000000005</v>
      </c>
      <c r="BG97" t="s">
        <v>1258</v>
      </c>
      <c r="BH97">
        <v>1170000</v>
      </c>
      <c r="BI97"/>
      <c r="BJ97">
        <v>585000</v>
      </c>
      <c r="BK97">
        <v>1517</v>
      </c>
      <c r="BL97">
        <v>188</v>
      </c>
      <c r="BM97">
        <v>98</v>
      </c>
      <c r="BN97">
        <v>271995</v>
      </c>
      <c r="BO97">
        <v>169850</v>
      </c>
      <c r="BP97">
        <v>258</v>
      </c>
      <c r="BQ97">
        <v>92700</v>
      </c>
      <c r="BR97">
        <v>9445.2083999999995</v>
      </c>
      <c r="BS97" t="s">
        <v>3027</v>
      </c>
      <c r="BT97">
        <v>1054</v>
      </c>
    </row>
    <row r="98" spans="1:72">
      <c r="A98" t="s">
        <v>1874</v>
      </c>
      <c r="B98" t="s">
        <v>1875</v>
      </c>
      <c r="C98" t="s">
        <v>1876</v>
      </c>
      <c r="D98" t="s">
        <v>1877</v>
      </c>
      <c r="E98" t="s">
        <v>97</v>
      </c>
      <c r="F98" t="s">
        <v>1649</v>
      </c>
      <c r="G98" t="s">
        <v>1650</v>
      </c>
      <c r="H98" t="s">
        <v>1650</v>
      </c>
      <c r="I98" t="s">
        <v>97</v>
      </c>
      <c r="J98" t="s">
        <v>1213</v>
      </c>
      <c r="K98" t="s">
        <v>1878</v>
      </c>
      <c r="L98">
        <v>0</v>
      </c>
      <c r="M98" t="s">
        <v>1180</v>
      </c>
      <c r="N98" t="s">
        <v>1181</v>
      </c>
      <c r="O98">
        <v>138000</v>
      </c>
      <c r="P98">
        <v>130189</v>
      </c>
      <c r="Q98">
        <v>97642</v>
      </c>
      <c r="R98">
        <v>32547</v>
      </c>
      <c r="S98">
        <v>2830</v>
      </c>
      <c r="T98">
        <v>3255</v>
      </c>
      <c r="U98" t="s">
        <v>1879</v>
      </c>
      <c r="V98" t="s">
        <v>1687</v>
      </c>
      <c r="W98">
        <v>3906</v>
      </c>
      <c r="X98">
        <v>0</v>
      </c>
      <c r="Y98">
        <v>0</v>
      </c>
      <c r="Z98">
        <v>0</v>
      </c>
      <c r="AA98">
        <v>0</v>
      </c>
      <c r="AB98">
        <v>0</v>
      </c>
      <c r="AC98">
        <v>3906</v>
      </c>
      <c r="AD98" t="s">
        <v>1124</v>
      </c>
      <c r="AE98">
        <v>13800</v>
      </c>
      <c r="AF98"/>
      <c r="AG98">
        <v>13800</v>
      </c>
      <c r="AH98"/>
      <c r="AI98"/>
      <c r="AJ98"/>
      <c r="AK98">
        <v>3906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3906</v>
      </c>
      <c r="AR98" t="s">
        <v>1124</v>
      </c>
      <c r="AS98">
        <v>13800</v>
      </c>
      <c r="AT98"/>
      <c r="AU98">
        <v>13800</v>
      </c>
      <c r="AV98"/>
      <c r="AW98"/>
      <c r="AX98"/>
      <c r="AY98">
        <v>107640</v>
      </c>
      <c r="AZ98">
        <v>101547</v>
      </c>
      <c r="BA98">
        <v>45000</v>
      </c>
      <c r="BB98">
        <v>30</v>
      </c>
      <c r="BC98">
        <v>0</v>
      </c>
      <c r="BD98">
        <v>0</v>
      </c>
      <c r="BE98">
        <v>3100</v>
      </c>
      <c r="BF98">
        <v>53447</v>
      </c>
      <c r="BG98" t="s">
        <v>2059</v>
      </c>
      <c r="BH98">
        <v>138000</v>
      </c>
      <c r="BI98"/>
      <c r="BJ98">
        <v>138000</v>
      </c>
      <c r="BK98">
        <v>3385</v>
      </c>
      <c r="BL98">
        <v>53</v>
      </c>
      <c r="BM98">
        <v>50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1118</v>
      </c>
      <c r="BT98">
        <v>0</v>
      </c>
    </row>
    <row r="99" spans="1:72">
      <c r="A99" t="s">
        <v>1880</v>
      </c>
      <c r="B99" t="s">
        <v>1881</v>
      </c>
      <c r="C99" t="s">
        <v>1882</v>
      </c>
      <c r="D99" t="s">
        <v>1883</v>
      </c>
      <c r="E99" t="s">
        <v>412</v>
      </c>
      <c r="F99" t="s">
        <v>1884</v>
      </c>
      <c r="G99" t="s">
        <v>1885</v>
      </c>
      <c r="H99" t="s">
        <v>1886</v>
      </c>
      <c r="I99" t="s">
        <v>412</v>
      </c>
      <c r="J99" t="s">
        <v>1190</v>
      </c>
      <c r="K99" t="s">
        <v>1887</v>
      </c>
      <c r="L99">
        <v>43</v>
      </c>
      <c r="M99" t="s">
        <v>1180</v>
      </c>
      <c r="N99" t="s">
        <v>1181</v>
      </c>
      <c r="O99">
        <v>2050000</v>
      </c>
      <c r="P99">
        <v>1933962</v>
      </c>
      <c r="Q99">
        <v>1276415</v>
      </c>
      <c r="R99">
        <v>657547</v>
      </c>
      <c r="S99">
        <v>2895</v>
      </c>
      <c r="T99">
        <v>1814</v>
      </c>
      <c r="U99" t="s">
        <v>3028</v>
      </c>
      <c r="V99" t="s">
        <v>1590</v>
      </c>
      <c r="W99">
        <v>406132</v>
      </c>
      <c r="X99">
        <v>179550</v>
      </c>
      <c r="Y99">
        <v>258</v>
      </c>
      <c r="Z99">
        <v>0</v>
      </c>
      <c r="AA99">
        <v>0</v>
      </c>
      <c r="AB99">
        <v>154974</v>
      </c>
      <c r="AC99">
        <v>71608.34</v>
      </c>
      <c r="AD99" t="s">
        <v>3029</v>
      </c>
      <c r="AE99">
        <v>615000</v>
      </c>
      <c r="AF99"/>
      <c r="AG99">
        <v>615000</v>
      </c>
      <c r="AH99">
        <v>1574</v>
      </c>
      <c r="AI99">
        <v>437</v>
      </c>
      <c r="AJ99">
        <v>163</v>
      </c>
      <c r="AK99">
        <v>406132</v>
      </c>
      <c r="AL99">
        <v>179550</v>
      </c>
      <c r="AM99">
        <v>258</v>
      </c>
      <c r="AN99">
        <v>0</v>
      </c>
      <c r="AO99">
        <v>0</v>
      </c>
      <c r="AP99">
        <v>154974</v>
      </c>
      <c r="AQ99">
        <v>71608.34</v>
      </c>
      <c r="AR99" t="s">
        <v>3029</v>
      </c>
      <c r="AS99">
        <v>615000</v>
      </c>
      <c r="AT99"/>
      <c r="AU99">
        <v>615000</v>
      </c>
      <c r="AV99">
        <v>1574</v>
      </c>
      <c r="AW99">
        <v>437</v>
      </c>
      <c r="AX99">
        <v>163</v>
      </c>
      <c r="AY99">
        <v>1783500</v>
      </c>
      <c r="AZ99">
        <v>1682547</v>
      </c>
      <c r="BA99">
        <v>767100</v>
      </c>
      <c r="BB99">
        <v>1056</v>
      </c>
      <c r="BC99">
        <v>0</v>
      </c>
      <c r="BD99">
        <v>0</v>
      </c>
      <c r="BE99">
        <v>421756</v>
      </c>
      <c r="BF99">
        <v>493691.42</v>
      </c>
      <c r="BG99" t="s">
        <v>1628</v>
      </c>
      <c r="BH99">
        <v>1845000</v>
      </c>
      <c r="BI99"/>
      <c r="BJ99">
        <v>1230000</v>
      </c>
      <c r="BK99">
        <v>1593</v>
      </c>
      <c r="BL99">
        <v>291</v>
      </c>
      <c r="BM99">
        <v>108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1118</v>
      </c>
      <c r="BT99">
        <v>0</v>
      </c>
    </row>
    <row r="100" spans="1:72">
      <c r="A100" t="s">
        <v>1888</v>
      </c>
      <c r="B100" t="s">
        <v>1889</v>
      </c>
      <c r="C100" t="s">
        <v>1890</v>
      </c>
      <c r="D100" t="s">
        <v>1891</v>
      </c>
      <c r="E100" t="s">
        <v>1892</v>
      </c>
      <c r="F100" t="s">
        <v>1364</v>
      </c>
      <c r="G100" t="s">
        <v>1893</v>
      </c>
      <c r="H100" t="s">
        <v>1893</v>
      </c>
      <c r="I100" t="s">
        <v>350</v>
      </c>
      <c r="J100" t="s">
        <v>1243</v>
      </c>
      <c r="K100" t="s">
        <v>1894</v>
      </c>
      <c r="L100">
        <v>0</v>
      </c>
      <c r="M100" t="s">
        <v>1180</v>
      </c>
      <c r="N100" t="s">
        <v>1181</v>
      </c>
      <c r="O100">
        <v>790000</v>
      </c>
      <c r="P100">
        <v>745283</v>
      </c>
      <c r="Q100">
        <v>745283</v>
      </c>
      <c r="R100">
        <v>0</v>
      </c>
      <c r="S100">
        <v>2802</v>
      </c>
      <c r="T100">
        <v>1458</v>
      </c>
      <c r="U100" t="s">
        <v>1895</v>
      </c>
      <c r="V100" t="s">
        <v>1628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240</v>
      </c>
      <c r="AC100">
        <v>-240</v>
      </c>
      <c r="AD100" t="s">
        <v>1118</v>
      </c>
      <c r="AE100">
        <v>0</v>
      </c>
      <c r="AF100"/>
      <c r="AG100">
        <v>79000</v>
      </c>
      <c r="AH100"/>
      <c r="AI100"/>
      <c r="AJ100"/>
      <c r="AK100">
        <v>0</v>
      </c>
      <c r="AL100">
        <v>0</v>
      </c>
      <c r="AM100">
        <v>0</v>
      </c>
      <c r="AN100">
        <v>0</v>
      </c>
      <c r="AO100">
        <v>0</v>
      </c>
      <c r="AP100">
        <v>240</v>
      </c>
      <c r="AQ100">
        <v>-240</v>
      </c>
      <c r="AR100" t="s">
        <v>1118</v>
      </c>
      <c r="AS100">
        <v>0</v>
      </c>
      <c r="AT100"/>
      <c r="AU100">
        <v>79000</v>
      </c>
      <c r="AV100"/>
      <c r="AW100"/>
      <c r="AX100"/>
      <c r="AY100">
        <v>790000</v>
      </c>
      <c r="AZ100">
        <v>745283</v>
      </c>
      <c r="BA100">
        <v>352850</v>
      </c>
      <c r="BB100">
        <v>529</v>
      </c>
      <c r="BC100">
        <v>0</v>
      </c>
      <c r="BD100">
        <v>0</v>
      </c>
      <c r="BE100">
        <v>174227</v>
      </c>
      <c r="BF100">
        <v>218205.96</v>
      </c>
      <c r="BG100" t="s">
        <v>1628</v>
      </c>
      <c r="BH100">
        <v>790000</v>
      </c>
      <c r="BI100"/>
      <c r="BJ100">
        <v>790000</v>
      </c>
      <c r="BK100">
        <v>1409</v>
      </c>
      <c r="BL100">
        <v>183</v>
      </c>
      <c r="BM100">
        <v>146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1118</v>
      </c>
      <c r="BT100">
        <v>0</v>
      </c>
    </row>
    <row r="101" spans="1:72">
      <c r="A101" t="s">
        <v>1896</v>
      </c>
      <c r="B101" t="s">
        <v>1897</v>
      </c>
      <c r="C101" t="s">
        <v>1898</v>
      </c>
      <c r="D101" t="s">
        <v>1899</v>
      </c>
      <c r="E101" t="s">
        <v>97</v>
      </c>
      <c r="F101" t="s">
        <v>1659</v>
      </c>
      <c r="G101" t="s">
        <v>1900</v>
      </c>
      <c r="H101" t="s">
        <v>1900</v>
      </c>
      <c r="I101" t="s">
        <v>97</v>
      </c>
      <c r="J101" t="s">
        <v>1213</v>
      </c>
      <c r="K101" t="s">
        <v>1901</v>
      </c>
      <c r="L101">
        <v>18</v>
      </c>
      <c r="M101" t="s">
        <v>1215</v>
      </c>
      <c r="N101" t="s">
        <v>1227</v>
      </c>
      <c r="O101">
        <v>0</v>
      </c>
      <c r="P101">
        <v>0</v>
      </c>
      <c r="Q101">
        <v>174406</v>
      </c>
      <c r="R101">
        <v>0</v>
      </c>
      <c r="S101">
        <v>0</v>
      </c>
      <c r="T101">
        <v>0</v>
      </c>
      <c r="U101"/>
      <c r="V101" t="s">
        <v>1902</v>
      </c>
      <c r="W101">
        <v>31509</v>
      </c>
      <c r="X101">
        <v>0</v>
      </c>
      <c r="Y101">
        <v>0</v>
      </c>
      <c r="Z101">
        <v>0</v>
      </c>
      <c r="AA101">
        <v>0</v>
      </c>
      <c r="AB101">
        <v>2348</v>
      </c>
      <c r="AC101">
        <v>29161.33</v>
      </c>
      <c r="AD101" t="s">
        <v>3030</v>
      </c>
      <c r="AE101">
        <v>23400</v>
      </c>
      <c r="AF101"/>
      <c r="AG101">
        <v>23400</v>
      </c>
      <c r="AH101"/>
      <c r="AI101"/>
      <c r="AJ101"/>
      <c r="AK101">
        <v>31509</v>
      </c>
      <c r="AL101">
        <v>0</v>
      </c>
      <c r="AM101">
        <v>0</v>
      </c>
      <c r="AN101">
        <v>0</v>
      </c>
      <c r="AO101">
        <v>0</v>
      </c>
      <c r="AP101">
        <v>2348</v>
      </c>
      <c r="AQ101">
        <v>29161.33</v>
      </c>
      <c r="AR101" t="s">
        <v>3030</v>
      </c>
      <c r="AS101">
        <v>23400</v>
      </c>
      <c r="AT101"/>
      <c r="AU101">
        <v>23400</v>
      </c>
      <c r="AV101"/>
      <c r="AW101"/>
      <c r="AX101"/>
      <c r="AY101">
        <v>218270</v>
      </c>
      <c r="AZ101">
        <v>205915</v>
      </c>
      <c r="BA101">
        <v>64750</v>
      </c>
      <c r="BB101">
        <v>71</v>
      </c>
      <c r="BC101">
        <v>0</v>
      </c>
      <c r="BD101">
        <v>0</v>
      </c>
      <c r="BE101">
        <v>11331</v>
      </c>
      <c r="BF101">
        <v>129833.60000000001</v>
      </c>
      <c r="BG101" t="s">
        <v>3031</v>
      </c>
      <c r="BH101">
        <v>218270</v>
      </c>
      <c r="BI101"/>
      <c r="BJ101">
        <v>218270</v>
      </c>
      <c r="BK101">
        <v>2900</v>
      </c>
      <c r="BL101">
        <v>117</v>
      </c>
      <c r="BM101">
        <v>42</v>
      </c>
      <c r="BN101">
        <v>0</v>
      </c>
      <c r="BO101">
        <v>0</v>
      </c>
      <c r="BP101">
        <v>0</v>
      </c>
      <c r="BQ101">
        <v>0</v>
      </c>
      <c r="BR101">
        <v>0</v>
      </c>
      <c r="BS101" t="s">
        <v>1118</v>
      </c>
      <c r="BT101">
        <v>0</v>
      </c>
    </row>
    <row r="102" spans="1:72">
      <c r="A102" t="s">
        <v>1903</v>
      </c>
      <c r="B102" t="s">
        <v>1904</v>
      </c>
      <c r="C102" t="s">
        <v>1905</v>
      </c>
      <c r="D102" t="s">
        <v>1906</v>
      </c>
      <c r="E102" t="s">
        <v>1700</v>
      </c>
      <c r="F102" t="s">
        <v>1341</v>
      </c>
      <c r="G102" t="s">
        <v>1907</v>
      </c>
      <c r="H102" t="s">
        <v>1907</v>
      </c>
      <c r="I102" t="s">
        <v>145</v>
      </c>
      <c r="J102" t="s">
        <v>1323</v>
      </c>
      <c r="K102" t="s">
        <v>1908</v>
      </c>
      <c r="L102">
        <v>3</v>
      </c>
      <c r="M102" t="s">
        <v>1180</v>
      </c>
      <c r="N102" t="s">
        <v>1181</v>
      </c>
      <c r="O102">
        <v>359700</v>
      </c>
      <c r="P102">
        <v>339340</v>
      </c>
      <c r="Q102">
        <v>339340</v>
      </c>
      <c r="R102">
        <v>0</v>
      </c>
      <c r="S102">
        <v>2804</v>
      </c>
      <c r="T102">
        <v>1805</v>
      </c>
      <c r="U102" t="s">
        <v>1909</v>
      </c>
      <c r="V102" t="s">
        <v>1910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3740</v>
      </c>
      <c r="AC102">
        <v>-3740</v>
      </c>
      <c r="AD102" t="s">
        <v>1118</v>
      </c>
      <c r="AE102">
        <v>0</v>
      </c>
      <c r="AF102"/>
      <c r="AG102">
        <v>107910</v>
      </c>
      <c r="AH102"/>
      <c r="AI102"/>
      <c r="AJ102"/>
      <c r="AK102">
        <v>0</v>
      </c>
      <c r="AL102">
        <v>0</v>
      </c>
      <c r="AM102">
        <v>0</v>
      </c>
      <c r="AN102">
        <v>0</v>
      </c>
      <c r="AO102">
        <v>0</v>
      </c>
      <c r="AP102">
        <v>3740</v>
      </c>
      <c r="AQ102">
        <v>-3740</v>
      </c>
      <c r="AR102" t="s">
        <v>1118</v>
      </c>
      <c r="AS102">
        <v>0</v>
      </c>
      <c r="AT102"/>
      <c r="AU102">
        <v>107910</v>
      </c>
      <c r="AV102"/>
      <c r="AW102"/>
      <c r="AX102"/>
      <c r="AY102">
        <v>359700</v>
      </c>
      <c r="AZ102">
        <v>339340</v>
      </c>
      <c r="BA102">
        <v>98200</v>
      </c>
      <c r="BB102">
        <v>154</v>
      </c>
      <c r="BC102">
        <v>0</v>
      </c>
      <c r="BD102">
        <v>0</v>
      </c>
      <c r="BE102">
        <v>44980</v>
      </c>
      <c r="BF102">
        <v>196159.63</v>
      </c>
      <c r="BG102" t="s">
        <v>1911</v>
      </c>
      <c r="BH102">
        <v>287760</v>
      </c>
      <c r="BI102"/>
      <c r="BJ102">
        <v>287759.99</v>
      </c>
      <c r="BK102">
        <v>2204</v>
      </c>
      <c r="BL102">
        <v>123</v>
      </c>
      <c r="BM102">
        <v>169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1118</v>
      </c>
      <c r="BT102">
        <v>0</v>
      </c>
    </row>
    <row r="103" spans="1:72">
      <c r="A103" t="s">
        <v>1903</v>
      </c>
      <c r="B103" t="s">
        <v>1904</v>
      </c>
      <c r="C103" t="s">
        <v>1912</v>
      </c>
      <c r="D103" t="s">
        <v>1913</v>
      </c>
      <c r="E103" t="s">
        <v>1700</v>
      </c>
      <c r="F103" t="s">
        <v>1341</v>
      </c>
      <c r="G103" t="s">
        <v>1907</v>
      </c>
      <c r="H103" t="s">
        <v>1907</v>
      </c>
      <c r="I103" t="s">
        <v>1914</v>
      </c>
      <c r="J103" t="s">
        <v>1179</v>
      </c>
      <c r="K103" t="s">
        <v>1908</v>
      </c>
      <c r="L103">
        <v>3</v>
      </c>
      <c r="M103" t="s">
        <v>1180</v>
      </c>
      <c r="N103" t="s">
        <v>1334</v>
      </c>
      <c r="O103">
        <v>287170</v>
      </c>
      <c r="P103">
        <v>270915</v>
      </c>
      <c r="Q103">
        <v>268206</v>
      </c>
      <c r="R103">
        <v>2709</v>
      </c>
      <c r="S103">
        <v>3079</v>
      </c>
      <c r="T103">
        <v>1557</v>
      </c>
      <c r="U103" t="s">
        <v>1535</v>
      </c>
      <c r="V103" t="s">
        <v>1915</v>
      </c>
      <c r="W103">
        <v>2709</v>
      </c>
      <c r="X103">
        <v>0</v>
      </c>
      <c r="Y103">
        <v>0</v>
      </c>
      <c r="Z103">
        <v>0</v>
      </c>
      <c r="AA103">
        <v>0</v>
      </c>
      <c r="AB103">
        <v>10194</v>
      </c>
      <c r="AC103">
        <v>-7484.59</v>
      </c>
      <c r="AD103" t="s">
        <v>3032</v>
      </c>
      <c r="AE103">
        <v>0</v>
      </c>
      <c r="AF103"/>
      <c r="AG103">
        <v>86151</v>
      </c>
      <c r="AH103"/>
      <c r="AI103"/>
      <c r="AJ103"/>
      <c r="AK103">
        <v>2709</v>
      </c>
      <c r="AL103">
        <v>0</v>
      </c>
      <c r="AM103">
        <v>0</v>
      </c>
      <c r="AN103">
        <v>0</v>
      </c>
      <c r="AO103">
        <v>0</v>
      </c>
      <c r="AP103">
        <v>10194</v>
      </c>
      <c r="AQ103">
        <v>-7484.59</v>
      </c>
      <c r="AR103" t="s">
        <v>3032</v>
      </c>
      <c r="AS103">
        <v>0</v>
      </c>
      <c r="AT103"/>
      <c r="AU103">
        <v>86151</v>
      </c>
      <c r="AV103"/>
      <c r="AW103"/>
      <c r="AX103"/>
      <c r="AY103">
        <v>287170</v>
      </c>
      <c r="AZ103">
        <v>270915</v>
      </c>
      <c r="BA103">
        <v>162600</v>
      </c>
      <c r="BB103">
        <v>179</v>
      </c>
      <c r="BC103">
        <v>0</v>
      </c>
      <c r="BD103">
        <v>0</v>
      </c>
      <c r="BE103">
        <v>90359</v>
      </c>
      <c r="BF103">
        <v>17956.080000000002</v>
      </c>
      <c r="BG103" t="s">
        <v>3033</v>
      </c>
      <c r="BH103">
        <v>229736</v>
      </c>
      <c r="BI103"/>
      <c r="BJ103">
        <v>229736.04</v>
      </c>
      <c r="BK103">
        <v>1513</v>
      </c>
      <c r="BL103">
        <v>309</v>
      </c>
      <c r="BM103">
        <v>196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1118</v>
      </c>
      <c r="BT103">
        <v>0</v>
      </c>
    </row>
    <row r="104" spans="1:72">
      <c r="A104" t="s">
        <v>1917</v>
      </c>
      <c r="B104" t="s">
        <v>1918</v>
      </c>
      <c r="C104" t="s">
        <v>1919</v>
      </c>
      <c r="D104" t="s">
        <v>1920</v>
      </c>
      <c r="E104" t="s">
        <v>410</v>
      </c>
      <c r="F104" t="s">
        <v>1188</v>
      </c>
      <c r="G104" t="s">
        <v>1921</v>
      </c>
      <c r="H104" t="s">
        <v>1921</v>
      </c>
      <c r="I104" t="s">
        <v>410</v>
      </c>
      <c r="J104" t="s">
        <v>1190</v>
      </c>
      <c r="K104" t="s">
        <v>1922</v>
      </c>
      <c r="L104">
        <v>17</v>
      </c>
      <c r="M104" t="s">
        <v>1180</v>
      </c>
      <c r="N104" t="s">
        <v>1334</v>
      </c>
      <c r="O104">
        <v>5290000</v>
      </c>
      <c r="P104">
        <v>4990566</v>
      </c>
      <c r="Q104">
        <v>2744811</v>
      </c>
      <c r="R104">
        <v>2245755</v>
      </c>
      <c r="S104">
        <v>2832</v>
      </c>
      <c r="T104">
        <v>2590</v>
      </c>
      <c r="U104" t="s">
        <v>1923</v>
      </c>
      <c r="V104" t="s">
        <v>1924</v>
      </c>
      <c r="W104">
        <v>469113</v>
      </c>
      <c r="X104">
        <v>108800</v>
      </c>
      <c r="Y104">
        <v>355</v>
      </c>
      <c r="Z104">
        <v>0</v>
      </c>
      <c r="AA104">
        <v>0</v>
      </c>
      <c r="AB104">
        <v>181936</v>
      </c>
      <c r="AC104">
        <v>178376.54</v>
      </c>
      <c r="AD104" t="s">
        <v>2901</v>
      </c>
      <c r="AE104">
        <v>0</v>
      </c>
      <c r="AF104"/>
      <c r="AG104">
        <v>0</v>
      </c>
      <c r="AH104">
        <v>1321</v>
      </c>
      <c r="AI104">
        <v>286</v>
      </c>
      <c r="AJ104">
        <v>226</v>
      </c>
      <c r="AK104">
        <v>469113</v>
      </c>
      <c r="AL104">
        <v>108800</v>
      </c>
      <c r="AM104">
        <v>355</v>
      </c>
      <c r="AN104">
        <v>0</v>
      </c>
      <c r="AO104">
        <v>0</v>
      </c>
      <c r="AP104">
        <v>181936</v>
      </c>
      <c r="AQ104">
        <v>178376.54</v>
      </c>
      <c r="AR104" t="s">
        <v>2901</v>
      </c>
      <c r="AS104">
        <v>0</v>
      </c>
      <c r="AT104"/>
      <c r="AU104">
        <v>0</v>
      </c>
      <c r="AV104">
        <v>1321</v>
      </c>
      <c r="AW104">
        <v>286</v>
      </c>
      <c r="AX104">
        <v>226</v>
      </c>
      <c r="AY104">
        <v>3406760</v>
      </c>
      <c r="AZ104">
        <v>3213925</v>
      </c>
      <c r="BA104">
        <v>664350</v>
      </c>
      <c r="BB104">
        <v>1339</v>
      </c>
      <c r="BC104">
        <v>68</v>
      </c>
      <c r="BD104">
        <v>0</v>
      </c>
      <c r="BE104">
        <v>391936</v>
      </c>
      <c r="BF104">
        <v>2157638.7000000002</v>
      </c>
      <c r="BG104" t="s">
        <v>1524</v>
      </c>
      <c r="BH104">
        <v>2060000</v>
      </c>
      <c r="BI104"/>
      <c r="BJ104">
        <v>2059999.98</v>
      </c>
      <c r="BK104">
        <v>2400</v>
      </c>
      <c r="BL104">
        <v>149</v>
      </c>
      <c r="BM104">
        <v>144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1118</v>
      </c>
      <c r="BT104">
        <v>0</v>
      </c>
    </row>
    <row r="105" spans="1:72">
      <c r="A105" t="s">
        <v>1926</v>
      </c>
      <c r="B105" t="s">
        <v>1927</v>
      </c>
      <c r="C105" t="s">
        <v>1928</v>
      </c>
      <c r="D105" t="s">
        <v>1929</v>
      </c>
      <c r="E105" t="s">
        <v>425</v>
      </c>
      <c r="F105" t="s">
        <v>1837</v>
      </c>
      <c r="G105" t="s">
        <v>1838</v>
      </c>
      <c r="H105" t="s">
        <v>1838</v>
      </c>
      <c r="I105" t="s">
        <v>425</v>
      </c>
      <c r="J105" t="s">
        <v>1179</v>
      </c>
      <c r="K105" t="s">
        <v>1930</v>
      </c>
      <c r="L105">
        <v>143</v>
      </c>
      <c r="M105" t="s">
        <v>1180</v>
      </c>
      <c r="N105" t="s">
        <v>1334</v>
      </c>
      <c r="O105">
        <v>3350600</v>
      </c>
      <c r="P105">
        <v>3160943</v>
      </c>
      <c r="Q105">
        <v>1283019</v>
      </c>
      <c r="R105">
        <v>1877924</v>
      </c>
      <c r="S105">
        <v>2075</v>
      </c>
      <c r="T105">
        <v>1436</v>
      </c>
      <c r="U105" t="s">
        <v>1931</v>
      </c>
      <c r="V105" t="s">
        <v>1932</v>
      </c>
      <c r="W105">
        <v>1603774</v>
      </c>
      <c r="X105">
        <v>516400</v>
      </c>
      <c r="Y105">
        <v>843</v>
      </c>
      <c r="Z105">
        <v>0</v>
      </c>
      <c r="AA105">
        <v>0</v>
      </c>
      <c r="AB105">
        <v>360143</v>
      </c>
      <c r="AC105">
        <v>727230.71</v>
      </c>
      <c r="AD105" t="s">
        <v>3034</v>
      </c>
      <c r="AE105">
        <v>2345420</v>
      </c>
      <c r="AF105"/>
      <c r="AG105">
        <v>2345420</v>
      </c>
      <c r="AH105">
        <v>1902</v>
      </c>
      <c r="AI105">
        <v>208</v>
      </c>
      <c r="AJ105">
        <v>220</v>
      </c>
      <c r="AK105">
        <v>1603774</v>
      </c>
      <c r="AL105">
        <v>516400</v>
      </c>
      <c r="AM105">
        <v>843</v>
      </c>
      <c r="AN105">
        <v>0</v>
      </c>
      <c r="AO105">
        <v>0</v>
      </c>
      <c r="AP105">
        <v>360143</v>
      </c>
      <c r="AQ105">
        <v>727230.71</v>
      </c>
      <c r="AR105" t="s">
        <v>3034</v>
      </c>
      <c r="AS105">
        <v>2345420</v>
      </c>
      <c r="AT105"/>
      <c r="AU105">
        <v>2345420</v>
      </c>
      <c r="AV105">
        <v>1902</v>
      </c>
      <c r="AW105">
        <v>208</v>
      </c>
      <c r="AX105">
        <v>220</v>
      </c>
      <c r="AY105">
        <v>3060000</v>
      </c>
      <c r="AZ105">
        <v>2886792</v>
      </c>
      <c r="BA105">
        <v>1216150</v>
      </c>
      <c r="BB105">
        <v>2007</v>
      </c>
      <c r="BC105">
        <v>0</v>
      </c>
      <c r="BD105">
        <v>0</v>
      </c>
      <c r="BE105">
        <v>697314</v>
      </c>
      <c r="BF105">
        <v>973327.8</v>
      </c>
      <c r="BG105" t="s">
        <v>3035</v>
      </c>
      <c r="BH105">
        <v>2345420</v>
      </c>
      <c r="BI105"/>
      <c r="BJ105">
        <v>2345420</v>
      </c>
      <c r="BK105">
        <v>1438</v>
      </c>
      <c r="BL105">
        <v>172</v>
      </c>
      <c r="BM105">
        <v>176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1118</v>
      </c>
      <c r="BT105">
        <v>0</v>
      </c>
    </row>
    <row r="106" spans="1:72">
      <c r="A106" t="s">
        <v>1933</v>
      </c>
      <c r="B106" t="s">
        <v>1934</v>
      </c>
      <c r="C106" t="s">
        <v>1935</v>
      </c>
      <c r="D106" t="s">
        <v>1936</v>
      </c>
      <c r="E106" t="s">
        <v>223</v>
      </c>
      <c r="F106" t="s">
        <v>1188</v>
      </c>
      <c r="G106" t="s">
        <v>1937</v>
      </c>
      <c r="H106" t="s">
        <v>1937</v>
      </c>
      <c r="I106" t="s">
        <v>223</v>
      </c>
      <c r="J106" t="s">
        <v>1323</v>
      </c>
      <c r="K106" t="s">
        <v>1938</v>
      </c>
      <c r="L106">
        <v>3</v>
      </c>
      <c r="M106" t="s">
        <v>1180</v>
      </c>
      <c r="N106" t="s">
        <v>1334</v>
      </c>
      <c r="O106">
        <v>700000</v>
      </c>
      <c r="P106">
        <v>660377</v>
      </c>
      <c r="Q106">
        <v>475472</v>
      </c>
      <c r="R106">
        <v>184905</v>
      </c>
      <c r="S106">
        <v>1887</v>
      </c>
      <c r="T106">
        <v>1954</v>
      </c>
      <c r="U106" t="s">
        <v>1484</v>
      </c>
      <c r="V106" t="s">
        <v>1694</v>
      </c>
      <c r="W106">
        <v>59434</v>
      </c>
      <c r="X106">
        <v>0</v>
      </c>
      <c r="Y106">
        <v>0</v>
      </c>
      <c r="Z106">
        <v>0</v>
      </c>
      <c r="AA106">
        <v>0</v>
      </c>
      <c r="AB106">
        <v>1640</v>
      </c>
      <c r="AC106">
        <v>57794</v>
      </c>
      <c r="AD106" t="s">
        <v>1373</v>
      </c>
      <c r="AE106">
        <v>0</v>
      </c>
      <c r="AF106"/>
      <c r="AG106">
        <v>0</v>
      </c>
      <c r="AH106"/>
      <c r="AI106"/>
      <c r="AJ106"/>
      <c r="AK106">
        <v>59434</v>
      </c>
      <c r="AL106">
        <v>0</v>
      </c>
      <c r="AM106">
        <v>0</v>
      </c>
      <c r="AN106">
        <v>0</v>
      </c>
      <c r="AO106">
        <v>0</v>
      </c>
      <c r="AP106">
        <v>1640</v>
      </c>
      <c r="AQ106">
        <v>57794</v>
      </c>
      <c r="AR106" t="s">
        <v>1373</v>
      </c>
      <c r="AS106">
        <v>0</v>
      </c>
      <c r="AT106"/>
      <c r="AU106">
        <v>0</v>
      </c>
      <c r="AV106"/>
      <c r="AW106"/>
      <c r="AX106"/>
      <c r="AY106">
        <v>567000</v>
      </c>
      <c r="AZ106">
        <v>534906</v>
      </c>
      <c r="BA106">
        <v>190250</v>
      </c>
      <c r="BB106">
        <v>245</v>
      </c>
      <c r="BC106">
        <v>0</v>
      </c>
      <c r="BD106">
        <v>0</v>
      </c>
      <c r="BE106">
        <v>80444</v>
      </c>
      <c r="BF106">
        <v>264211.8</v>
      </c>
      <c r="BG106" t="s">
        <v>1385</v>
      </c>
      <c r="BH106">
        <v>420000</v>
      </c>
      <c r="BI106"/>
      <c r="BJ106">
        <v>420000</v>
      </c>
      <c r="BK106">
        <v>2183</v>
      </c>
      <c r="BL106">
        <v>229</v>
      </c>
      <c r="BM106">
        <v>100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1118</v>
      </c>
      <c r="BT106">
        <v>0</v>
      </c>
    </row>
    <row r="107" spans="1:72">
      <c r="A107" t="s">
        <v>1939</v>
      </c>
      <c r="B107" t="s">
        <v>1940</v>
      </c>
      <c r="C107" t="s">
        <v>1941</v>
      </c>
      <c r="D107" t="s">
        <v>1942</v>
      </c>
      <c r="E107" t="s">
        <v>379</v>
      </c>
      <c r="F107" t="s">
        <v>1203</v>
      </c>
      <c r="G107" t="s">
        <v>1572</v>
      </c>
      <c r="H107" t="s">
        <v>1572</v>
      </c>
      <c r="I107" t="s">
        <v>379</v>
      </c>
      <c r="J107" t="s">
        <v>1243</v>
      </c>
      <c r="K107" t="s">
        <v>1943</v>
      </c>
      <c r="L107">
        <v>0</v>
      </c>
      <c r="M107" t="s">
        <v>1180</v>
      </c>
      <c r="N107" t="s">
        <v>1227</v>
      </c>
      <c r="O107">
        <v>800000</v>
      </c>
      <c r="P107">
        <v>754717</v>
      </c>
      <c r="Q107">
        <v>265774</v>
      </c>
      <c r="R107">
        <v>488943</v>
      </c>
      <c r="S107">
        <v>1572</v>
      </c>
      <c r="T107">
        <v>1424</v>
      </c>
      <c r="U107" t="s">
        <v>1944</v>
      </c>
      <c r="V107" t="s">
        <v>1872</v>
      </c>
      <c r="W107">
        <v>189000</v>
      </c>
      <c r="X107">
        <v>108350</v>
      </c>
      <c r="Y107">
        <v>127</v>
      </c>
      <c r="Z107">
        <v>0</v>
      </c>
      <c r="AA107">
        <v>0</v>
      </c>
      <c r="AB107">
        <v>45390</v>
      </c>
      <c r="AC107">
        <v>35259.629999999997</v>
      </c>
      <c r="AD107" t="s">
        <v>3036</v>
      </c>
      <c r="AE107">
        <v>0</v>
      </c>
      <c r="AF107"/>
      <c r="AG107">
        <v>0</v>
      </c>
      <c r="AH107">
        <v>1488</v>
      </c>
      <c r="AI107">
        <v>234</v>
      </c>
      <c r="AJ107">
        <v>123</v>
      </c>
      <c r="AK107">
        <v>189000</v>
      </c>
      <c r="AL107">
        <v>108350</v>
      </c>
      <c r="AM107">
        <v>127</v>
      </c>
      <c r="AN107">
        <v>0</v>
      </c>
      <c r="AO107">
        <v>0</v>
      </c>
      <c r="AP107">
        <v>45390</v>
      </c>
      <c r="AQ107">
        <v>35259.629999999997</v>
      </c>
      <c r="AR107" t="s">
        <v>3036</v>
      </c>
      <c r="AS107">
        <v>0</v>
      </c>
      <c r="AT107"/>
      <c r="AU107">
        <v>0</v>
      </c>
      <c r="AV107">
        <v>1488</v>
      </c>
      <c r="AW107">
        <v>234</v>
      </c>
      <c r="AX107">
        <v>123</v>
      </c>
      <c r="AY107">
        <v>482060</v>
      </c>
      <c r="AZ107">
        <v>454774</v>
      </c>
      <c r="BA107">
        <v>244200</v>
      </c>
      <c r="BB107">
        <v>292</v>
      </c>
      <c r="BC107">
        <v>0</v>
      </c>
      <c r="BD107">
        <v>0</v>
      </c>
      <c r="BE107">
        <v>101667</v>
      </c>
      <c r="BF107">
        <v>108907.29</v>
      </c>
      <c r="BG107" t="s">
        <v>2016</v>
      </c>
      <c r="BH107">
        <v>240000</v>
      </c>
      <c r="BI107"/>
      <c r="BJ107">
        <v>240000</v>
      </c>
      <c r="BK107">
        <v>1557</v>
      </c>
      <c r="BL107">
        <v>214</v>
      </c>
      <c r="BM107">
        <v>134</v>
      </c>
      <c r="BN107">
        <v>0</v>
      </c>
      <c r="BO107">
        <v>179850</v>
      </c>
      <c r="BP107">
        <v>218</v>
      </c>
      <c r="BQ107">
        <v>82450</v>
      </c>
      <c r="BR107">
        <v>-262300</v>
      </c>
      <c r="BS107" t="s">
        <v>1118</v>
      </c>
      <c r="BT107">
        <v>0</v>
      </c>
    </row>
    <row r="108" spans="1:72">
      <c r="A108" t="s">
        <v>1946</v>
      </c>
      <c r="B108" t="s">
        <v>1947</v>
      </c>
      <c r="C108" t="s">
        <v>1948</v>
      </c>
      <c r="D108" t="s">
        <v>1949</v>
      </c>
      <c r="E108" t="s">
        <v>1950</v>
      </c>
      <c r="F108" t="s">
        <v>1659</v>
      </c>
      <c r="G108" t="s">
        <v>1951</v>
      </c>
      <c r="H108" t="s">
        <v>1951</v>
      </c>
      <c r="I108" t="s">
        <v>1950</v>
      </c>
      <c r="J108" t="s">
        <v>1179</v>
      </c>
      <c r="K108" t="s">
        <v>1952</v>
      </c>
      <c r="L108">
        <v>0</v>
      </c>
      <c r="M108" t="s">
        <v>1180</v>
      </c>
      <c r="N108" t="s">
        <v>1726</v>
      </c>
      <c r="O108">
        <v>2000000</v>
      </c>
      <c r="P108">
        <v>1886792</v>
      </c>
      <c r="Q108">
        <v>1433962</v>
      </c>
      <c r="R108">
        <v>452830</v>
      </c>
      <c r="S108">
        <v>2643</v>
      </c>
      <c r="T108">
        <v>1571</v>
      </c>
      <c r="U108" t="s">
        <v>3037</v>
      </c>
      <c r="V108" t="s">
        <v>1953</v>
      </c>
      <c r="W108">
        <v>451321</v>
      </c>
      <c r="X108">
        <v>222250</v>
      </c>
      <c r="Y108">
        <v>391</v>
      </c>
      <c r="Z108">
        <v>0</v>
      </c>
      <c r="AA108">
        <v>0</v>
      </c>
      <c r="AB108">
        <v>175010</v>
      </c>
      <c r="AC108">
        <v>54060.62</v>
      </c>
      <c r="AD108" t="s">
        <v>3038</v>
      </c>
      <c r="AE108">
        <v>800000</v>
      </c>
      <c r="AF108"/>
      <c r="AG108">
        <v>600000</v>
      </c>
      <c r="AH108">
        <v>1154</v>
      </c>
      <c r="AI108">
        <v>278</v>
      </c>
      <c r="AJ108">
        <v>170</v>
      </c>
      <c r="AK108">
        <v>451321</v>
      </c>
      <c r="AL108">
        <v>222250</v>
      </c>
      <c r="AM108">
        <v>391</v>
      </c>
      <c r="AN108">
        <v>0</v>
      </c>
      <c r="AO108">
        <v>0</v>
      </c>
      <c r="AP108">
        <v>175010</v>
      </c>
      <c r="AQ108">
        <v>54060.62</v>
      </c>
      <c r="AR108" t="s">
        <v>3038</v>
      </c>
      <c r="AS108">
        <v>800000</v>
      </c>
      <c r="AT108"/>
      <c r="AU108">
        <v>600000</v>
      </c>
      <c r="AV108">
        <v>1154</v>
      </c>
      <c r="AW108">
        <v>278</v>
      </c>
      <c r="AX108">
        <v>170</v>
      </c>
      <c r="AY108">
        <v>1998400</v>
      </c>
      <c r="AZ108">
        <v>1885283</v>
      </c>
      <c r="BA108">
        <v>772200</v>
      </c>
      <c r="BB108">
        <v>1241</v>
      </c>
      <c r="BC108">
        <v>0</v>
      </c>
      <c r="BD108">
        <v>0</v>
      </c>
      <c r="BE108">
        <v>368384</v>
      </c>
      <c r="BF108">
        <v>744698.52</v>
      </c>
      <c r="BG108" t="s">
        <v>3039</v>
      </c>
      <c r="BH108">
        <v>2000000</v>
      </c>
      <c r="BI108"/>
      <c r="BJ108">
        <v>1800000</v>
      </c>
      <c r="BK108">
        <v>1519</v>
      </c>
      <c r="BL108">
        <v>159</v>
      </c>
      <c r="BM108">
        <v>138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1118</v>
      </c>
      <c r="BT108">
        <v>0</v>
      </c>
    </row>
    <row r="109" spans="1:72">
      <c r="A109" t="s">
        <v>1955</v>
      </c>
      <c r="B109" t="s">
        <v>1956</v>
      </c>
      <c r="C109" t="s">
        <v>1957</v>
      </c>
      <c r="D109" t="s">
        <v>1958</v>
      </c>
      <c r="E109" t="s">
        <v>197</v>
      </c>
      <c r="F109" t="s">
        <v>1659</v>
      </c>
      <c r="G109" t="s">
        <v>1959</v>
      </c>
      <c r="H109" t="s">
        <v>1959</v>
      </c>
      <c r="I109" t="s">
        <v>197</v>
      </c>
      <c r="J109" t="s">
        <v>1179</v>
      </c>
      <c r="K109" t="s">
        <v>1960</v>
      </c>
      <c r="L109">
        <v>0</v>
      </c>
      <c r="M109" t="s">
        <v>1215</v>
      </c>
      <c r="N109" t="s">
        <v>1726</v>
      </c>
      <c r="O109">
        <v>0</v>
      </c>
      <c r="P109">
        <v>0</v>
      </c>
      <c r="Q109">
        <v>170943</v>
      </c>
      <c r="R109">
        <v>0</v>
      </c>
      <c r="S109">
        <v>0</v>
      </c>
      <c r="T109">
        <v>0</v>
      </c>
      <c r="U109"/>
      <c r="V109" t="s">
        <v>1435</v>
      </c>
      <c r="W109">
        <v>102358</v>
      </c>
      <c r="X109">
        <v>32550</v>
      </c>
      <c r="Y109">
        <v>47</v>
      </c>
      <c r="Z109">
        <v>0</v>
      </c>
      <c r="AA109">
        <v>0</v>
      </c>
      <c r="AB109">
        <v>27193</v>
      </c>
      <c r="AC109">
        <v>42615.199999999997</v>
      </c>
      <c r="AD109" t="s">
        <v>2501</v>
      </c>
      <c r="AE109">
        <v>116100</v>
      </c>
      <c r="AF109"/>
      <c r="AG109">
        <v>0</v>
      </c>
      <c r="AH109">
        <v>2178</v>
      </c>
      <c r="AI109">
        <v>264</v>
      </c>
      <c r="AJ109">
        <v>314</v>
      </c>
      <c r="AK109">
        <v>102358</v>
      </c>
      <c r="AL109">
        <v>32550</v>
      </c>
      <c r="AM109">
        <v>47</v>
      </c>
      <c r="AN109">
        <v>0</v>
      </c>
      <c r="AO109">
        <v>0</v>
      </c>
      <c r="AP109">
        <v>27193</v>
      </c>
      <c r="AQ109">
        <v>42615.199999999997</v>
      </c>
      <c r="AR109" t="s">
        <v>2501</v>
      </c>
      <c r="AS109">
        <v>116100</v>
      </c>
      <c r="AT109"/>
      <c r="AU109">
        <v>0</v>
      </c>
      <c r="AV109">
        <v>2178</v>
      </c>
      <c r="AW109">
        <v>264</v>
      </c>
      <c r="AX109">
        <v>314</v>
      </c>
      <c r="AY109">
        <v>289699</v>
      </c>
      <c r="AZ109">
        <v>273301</v>
      </c>
      <c r="BA109">
        <v>91800</v>
      </c>
      <c r="BB109">
        <v>126</v>
      </c>
      <c r="BC109">
        <v>0</v>
      </c>
      <c r="BD109">
        <v>0</v>
      </c>
      <c r="BE109">
        <v>39923</v>
      </c>
      <c r="BF109">
        <v>141578.04999999999</v>
      </c>
      <c r="BG109" t="s">
        <v>1686</v>
      </c>
      <c r="BH109">
        <v>270000</v>
      </c>
      <c r="BI109"/>
      <c r="BJ109">
        <v>153900</v>
      </c>
      <c r="BK109">
        <v>2169</v>
      </c>
      <c r="BL109">
        <v>132</v>
      </c>
      <c r="BM109">
        <v>185</v>
      </c>
      <c r="BN109">
        <v>0</v>
      </c>
      <c r="BO109">
        <v>24200</v>
      </c>
      <c r="BP109">
        <v>44</v>
      </c>
      <c r="BQ109">
        <v>3400</v>
      </c>
      <c r="BR109">
        <v>-27600</v>
      </c>
      <c r="BS109" t="s">
        <v>1118</v>
      </c>
      <c r="BT109">
        <v>0</v>
      </c>
    </row>
    <row r="110" spans="1:72">
      <c r="A110" t="s">
        <v>3040</v>
      </c>
      <c r="B110" t="s">
        <v>3041</v>
      </c>
      <c r="C110" t="s">
        <v>3042</v>
      </c>
      <c r="D110" t="s">
        <v>3043</v>
      </c>
      <c r="E110" t="s">
        <v>3044</v>
      </c>
      <c r="F110" t="s">
        <v>1341</v>
      </c>
      <c r="G110" t="s">
        <v>1724</v>
      </c>
      <c r="H110" t="s">
        <v>1724</v>
      </c>
      <c r="I110" t="s">
        <v>197</v>
      </c>
      <c r="J110" t="s">
        <v>1179</v>
      </c>
      <c r="K110" t="s">
        <v>3045</v>
      </c>
      <c r="L110">
        <v>191</v>
      </c>
      <c r="M110" t="s">
        <v>1180</v>
      </c>
      <c r="N110" t="s">
        <v>1227</v>
      </c>
      <c r="O110">
        <v>1490500</v>
      </c>
      <c r="P110">
        <v>1406132</v>
      </c>
      <c r="Q110">
        <v>1406132</v>
      </c>
      <c r="R110">
        <v>0</v>
      </c>
      <c r="S110">
        <v>2594</v>
      </c>
      <c r="T110">
        <v>1975</v>
      </c>
      <c r="U110" t="s">
        <v>1567</v>
      </c>
      <c r="V110" t="s">
        <v>2501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2480</v>
      </c>
      <c r="AC110">
        <v>-2480</v>
      </c>
      <c r="AD110" t="s">
        <v>1118</v>
      </c>
      <c r="AE110">
        <v>0</v>
      </c>
      <c r="AF110"/>
      <c r="AG110">
        <v>0</v>
      </c>
      <c r="AH110"/>
      <c r="AI110"/>
      <c r="AJ110"/>
      <c r="AK110">
        <v>0</v>
      </c>
      <c r="AL110">
        <v>0</v>
      </c>
      <c r="AM110">
        <v>0</v>
      </c>
      <c r="AN110">
        <v>0</v>
      </c>
      <c r="AO110">
        <v>0</v>
      </c>
      <c r="AP110">
        <v>2480</v>
      </c>
      <c r="AQ110">
        <v>-2480</v>
      </c>
      <c r="AR110" t="s">
        <v>1118</v>
      </c>
      <c r="AS110">
        <v>0</v>
      </c>
      <c r="AT110"/>
      <c r="AU110">
        <v>0</v>
      </c>
      <c r="AV110"/>
      <c r="AW110"/>
      <c r="AX110"/>
      <c r="AY110">
        <v>1490500</v>
      </c>
      <c r="AZ110">
        <v>1406132</v>
      </c>
      <c r="BA110">
        <v>370550</v>
      </c>
      <c r="BB110">
        <v>609</v>
      </c>
      <c r="BC110">
        <v>0</v>
      </c>
      <c r="BD110">
        <v>0</v>
      </c>
      <c r="BE110">
        <v>452575</v>
      </c>
      <c r="BF110">
        <v>583007.42000000004</v>
      </c>
      <c r="BG110" t="s">
        <v>1260</v>
      </c>
      <c r="BH110">
        <v>1490500</v>
      </c>
      <c r="BI110"/>
      <c r="BJ110">
        <v>1490500</v>
      </c>
      <c r="BK110">
        <v>2309</v>
      </c>
      <c r="BL110">
        <v>300</v>
      </c>
      <c r="BM110">
        <v>443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1118</v>
      </c>
      <c r="BT110">
        <v>0</v>
      </c>
    </row>
    <row r="111" spans="1:72">
      <c r="A111" t="s">
        <v>1963</v>
      </c>
      <c r="B111" t="s">
        <v>1964</v>
      </c>
      <c r="C111" t="s">
        <v>1965</v>
      </c>
      <c r="D111" t="s">
        <v>1966</v>
      </c>
      <c r="E111" t="s">
        <v>419</v>
      </c>
      <c r="F111" t="s">
        <v>1659</v>
      </c>
      <c r="G111" t="s">
        <v>1900</v>
      </c>
      <c r="H111" t="s">
        <v>1900</v>
      </c>
      <c r="I111" t="s">
        <v>419</v>
      </c>
      <c r="J111" t="s">
        <v>1213</v>
      </c>
      <c r="K111" t="s">
        <v>1967</v>
      </c>
      <c r="L111">
        <v>88</v>
      </c>
      <c r="M111" t="s">
        <v>1180</v>
      </c>
      <c r="N111" t="s">
        <v>1181</v>
      </c>
      <c r="O111">
        <v>1335600</v>
      </c>
      <c r="P111">
        <v>1260000</v>
      </c>
      <c r="Q111">
        <v>751509</v>
      </c>
      <c r="R111">
        <v>508491</v>
      </c>
      <c r="S111">
        <v>3549</v>
      </c>
      <c r="T111">
        <v>2238</v>
      </c>
      <c r="U111" t="s">
        <v>2991</v>
      </c>
      <c r="V111" t="s">
        <v>1968</v>
      </c>
      <c r="W111">
        <v>508491</v>
      </c>
      <c r="X111">
        <v>167300</v>
      </c>
      <c r="Y111">
        <v>249</v>
      </c>
      <c r="Z111">
        <v>0</v>
      </c>
      <c r="AA111">
        <v>0</v>
      </c>
      <c r="AB111">
        <v>29905</v>
      </c>
      <c r="AC111">
        <v>311286.17</v>
      </c>
      <c r="AD111" t="s">
        <v>3046</v>
      </c>
      <c r="AE111">
        <v>652800</v>
      </c>
      <c r="AF111"/>
      <c r="AG111">
        <v>73104.289999999994</v>
      </c>
      <c r="AH111">
        <v>2042</v>
      </c>
      <c r="AI111">
        <v>73</v>
      </c>
      <c r="AJ111">
        <v>48</v>
      </c>
      <c r="AK111">
        <v>508491</v>
      </c>
      <c r="AL111">
        <v>167300</v>
      </c>
      <c r="AM111">
        <v>249</v>
      </c>
      <c r="AN111">
        <v>0</v>
      </c>
      <c r="AO111">
        <v>0</v>
      </c>
      <c r="AP111">
        <v>29905</v>
      </c>
      <c r="AQ111">
        <v>311286.17</v>
      </c>
      <c r="AR111" t="s">
        <v>3046</v>
      </c>
      <c r="AS111">
        <v>652800</v>
      </c>
      <c r="AT111"/>
      <c r="AU111">
        <v>73104.289999999994</v>
      </c>
      <c r="AV111">
        <v>2042</v>
      </c>
      <c r="AW111">
        <v>73</v>
      </c>
      <c r="AX111">
        <v>48</v>
      </c>
      <c r="AY111">
        <v>1335600</v>
      </c>
      <c r="AZ111">
        <v>1260000</v>
      </c>
      <c r="BA111">
        <v>436450</v>
      </c>
      <c r="BB111">
        <v>616</v>
      </c>
      <c r="BC111">
        <v>0</v>
      </c>
      <c r="BD111">
        <v>0</v>
      </c>
      <c r="BE111">
        <v>86780</v>
      </c>
      <c r="BF111">
        <v>736769.98</v>
      </c>
      <c r="BG111" t="s">
        <v>1654</v>
      </c>
      <c r="BH111">
        <v>1335600</v>
      </c>
      <c r="BI111"/>
      <c r="BJ111">
        <v>755904.29</v>
      </c>
      <c r="BK111">
        <v>2045</v>
      </c>
      <c r="BL111">
        <v>62</v>
      </c>
      <c r="BM111">
        <v>78</v>
      </c>
      <c r="BN111">
        <v>0</v>
      </c>
      <c r="BO111">
        <v>0</v>
      </c>
      <c r="BP111">
        <v>0</v>
      </c>
      <c r="BQ111">
        <v>0</v>
      </c>
      <c r="BR111">
        <v>0</v>
      </c>
      <c r="BS111" t="s">
        <v>1118</v>
      </c>
      <c r="BT111">
        <v>0</v>
      </c>
    </row>
    <row r="112" spans="1:72">
      <c r="A112" t="s">
        <v>1963</v>
      </c>
      <c r="B112" t="s">
        <v>1964</v>
      </c>
      <c r="C112" t="s">
        <v>1970</v>
      </c>
      <c r="D112" t="s">
        <v>1971</v>
      </c>
      <c r="E112" t="s">
        <v>419</v>
      </c>
      <c r="F112" t="s">
        <v>1659</v>
      </c>
      <c r="G112" t="s">
        <v>1900</v>
      </c>
      <c r="H112" t="s">
        <v>1900</v>
      </c>
      <c r="I112" t="s">
        <v>419</v>
      </c>
      <c r="J112" t="s">
        <v>1213</v>
      </c>
      <c r="K112" t="s">
        <v>1967</v>
      </c>
      <c r="L112">
        <v>88</v>
      </c>
      <c r="M112" t="s">
        <v>1180</v>
      </c>
      <c r="N112" t="s">
        <v>1245</v>
      </c>
      <c r="O112">
        <v>400000</v>
      </c>
      <c r="P112">
        <v>377358</v>
      </c>
      <c r="Q112">
        <v>0</v>
      </c>
      <c r="R112">
        <v>377358</v>
      </c>
      <c r="S112">
        <v>3019</v>
      </c>
      <c r="T112">
        <v>0</v>
      </c>
      <c r="U112" t="s">
        <v>1118</v>
      </c>
      <c r="V112"/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1118</v>
      </c>
      <c r="AE112">
        <v>160000</v>
      </c>
      <c r="AF112"/>
      <c r="AG112">
        <v>25695.71</v>
      </c>
      <c r="AH112"/>
      <c r="AI112"/>
      <c r="AJ112"/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 t="s">
        <v>1118</v>
      </c>
      <c r="AS112">
        <v>160000</v>
      </c>
      <c r="AT112"/>
      <c r="AU112">
        <v>25695.71</v>
      </c>
      <c r="AV112"/>
      <c r="AW112"/>
      <c r="AX112"/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1118</v>
      </c>
      <c r="BH112">
        <v>400000</v>
      </c>
      <c r="BI112"/>
      <c r="BJ112">
        <v>265695.71000000002</v>
      </c>
      <c r="BK112"/>
      <c r="BL112"/>
      <c r="BM112"/>
      <c r="BN112">
        <v>0</v>
      </c>
      <c r="BO112">
        <v>0</v>
      </c>
      <c r="BP112">
        <v>0</v>
      </c>
      <c r="BQ112">
        <v>0</v>
      </c>
      <c r="BR112">
        <v>0</v>
      </c>
      <c r="BS112" t="s">
        <v>1118</v>
      </c>
      <c r="BT112">
        <v>0</v>
      </c>
    </row>
    <row r="113" spans="1:72">
      <c r="A113" t="s">
        <v>1972</v>
      </c>
      <c r="B113" t="s">
        <v>1973</v>
      </c>
      <c r="C113" t="s">
        <v>1974</v>
      </c>
      <c r="D113" t="s">
        <v>1975</v>
      </c>
      <c r="E113" t="s">
        <v>112</v>
      </c>
      <c r="F113" t="s">
        <v>1203</v>
      </c>
      <c r="G113" t="s">
        <v>1749</v>
      </c>
      <c r="H113" t="s">
        <v>1749</v>
      </c>
      <c r="I113" t="s">
        <v>112</v>
      </c>
      <c r="J113" t="s">
        <v>1225</v>
      </c>
      <c r="K113" t="s">
        <v>1976</v>
      </c>
      <c r="L113">
        <v>31</v>
      </c>
      <c r="M113" t="s">
        <v>1180</v>
      </c>
      <c r="N113" t="s">
        <v>1227</v>
      </c>
      <c r="O113">
        <v>99000</v>
      </c>
      <c r="P113">
        <v>93396</v>
      </c>
      <c r="Q113">
        <v>38915</v>
      </c>
      <c r="R113">
        <v>54481</v>
      </c>
      <c r="S113">
        <v>3113</v>
      </c>
      <c r="T113">
        <v>0</v>
      </c>
      <c r="U113" t="s">
        <v>1118</v>
      </c>
      <c r="V113" t="s">
        <v>1124</v>
      </c>
      <c r="W113">
        <v>23349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23349</v>
      </c>
      <c r="AD113" t="s">
        <v>1124</v>
      </c>
      <c r="AE113">
        <v>0</v>
      </c>
      <c r="AF113"/>
      <c r="AG113">
        <v>0</v>
      </c>
      <c r="AH113"/>
      <c r="AI113"/>
      <c r="AJ113"/>
      <c r="AK113">
        <v>23349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23349</v>
      </c>
      <c r="AR113" t="s">
        <v>1124</v>
      </c>
      <c r="AS113">
        <v>0</v>
      </c>
      <c r="AT113"/>
      <c r="AU113">
        <v>0</v>
      </c>
      <c r="AV113"/>
      <c r="AW113"/>
      <c r="AX113"/>
      <c r="AY113">
        <v>66000</v>
      </c>
      <c r="AZ113">
        <v>62264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62264</v>
      </c>
      <c r="BG113" t="s">
        <v>1124</v>
      </c>
      <c r="BH113">
        <v>99000</v>
      </c>
      <c r="BI113"/>
      <c r="BJ113">
        <v>99000</v>
      </c>
      <c r="BK113"/>
      <c r="BL113"/>
      <c r="BM113"/>
      <c r="BN113">
        <v>0</v>
      </c>
      <c r="BO113">
        <v>0</v>
      </c>
      <c r="BP113">
        <v>0</v>
      </c>
      <c r="BQ113">
        <v>0</v>
      </c>
      <c r="BR113">
        <v>0</v>
      </c>
      <c r="BS113" t="s">
        <v>1118</v>
      </c>
      <c r="BT113">
        <v>0</v>
      </c>
    </row>
    <row r="114" spans="1:72">
      <c r="A114" t="s">
        <v>1977</v>
      </c>
      <c r="B114" t="s">
        <v>1978</v>
      </c>
      <c r="C114" t="s">
        <v>1979</v>
      </c>
      <c r="D114" t="s">
        <v>1980</v>
      </c>
      <c r="E114" t="s">
        <v>538</v>
      </c>
      <c r="F114" t="s">
        <v>1649</v>
      </c>
      <c r="G114" t="s">
        <v>1981</v>
      </c>
      <c r="H114" t="s">
        <v>1981</v>
      </c>
      <c r="I114" t="s">
        <v>538</v>
      </c>
      <c r="J114" t="s">
        <v>1243</v>
      </c>
      <c r="K114" t="s">
        <v>1982</v>
      </c>
      <c r="L114">
        <v>6</v>
      </c>
      <c r="M114" t="s">
        <v>1180</v>
      </c>
      <c r="N114" t="s">
        <v>1181</v>
      </c>
      <c r="O114">
        <v>749000</v>
      </c>
      <c r="P114">
        <v>706604</v>
      </c>
      <c r="Q114">
        <v>621811</v>
      </c>
      <c r="R114">
        <v>84793</v>
      </c>
      <c r="S114">
        <v>2569</v>
      </c>
      <c r="T114">
        <v>1262</v>
      </c>
      <c r="U114" t="s">
        <v>3047</v>
      </c>
      <c r="V114" t="s">
        <v>1983</v>
      </c>
      <c r="W114">
        <v>84792</v>
      </c>
      <c r="X114">
        <v>40750</v>
      </c>
      <c r="Y114">
        <v>97</v>
      </c>
      <c r="Z114">
        <v>0</v>
      </c>
      <c r="AA114">
        <v>0</v>
      </c>
      <c r="AB114">
        <v>49640</v>
      </c>
      <c r="AC114">
        <v>-5597.6</v>
      </c>
      <c r="AD114" t="s">
        <v>1566</v>
      </c>
      <c r="AE114">
        <v>0</v>
      </c>
      <c r="AF114"/>
      <c r="AG114">
        <v>0</v>
      </c>
      <c r="AH114">
        <v>874</v>
      </c>
      <c r="AI114">
        <v>270</v>
      </c>
      <c r="AJ114">
        <v>242</v>
      </c>
      <c r="AK114">
        <v>84792</v>
      </c>
      <c r="AL114">
        <v>40750</v>
      </c>
      <c r="AM114">
        <v>97</v>
      </c>
      <c r="AN114">
        <v>0</v>
      </c>
      <c r="AO114">
        <v>0</v>
      </c>
      <c r="AP114">
        <v>49640</v>
      </c>
      <c r="AQ114">
        <v>-5597.6</v>
      </c>
      <c r="AR114" t="s">
        <v>1566</v>
      </c>
      <c r="AS114">
        <v>0</v>
      </c>
      <c r="AT114"/>
      <c r="AU114">
        <v>0</v>
      </c>
      <c r="AV114">
        <v>874</v>
      </c>
      <c r="AW114">
        <v>270</v>
      </c>
      <c r="AX114">
        <v>242</v>
      </c>
      <c r="AY114">
        <v>749000</v>
      </c>
      <c r="AZ114">
        <v>706604</v>
      </c>
      <c r="BA114">
        <v>348350</v>
      </c>
      <c r="BB114">
        <v>583</v>
      </c>
      <c r="BC114">
        <v>0</v>
      </c>
      <c r="BD114">
        <v>0</v>
      </c>
      <c r="BE114">
        <v>186963</v>
      </c>
      <c r="BF114">
        <v>171290.91</v>
      </c>
      <c r="BG114" t="s">
        <v>3048</v>
      </c>
      <c r="BH114">
        <v>449400</v>
      </c>
      <c r="BI114"/>
      <c r="BJ114">
        <v>449399.99</v>
      </c>
      <c r="BK114">
        <v>1212</v>
      </c>
      <c r="BL114">
        <v>144</v>
      </c>
      <c r="BM114">
        <v>177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1118</v>
      </c>
      <c r="BT114">
        <v>0</v>
      </c>
    </row>
    <row r="115" spans="1:72">
      <c r="A115" t="s">
        <v>1984</v>
      </c>
      <c r="B115" t="s">
        <v>1985</v>
      </c>
      <c r="C115" t="s">
        <v>1986</v>
      </c>
      <c r="D115" t="s">
        <v>1987</v>
      </c>
      <c r="E115" t="s">
        <v>255</v>
      </c>
      <c r="F115" t="s">
        <v>1988</v>
      </c>
      <c r="G115" t="s">
        <v>1733</v>
      </c>
      <c r="H115" t="s">
        <v>1733</v>
      </c>
      <c r="I115" t="s">
        <v>255</v>
      </c>
      <c r="J115" t="s">
        <v>1243</v>
      </c>
      <c r="K115" t="s">
        <v>1989</v>
      </c>
      <c r="L115">
        <v>15</v>
      </c>
      <c r="M115" t="s">
        <v>1180</v>
      </c>
      <c r="N115" t="s">
        <v>1181</v>
      </c>
      <c r="O115">
        <v>900000</v>
      </c>
      <c r="P115">
        <v>849057</v>
      </c>
      <c r="Q115">
        <v>798113</v>
      </c>
      <c r="R115">
        <v>50944</v>
      </c>
      <c r="S115">
        <v>1173</v>
      </c>
      <c r="T115">
        <v>1073</v>
      </c>
      <c r="U115" t="s">
        <v>1990</v>
      </c>
      <c r="V115" t="s">
        <v>1991</v>
      </c>
      <c r="W115">
        <v>50943</v>
      </c>
      <c r="X115">
        <v>0</v>
      </c>
      <c r="Y115">
        <v>0</v>
      </c>
      <c r="Z115">
        <v>0</v>
      </c>
      <c r="AA115">
        <v>0</v>
      </c>
      <c r="AB115">
        <v>4678</v>
      </c>
      <c r="AC115">
        <v>46264.75</v>
      </c>
      <c r="AD115" t="s">
        <v>1992</v>
      </c>
      <c r="AE115">
        <v>0</v>
      </c>
      <c r="AF115"/>
      <c r="AG115">
        <v>700000</v>
      </c>
      <c r="AH115"/>
      <c r="AI115"/>
      <c r="AJ115"/>
      <c r="AK115">
        <v>50943</v>
      </c>
      <c r="AL115">
        <v>0</v>
      </c>
      <c r="AM115">
        <v>0</v>
      </c>
      <c r="AN115">
        <v>0</v>
      </c>
      <c r="AO115">
        <v>0</v>
      </c>
      <c r="AP115">
        <v>4678</v>
      </c>
      <c r="AQ115">
        <v>46264.75</v>
      </c>
      <c r="AR115" t="s">
        <v>1992</v>
      </c>
      <c r="AS115">
        <v>0</v>
      </c>
      <c r="AT115"/>
      <c r="AU115">
        <v>700000</v>
      </c>
      <c r="AV115"/>
      <c r="AW115"/>
      <c r="AX115"/>
      <c r="AY115">
        <v>900000</v>
      </c>
      <c r="AZ115">
        <v>849057</v>
      </c>
      <c r="BA115">
        <v>609250</v>
      </c>
      <c r="BB115">
        <v>735</v>
      </c>
      <c r="BC115">
        <v>0</v>
      </c>
      <c r="BD115">
        <v>0</v>
      </c>
      <c r="BE115">
        <v>200426</v>
      </c>
      <c r="BF115">
        <v>39381.25</v>
      </c>
      <c r="BG115" t="s">
        <v>1993</v>
      </c>
      <c r="BH115">
        <v>850000</v>
      </c>
      <c r="BI115"/>
      <c r="BJ115">
        <v>850000</v>
      </c>
      <c r="BK115">
        <v>1155</v>
      </c>
      <c r="BL115">
        <v>164</v>
      </c>
      <c r="BM115">
        <v>109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1118</v>
      </c>
      <c r="BT115">
        <v>0</v>
      </c>
    </row>
    <row r="116" spans="1:72">
      <c r="A116" t="s">
        <v>1994</v>
      </c>
      <c r="B116" t="s">
        <v>1995</v>
      </c>
      <c r="C116" t="s">
        <v>1996</v>
      </c>
      <c r="D116" t="s">
        <v>1997</v>
      </c>
      <c r="E116" t="s">
        <v>112</v>
      </c>
      <c r="F116" t="s">
        <v>1320</v>
      </c>
      <c r="G116" t="s">
        <v>1321</v>
      </c>
      <c r="H116" t="s">
        <v>1321</v>
      </c>
      <c r="I116" t="s">
        <v>112</v>
      </c>
      <c r="J116" t="s">
        <v>1225</v>
      </c>
      <c r="K116" t="s">
        <v>1998</v>
      </c>
      <c r="L116">
        <v>6</v>
      </c>
      <c r="M116" t="s">
        <v>1215</v>
      </c>
      <c r="N116" t="s">
        <v>1227</v>
      </c>
      <c r="O116">
        <v>0</v>
      </c>
      <c r="P116">
        <v>0</v>
      </c>
      <c r="Q116">
        <v>274057</v>
      </c>
      <c r="R116">
        <v>0</v>
      </c>
      <c r="S116">
        <v>0</v>
      </c>
      <c r="T116">
        <v>0</v>
      </c>
      <c r="U116"/>
      <c r="V116" t="s">
        <v>1999</v>
      </c>
      <c r="W116">
        <v>116272</v>
      </c>
      <c r="X116">
        <v>71250</v>
      </c>
      <c r="Y116">
        <v>57</v>
      </c>
      <c r="Z116">
        <v>0</v>
      </c>
      <c r="AA116">
        <v>0</v>
      </c>
      <c r="AB116">
        <v>15320</v>
      </c>
      <c r="AC116">
        <v>29702</v>
      </c>
      <c r="AD116" t="s">
        <v>3049</v>
      </c>
      <c r="AE116">
        <v>50000</v>
      </c>
      <c r="AF116"/>
      <c r="AG116">
        <v>55000</v>
      </c>
      <c r="AH116">
        <v>2040</v>
      </c>
      <c r="AI116">
        <v>269</v>
      </c>
      <c r="AJ116">
        <v>0</v>
      </c>
      <c r="AK116">
        <v>116272</v>
      </c>
      <c r="AL116">
        <v>71250</v>
      </c>
      <c r="AM116">
        <v>57</v>
      </c>
      <c r="AN116">
        <v>0</v>
      </c>
      <c r="AO116">
        <v>0</v>
      </c>
      <c r="AP116">
        <v>15320</v>
      </c>
      <c r="AQ116">
        <v>29702</v>
      </c>
      <c r="AR116" t="s">
        <v>3049</v>
      </c>
      <c r="AS116">
        <v>50000</v>
      </c>
      <c r="AT116"/>
      <c r="AU116">
        <v>55000</v>
      </c>
      <c r="AV116">
        <v>2040</v>
      </c>
      <c r="AW116">
        <v>269</v>
      </c>
      <c r="AX116">
        <v>0</v>
      </c>
      <c r="AY116">
        <v>413748</v>
      </c>
      <c r="AZ116">
        <v>390328</v>
      </c>
      <c r="BA116">
        <v>173750</v>
      </c>
      <c r="BB116">
        <v>139</v>
      </c>
      <c r="BC116">
        <v>0</v>
      </c>
      <c r="BD116">
        <v>0</v>
      </c>
      <c r="BE116">
        <v>30080</v>
      </c>
      <c r="BF116">
        <v>186498</v>
      </c>
      <c r="BG116" t="s">
        <v>2702</v>
      </c>
      <c r="BH116">
        <v>275000</v>
      </c>
      <c r="BI116"/>
      <c r="BJ116">
        <v>275000</v>
      </c>
      <c r="BK116">
        <v>2808</v>
      </c>
      <c r="BL116">
        <v>216</v>
      </c>
      <c r="BM116">
        <v>0</v>
      </c>
      <c r="BN116">
        <v>0</v>
      </c>
      <c r="BO116">
        <v>106250</v>
      </c>
      <c r="BP116">
        <v>85</v>
      </c>
      <c r="BQ116">
        <v>34400</v>
      </c>
      <c r="BR116">
        <v>-140650</v>
      </c>
      <c r="BS116" t="s">
        <v>1118</v>
      </c>
      <c r="BT116">
        <v>0</v>
      </c>
    </row>
    <row r="117" spans="1:72">
      <c r="A117" t="s">
        <v>2000</v>
      </c>
      <c r="B117" t="s">
        <v>2001</v>
      </c>
      <c r="C117" t="s">
        <v>2002</v>
      </c>
      <c r="D117" t="s">
        <v>2003</v>
      </c>
      <c r="E117" t="s">
        <v>492</v>
      </c>
      <c r="F117" t="s">
        <v>1862</v>
      </c>
      <c r="G117" t="s">
        <v>2004</v>
      </c>
      <c r="H117" t="s">
        <v>2005</v>
      </c>
      <c r="I117" t="s">
        <v>492</v>
      </c>
      <c r="J117" t="s">
        <v>1213</v>
      </c>
      <c r="K117" t="s">
        <v>2006</v>
      </c>
      <c r="L117">
        <v>72</v>
      </c>
      <c r="M117" t="s">
        <v>1180</v>
      </c>
      <c r="N117" t="s">
        <v>1181</v>
      </c>
      <c r="O117">
        <v>1590000</v>
      </c>
      <c r="P117">
        <v>1500000</v>
      </c>
      <c r="Q117">
        <v>1129245</v>
      </c>
      <c r="R117">
        <v>370755</v>
      </c>
      <c r="S117">
        <v>2408</v>
      </c>
      <c r="T117">
        <v>2101</v>
      </c>
      <c r="U117" t="s">
        <v>1476</v>
      </c>
      <c r="V117" t="s">
        <v>1742</v>
      </c>
      <c r="W117">
        <v>329955</v>
      </c>
      <c r="X117">
        <v>45800</v>
      </c>
      <c r="Y117">
        <v>83</v>
      </c>
      <c r="Z117">
        <v>0</v>
      </c>
      <c r="AA117">
        <v>0</v>
      </c>
      <c r="AB117">
        <v>61426</v>
      </c>
      <c r="AC117">
        <v>222729.33</v>
      </c>
      <c r="AD117" t="s">
        <v>3050</v>
      </c>
      <c r="AE117">
        <v>468000</v>
      </c>
      <c r="AF117"/>
      <c r="AG117">
        <v>468000</v>
      </c>
      <c r="AH117">
        <v>3975</v>
      </c>
      <c r="AI117">
        <v>305</v>
      </c>
      <c r="AJ117">
        <v>435</v>
      </c>
      <c r="AK117">
        <v>329955</v>
      </c>
      <c r="AL117">
        <v>45800</v>
      </c>
      <c r="AM117">
        <v>83</v>
      </c>
      <c r="AN117">
        <v>0</v>
      </c>
      <c r="AO117">
        <v>0</v>
      </c>
      <c r="AP117">
        <v>61426</v>
      </c>
      <c r="AQ117">
        <v>222729.33</v>
      </c>
      <c r="AR117" t="s">
        <v>3050</v>
      </c>
      <c r="AS117">
        <v>468000</v>
      </c>
      <c r="AT117"/>
      <c r="AU117">
        <v>468000</v>
      </c>
      <c r="AV117">
        <v>3975</v>
      </c>
      <c r="AW117">
        <v>305</v>
      </c>
      <c r="AX117">
        <v>435</v>
      </c>
      <c r="AY117">
        <v>1546752</v>
      </c>
      <c r="AZ117">
        <v>1459200</v>
      </c>
      <c r="BA117">
        <v>530400</v>
      </c>
      <c r="BB117">
        <v>737</v>
      </c>
      <c r="BC117">
        <v>0</v>
      </c>
      <c r="BD117">
        <v>0</v>
      </c>
      <c r="BE117">
        <v>150778</v>
      </c>
      <c r="BF117">
        <v>778022.09</v>
      </c>
      <c r="BG117" t="s">
        <v>3051</v>
      </c>
      <c r="BH117">
        <v>1278000</v>
      </c>
      <c r="BI117"/>
      <c r="BJ117">
        <v>1278000</v>
      </c>
      <c r="BK117">
        <v>1980</v>
      </c>
      <c r="BL117">
        <v>105</v>
      </c>
      <c r="BM117">
        <v>99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1118</v>
      </c>
      <c r="BT117">
        <v>0</v>
      </c>
    </row>
    <row r="118" spans="1:72">
      <c r="A118" t="s">
        <v>1720</v>
      </c>
      <c r="B118" t="s">
        <v>1721</v>
      </c>
      <c r="C118" t="s">
        <v>2007</v>
      </c>
      <c r="D118" t="s">
        <v>2008</v>
      </c>
      <c r="E118" t="s">
        <v>392</v>
      </c>
      <c r="F118" t="s">
        <v>1341</v>
      </c>
      <c r="G118" t="s">
        <v>1724</v>
      </c>
      <c r="H118" t="s">
        <v>1724</v>
      </c>
      <c r="I118" t="s">
        <v>112</v>
      </c>
      <c r="J118" t="s">
        <v>1225</v>
      </c>
      <c r="K118" t="s">
        <v>1725</v>
      </c>
      <c r="L118">
        <v>0</v>
      </c>
      <c r="M118" t="s">
        <v>1180</v>
      </c>
      <c r="N118" t="s">
        <v>1227</v>
      </c>
      <c r="O118">
        <v>266800</v>
      </c>
      <c r="P118">
        <v>251698</v>
      </c>
      <c r="Q118">
        <v>122369</v>
      </c>
      <c r="R118">
        <v>129329</v>
      </c>
      <c r="S118">
        <v>2860</v>
      </c>
      <c r="T118">
        <v>0</v>
      </c>
      <c r="U118" t="s">
        <v>1118</v>
      </c>
      <c r="V118" t="s">
        <v>1124</v>
      </c>
      <c r="W118">
        <v>22653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22653</v>
      </c>
      <c r="AD118" t="s">
        <v>1124</v>
      </c>
      <c r="AE118">
        <v>0</v>
      </c>
      <c r="AF118"/>
      <c r="AG118">
        <v>0</v>
      </c>
      <c r="AH118"/>
      <c r="AI118"/>
      <c r="AJ118"/>
      <c r="AK118">
        <v>22653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22653</v>
      </c>
      <c r="AR118" t="s">
        <v>1124</v>
      </c>
      <c r="AS118">
        <v>0</v>
      </c>
      <c r="AT118"/>
      <c r="AU118">
        <v>0</v>
      </c>
      <c r="AV118"/>
      <c r="AW118"/>
      <c r="AX118"/>
      <c r="AY118">
        <v>153723</v>
      </c>
      <c r="AZ118">
        <v>145022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145022</v>
      </c>
      <c r="BG118" t="s">
        <v>1124</v>
      </c>
      <c r="BH118">
        <v>115842.74</v>
      </c>
      <c r="BI118"/>
      <c r="BJ118">
        <v>115842.74</v>
      </c>
      <c r="BK118"/>
      <c r="BL118"/>
      <c r="BM118"/>
      <c r="BN118">
        <v>0</v>
      </c>
      <c r="BO118">
        <v>0</v>
      </c>
      <c r="BP118">
        <v>0</v>
      </c>
      <c r="BQ118">
        <v>0</v>
      </c>
      <c r="BR118">
        <v>0</v>
      </c>
      <c r="BS118" t="s">
        <v>1118</v>
      </c>
      <c r="BT118">
        <v>0</v>
      </c>
    </row>
    <row r="119" spans="1:72">
      <c r="A119" t="s">
        <v>2009</v>
      </c>
      <c r="B119" t="s">
        <v>2010</v>
      </c>
      <c r="C119" t="s">
        <v>2011</v>
      </c>
      <c r="D119" t="s">
        <v>2012</v>
      </c>
      <c r="E119" t="s">
        <v>2013</v>
      </c>
      <c r="F119" t="s">
        <v>1550</v>
      </c>
      <c r="G119" t="s">
        <v>2014</v>
      </c>
      <c r="H119" t="s">
        <v>2014</v>
      </c>
      <c r="I119" t="s">
        <v>2013</v>
      </c>
      <c r="J119" t="s">
        <v>1190</v>
      </c>
      <c r="K119" t="s">
        <v>2015</v>
      </c>
      <c r="L119">
        <v>28</v>
      </c>
      <c r="M119" t="s">
        <v>1180</v>
      </c>
      <c r="N119" t="s">
        <v>1405</v>
      </c>
      <c r="O119">
        <v>2760000</v>
      </c>
      <c r="P119">
        <v>2603774</v>
      </c>
      <c r="Q119">
        <v>1426792</v>
      </c>
      <c r="R119">
        <v>1176982</v>
      </c>
      <c r="S119">
        <v>2292</v>
      </c>
      <c r="T119">
        <v>1138</v>
      </c>
      <c r="U119" t="s">
        <v>3052</v>
      </c>
      <c r="V119" t="s">
        <v>1954</v>
      </c>
      <c r="W119">
        <v>572830</v>
      </c>
      <c r="X119">
        <v>231650</v>
      </c>
      <c r="Y119">
        <v>514</v>
      </c>
      <c r="Z119">
        <v>0</v>
      </c>
      <c r="AA119">
        <v>0</v>
      </c>
      <c r="AB119">
        <v>325274</v>
      </c>
      <c r="AC119">
        <v>15906.2</v>
      </c>
      <c r="AD119" t="s">
        <v>3053</v>
      </c>
      <c r="AE119">
        <v>0</v>
      </c>
      <c r="AF119"/>
      <c r="AG119">
        <v>0</v>
      </c>
      <c r="AH119">
        <v>1114</v>
      </c>
      <c r="AI119">
        <v>324</v>
      </c>
      <c r="AJ119">
        <v>309</v>
      </c>
      <c r="AK119">
        <v>572830</v>
      </c>
      <c r="AL119">
        <v>231650</v>
      </c>
      <c r="AM119">
        <v>514</v>
      </c>
      <c r="AN119">
        <v>0</v>
      </c>
      <c r="AO119">
        <v>0</v>
      </c>
      <c r="AP119">
        <v>325274</v>
      </c>
      <c r="AQ119">
        <v>15906.2</v>
      </c>
      <c r="AR119" t="s">
        <v>3053</v>
      </c>
      <c r="AS119">
        <v>0</v>
      </c>
      <c r="AT119"/>
      <c r="AU119">
        <v>0</v>
      </c>
      <c r="AV119">
        <v>1114</v>
      </c>
      <c r="AW119">
        <v>324</v>
      </c>
      <c r="AX119">
        <v>309</v>
      </c>
      <c r="AY119">
        <v>2119600</v>
      </c>
      <c r="AZ119">
        <v>1999623</v>
      </c>
      <c r="BA119">
        <v>825250</v>
      </c>
      <c r="BB119">
        <v>1614</v>
      </c>
      <c r="BC119">
        <v>0</v>
      </c>
      <c r="BD119">
        <v>0</v>
      </c>
      <c r="BE119">
        <v>788335</v>
      </c>
      <c r="BF119">
        <v>386037.84</v>
      </c>
      <c r="BG119" t="s">
        <v>3054</v>
      </c>
      <c r="BH119">
        <v>2520000</v>
      </c>
      <c r="BI119"/>
      <c r="BJ119">
        <v>1380000</v>
      </c>
      <c r="BK119">
        <v>1239</v>
      </c>
      <c r="BL119">
        <v>224</v>
      </c>
      <c r="BM119">
        <v>264</v>
      </c>
      <c r="BN119">
        <v>642009</v>
      </c>
      <c r="BO119">
        <v>91500</v>
      </c>
      <c r="BP119">
        <v>249</v>
      </c>
      <c r="BQ119">
        <v>144860</v>
      </c>
      <c r="BR119">
        <v>405648.97930000001</v>
      </c>
      <c r="BS119" t="s">
        <v>3055</v>
      </c>
      <c r="BT119">
        <v>2578</v>
      </c>
    </row>
    <row r="120" spans="1:72">
      <c r="A120" t="s">
        <v>2017</v>
      </c>
      <c r="B120" t="s">
        <v>2018</v>
      </c>
      <c r="C120" t="s">
        <v>2019</v>
      </c>
      <c r="D120" t="s">
        <v>2020</v>
      </c>
      <c r="E120" t="s">
        <v>2021</v>
      </c>
      <c r="F120" t="s">
        <v>1177</v>
      </c>
      <c r="G120" t="s">
        <v>1212</v>
      </c>
      <c r="H120" t="s">
        <v>1212</v>
      </c>
      <c r="I120" t="s">
        <v>97</v>
      </c>
      <c r="J120" t="s">
        <v>1213</v>
      </c>
      <c r="K120" t="s">
        <v>2022</v>
      </c>
      <c r="L120">
        <v>0</v>
      </c>
      <c r="M120" t="s">
        <v>1180</v>
      </c>
      <c r="N120" t="s">
        <v>1227</v>
      </c>
      <c r="O120">
        <v>150000</v>
      </c>
      <c r="P120">
        <v>141509</v>
      </c>
      <c r="Q120">
        <v>0</v>
      </c>
      <c r="R120">
        <v>141509</v>
      </c>
      <c r="S120">
        <v>2440</v>
      </c>
      <c r="T120">
        <v>2358</v>
      </c>
      <c r="U120" t="s">
        <v>2023</v>
      </c>
      <c r="V120"/>
      <c r="W120">
        <v>91981</v>
      </c>
      <c r="X120">
        <v>29700</v>
      </c>
      <c r="Y120">
        <v>54</v>
      </c>
      <c r="Z120">
        <v>0</v>
      </c>
      <c r="AA120">
        <v>0</v>
      </c>
      <c r="AB120">
        <v>2640</v>
      </c>
      <c r="AC120">
        <v>59641</v>
      </c>
      <c r="AD120" t="s">
        <v>1805</v>
      </c>
      <c r="AE120">
        <v>37500</v>
      </c>
      <c r="AF120"/>
      <c r="AG120">
        <v>37500</v>
      </c>
      <c r="AH120">
        <v>1703</v>
      </c>
      <c r="AI120">
        <v>49</v>
      </c>
      <c r="AJ120">
        <v>0</v>
      </c>
      <c r="AK120">
        <v>91981</v>
      </c>
      <c r="AL120">
        <v>29700</v>
      </c>
      <c r="AM120">
        <v>54</v>
      </c>
      <c r="AN120">
        <v>0</v>
      </c>
      <c r="AO120">
        <v>0</v>
      </c>
      <c r="AP120">
        <v>2640</v>
      </c>
      <c r="AQ120">
        <v>59641</v>
      </c>
      <c r="AR120" t="s">
        <v>1805</v>
      </c>
      <c r="AS120">
        <v>37500</v>
      </c>
      <c r="AT120"/>
      <c r="AU120">
        <v>37500</v>
      </c>
      <c r="AV120">
        <v>1703</v>
      </c>
      <c r="AW120">
        <v>49</v>
      </c>
      <c r="AX120">
        <v>0</v>
      </c>
      <c r="AY120">
        <v>97500</v>
      </c>
      <c r="AZ120">
        <v>91981</v>
      </c>
      <c r="BA120">
        <v>29700</v>
      </c>
      <c r="BB120">
        <v>54</v>
      </c>
      <c r="BC120">
        <v>0</v>
      </c>
      <c r="BD120">
        <v>0</v>
      </c>
      <c r="BE120">
        <v>2640</v>
      </c>
      <c r="BF120">
        <v>59641</v>
      </c>
      <c r="BG120" t="s">
        <v>1805</v>
      </c>
      <c r="BH120">
        <v>37500</v>
      </c>
      <c r="BI120"/>
      <c r="BJ120">
        <v>37500</v>
      </c>
      <c r="BK120">
        <v>1703</v>
      </c>
      <c r="BL120">
        <v>49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1118</v>
      </c>
      <c r="BT120">
        <v>0</v>
      </c>
    </row>
    <row r="121" spans="1:72">
      <c r="A121" t="s">
        <v>1347</v>
      </c>
      <c r="B121" t="s">
        <v>1348</v>
      </c>
      <c r="C121" t="s">
        <v>2024</v>
      </c>
      <c r="D121" t="s">
        <v>2025</v>
      </c>
      <c r="E121" t="s">
        <v>165</v>
      </c>
      <c r="F121" t="s">
        <v>1351</v>
      </c>
      <c r="G121" t="s">
        <v>1352</v>
      </c>
      <c r="H121" t="s">
        <v>1352</v>
      </c>
      <c r="I121" t="s">
        <v>2026</v>
      </c>
      <c r="J121" t="s">
        <v>1353</v>
      </c>
      <c r="K121" t="s">
        <v>1354</v>
      </c>
      <c r="L121">
        <v>401</v>
      </c>
      <c r="M121" t="s">
        <v>1180</v>
      </c>
      <c r="N121" t="s">
        <v>1334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/>
      <c r="V121"/>
      <c r="W121">
        <v>0</v>
      </c>
      <c r="X121">
        <v>576750</v>
      </c>
      <c r="Y121">
        <v>705</v>
      </c>
      <c r="Z121">
        <v>0</v>
      </c>
      <c r="AA121">
        <v>0</v>
      </c>
      <c r="AB121">
        <v>201658</v>
      </c>
      <c r="AC121">
        <v>-778407.8</v>
      </c>
      <c r="AD121" t="s">
        <v>1118</v>
      </c>
      <c r="AE121">
        <v>0</v>
      </c>
      <c r="AF121"/>
      <c r="AG121">
        <v>0</v>
      </c>
      <c r="AH121">
        <v>0</v>
      </c>
      <c r="AI121">
        <v>161</v>
      </c>
      <c r="AJ121">
        <v>125</v>
      </c>
      <c r="AK121">
        <v>0</v>
      </c>
      <c r="AL121">
        <v>576750</v>
      </c>
      <c r="AM121">
        <v>705</v>
      </c>
      <c r="AN121">
        <v>0</v>
      </c>
      <c r="AO121">
        <v>0</v>
      </c>
      <c r="AP121">
        <v>201658</v>
      </c>
      <c r="AQ121">
        <v>-778407.8</v>
      </c>
      <c r="AR121" t="s">
        <v>1118</v>
      </c>
      <c r="AS121">
        <v>0</v>
      </c>
      <c r="AT121"/>
      <c r="AU121">
        <v>0</v>
      </c>
      <c r="AV121">
        <v>0</v>
      </c>
      <c r="AW121">
        <v>161</v>
      </c>
      <c r="AX121">
        <v>125</v>
      </c>
      <c r="AY121">
        <v>0</v>
      </c>
      <c r="AZ121">
        <v>0</v>
      </c>
      <c r="BA121">
        <v>1067200</v>
      </c>
      <c r="BB121">
        <v>1367</v>
      </c>
      <c r="BC121">
        <v>0</v>
      </c>
      <c r="BD121">
        <v>0</v>
      </c>
      <c r="BE121">
        <v>384779</v>
      </c>
      <c r="BF121">
        <v>-1451978.66</v>
      </c>
      <c r="BG121" t="s">
        <v>1118</v>
      </c>
      <c r="BH121">
        <v>0</v>
      </c>
      <c r="BI121"/>
      <c r="BJ121">
        <v>0</v>
      </c>
      <c r="BK121">
        <v>0</v>
      </c>
      <c r="BL121">
        <v>139</v>
      </c>
      <c r="BM121">
        <v>142</v>
      </c>
      <c r="BN121">
        <v>0</v>
      </c>
      <c r="BO121">
        <v>580500</v>
      </c>
      <c r="BP121">
        <v>731</v>
      </c>
      <c r="BQ121">
        <v>336200</v>
      </c>
      <c r="BR121">
        <v>-916700</v>
      </c>
      <c r="BS121" t="s">
        <v>1118</v>
      </c>
      <c r="BT121">
        <v>0</v>
      </c>
    </row>
    <row r="122" spans="1:72">
      <c r="A122" t="s">
        <v>2027</v>
      </c>
      <c r="B122" t="s">
        <v>2028</v>
      </c>
      <c r="C122" t="s">
        <v>2029</v>
      </c>
      <c r="D122" t="s">
        <v>2030</v>
      </c>
      <c r="E122" t="s">
        <v>145</v>
      </c>
      <c r="F122" t="s">
        <v>1595</v>
      </c>
      <c r="G122" t="s">
        <v>1597</v>
      </c>
      <c r="H122" t="s">
        <v>1597</v>
      </c>
      <c r="I122" t="s">
        <v>145</v>
      </c>
      <c r="J122" t="s">
        <v>1323</v>
      </c>
      <c r="K122" t="s">
        <v>2031</v>
      </c>
      <c r="L122">
        <v>27</v>
      </c>
      <c r="M122" t="s">
        <v>1180</v>
      </c>
      <c r="N122" t="s">
        <v>1181</v>
      </c>
      <c r="O122">
        <v>200000</v>
      </c>
      <c r="P122">
        <v>188679</v>
      </c>
      <c r="Q122">
        <v>120755</v>
      </c>
      <c r="R122">
        <v>67924</v>
      </c>
      <c r="S122">
        <v>2358</v>
      </c>
      <c r="T122">
        <v>2169</v>
      </c>
      <c r="U122" t="s">
        <v>2032</v>
      </c>
      <c r="V122" t="s">
        <v>2033</v>
      </c>
      <c r="W122">
        <v>56604</v>
      </c>
      <c r="X122">
        <v>0</v>
      </c>
      <c r="Y122">
        <v>0</v>
      </c>
      <c r="Z122">
        <v>0</v>
      </c>
      <c r="AA122">
        <v>0</v>
      </c>
      <c r="AB122">
        <v>2478</v>
      </c>
      <c r="AC122">
        <v>54126.12</v>
      </c>
      <c r="AD122" t="s">
        <v>3056</v>
      </c>
      <c r="AE122">
        <v>0</v>
      </c>
      <c r="AF122"/>
      <c r="AG122">
        <v>0</v>
      </c>
      <c r="AH122"/>
      <c r="AI122"/>
      <c r="AJ122"/>
      <c r="AK122">
        <v>56604</v>
      </c>
      <c r="AL122">
        <v>0</v>
      </c>
      <c r="AM122">
        <v>0</v>
      </c>
      <c r="AN122">
        <v>0</v>
      </c>
      <c r="AO122">
        <v>0</v>
      </c>
      <c r="AP122">
        <v>2478</v>
      </c>
      <c r="AQ122">
        <v>54126.12</v>
      </c>
      <c r="AR122" t="s">
        <v>3056</v>
      </c>
      <c r="AS122">
        <v>0</v>
      </c>
      <c r="AT122"/>
      <c r="AU122">
        <v>0</v>
      </c>
      <c r="AV122"/>
      <c r="AW122"/>
      <c r="AX122"/>
      <c r="AY122">
        <v>188000</v>
      </c>
      <c r="AZ122">
        <v>177358</v>
      </c>
      <c r="BA122">
        <v>22500</v>
      </c>
      <c r="BB122">
        <v>30</v>
      </c>
      <c r="BC122">
        <v>0</v>
      </c>
      <c r="BD122">
        <v>0</v>
      </c>
      <c r="BE122">
        <v>11096</v>
      </c>
      <c r="BF122">
        <v>143762.12</v>
      </c>
      <c r="BG122" t="s">
        <v>1526</v>
      </c>
      <c r="BH122">
        <v>200000</v>
      </c>
      <c r="BI122"/>
      <c r="BJ122">
        <v>200000</v>
      </c>
      <c r="BK122">
        <v>5912</v>
      </c>
      <c r="BL122">
        <v>283</v>
      </c>
      <c r="BM122">
        <v>86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1118</v>
      </c>
      <c r="BT122">
        <v>0</v>
      </c>
    </row>
    <row r="123" spans="1:72">
      <c r="A123" t="s">
        <v>2034</v>
      </c>
      <c r="B123" t="s">
        <v>2035</v>
      </c>
      <c r="C123" t="s">
        <v>2036</v>
      </c>
      <c r="D123" t="s">
        <v>2037</v>
      </c>
      <c r="E123" t="s">
        <v>97</v>
      </c>
      <c r="F123" t="s">
        <v>2038</v>
      </c>
      <c r="G123" t="s">
        <v>2039</v>
      </c>
      <c r="H123" t="s">
        <v>2039</v>
      </c>
      <c r="I123" t="s">
        <v>97</v>
      </c>
      <c r="J123" t="s">
        <v>1213</v>
      </c>
      <c r="K123" t="s">
        <v>2040</v>
      </c>
      <c r="L123">
        <v>210</v>
      </c>
      <c r="M123" t="s">
        <v>1180</v>
      </c>
      <c r="N123" t="s">
        <v>1227</v>
      </c>
      <c r="O123">
        <v>1000000</v>
      </c>
      <c r="P123">
        <v>943396</v>
      </c>
      <c r="Q123">
        <v>648585</v>
      </c>
      <c r="R123">
        <v>294811</v>
      </c>
      <c r="S123">
        <v>2585</v>
      </c>
      <c r="T123">
        <v>2483</v>
      </c>
      <c r="U123" t="s">
        <v>3057</v>
      </c>
      <c r="V123" t="s">
        <v>2041</v>
      </c>
      <c r="W123">
        <v>212264</v>
      </c>
      <c r="X123">
        <v>45600</v>
      </c>
      <c r="Y123">
        <v>80</v>
      </c>
      <c r="Z123">
        <v>0</v>
      </c>
      <c r="AA123">
        <v>0</v>
      </c>
      <c r="AB123">
        <v>18365</v>
      </c>
      <c r="AC123">
        <v>148298.63</v>
      </c>
      <c r="AD123" t="s">
        <v>3058</v>
      </c>
      <c r="AE123">
        <v>0</v>
      </c>
      <c r="AF123"/>
      <c r="AG123">
        <v>500000</v>
      </c>
      <c r="AH123">
        <v>2653</v>
      </c>
      <c r="AI123">
        <v>177</v>
      </c>
      <c r="AJ123">
        <v>52</v>
      </c>
      <c r="AK123">
        <v>212264</v>
      </c>
      <c r="AL123">
        <v>45600</v>
      </c>
      <c r="AM123">
        <v>80</v>
      </c>
      <c r="AN123">
        <v>0</v>
      </c>
      <c r="AO123">
        <v>0</v>
      </c>
      <c r="AP123">
        <v>18365</v>
      </c>
      <c r="AQ123">
        <v>148298.63</v>
      </c>
      <c r="AR123" t="s">
        <v>3058</v>
      </c>
      <c r="AS123">
        <v>0</v>
      </c>
      <c r="AT123"/>
      <c r="AU123">
        <v>500000</v>
      </c>
      <c r="AV123">
        <v>2653</v>
      </c>
      <c r="AW123">
        <v>177</v>
      </c>
      <c r="AX123">
        <v>52</v>
      </c>
      <c r="AY123">
        <v>912500</v>
      </c>
      <c r="AZ123">
        <v>860849</v>
      </c>
      <c r="BA123">
        <v>178250</v>
      </c>
      <c r="BB123">
        <v>277</v>
      </c>
      <c r="BC123">
        <v>0</v>
      </c>
      <c r="BD123">
        <v>0</v>
      </c>
      <c r="BE123">
        <v>44704</v>
      </c>
      <c r="BF123">
        <v>637894.88</v>
      </c>
      <c r="BG123" t="s">
        <v>3059</v>
      </c>
      <c r="BH123">
        <v>1000000</v>
      </c>
      <c r="BI123"/>
      <c r="BJ123">
        <v>1000000</v>
      </c>
      <c r="BK123">
        <v>3108</v>
      </c>
      <c r="BL123">
        <v>144</v>
      </c>
      <c r="BM123">
        <v>17</v>
      </c>
      <c r="BN123">
        <v>219182</v>
      </c>
      <c r="BO123">
        <v>0</v>
      </c>
      <c r="BP123">
        <v>0</v>
      </c>
      <c r="BQ123">
        <v>2192</v>
      </c>
      <c r="BR123">
        <v>216990.58590000001</v>
      </c>
      <c r="BS123" t="s">
        <v>1414</v>
      </c>
      <c r="BT123">
        <v>0</v>
      </c>
    </row>
    <row r="124" spans="1:72">
      <c r="A124" t="s">
        <v>2043</v>
      </c>
      <c r="B124" t="s">
        <v>2044</v>
      </c>
      <c r="C124" t="s">
        <v>2045</v>
      </c>
      <c r="D124" t="s">
        <v>2046</v>
      </c>
      <c r="E124" t="s">
        <v>2047</v>
      </c>
      <c r="F124" t="s">
        <v>2048</v>
      </c>
      <c r="G124" t="s">
        <v>2049</v>
      </c>
      <c r="H124" t="s">
        <v>2049</v>
      </c>
      <c r="I124" t="s">
        <v>112</v>
      </c>
      <c r="J124" t="s">
        <v>1676</v>
      </c>
      <c r="K124" t="s">
        <v>2050</v>
      </c>
      <c r="L124">
        <v>7</v>
      </c>
      <c r="M124" t="s">
        <v>1180</v>
      </c>
      <c r="N124" t="s">
        <v>2051</v>
      </c>
      <c r="O124">
        <v>38625</v>
      </c>
      <c r="P124">
        <v>36439</v>
      </c>
      <c r="Q124">
        <v>27329</v>
      </c>
      <c r="R124">
        <v>9110</v>
      </c>
      <c r="S124">
        <v>3644</v>
      </c>
      <c r="T124">
        <v>0</v>
      </c>
      <c r="U124" t="s">
        <v>1118</v>
      </c>
      <c r="V124" t="s">
        <v>1124</v>
      </c>
      <c r="W124">
        <v>9110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9110</v>
      </c>
      <c r="AD124" t="s">
        <v>1124</v>
      </c>
      <c r="AE124">
        <v>0</v>
      </c>
      <c r="AF124"/>
      <c r="AG124">
        <v>0</v>
      </c>
      <c r="AH124"/>
      <c r="AI124"/>
      <c r="AJ124"/>
      <c r="AK124">
        <v>9110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9110</v>
      </c>
      <c r="AR124" t="s">
        <v>1124</v>
      </c>
      <c r="AS124">
        <v>0</v>
      </c>
      <c r="AT124"/>
      <c r="AU124">
        <v>0</v>
      </c>
      <c r="AV124"/>
      <c r="AW124"/>
      <c r="AX124"/>
      <c r="AY124">
        <v>38625</v>
      </c>
      <c r="AZ124">
        <v>36439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36439</v>
      </c>
      <c r="BG124" t="s">
        <v>1124</v>
      </c>
      <c r="BH124">
        <v>38625</v>
      </c>
      <c r="BI124"/>
      <c r="BJ124">
        <v>38625</v>
      </c>
      <c r="BK124"/>
      <c r="BL124"/>
      <c r="BM124"/>
      <c r="BN124">
        <v>0</v>
      </c>
      <c r="BO124">
        <v>0</v>
      </c>
      <c r="BP124">
        <v>0</v>
      </c>
      <c r="BQ124">
        <v>0</v>
      </c>
      <c r="BR124">
        <v>0</v>
      </c>
      <c r="BS124" t="s">
        <v>1118</v>
      </c>
      <c r="BT124">
        <v>0</v>
      </c>
    </row>
    <row r="125" spans="1:72">
      <c r="A125" t="s">
        <v>2052</v>
      </c>
      <c r="B125" t="s">
        <v>2053</v>
      </c>
      <c r="C125" t="s">
        <v>2054</v>
      </c>
      <c r="D125" t="s">
        <v>2055</v>
      </c>
      <c r="E125" t="s">
        <v>703</v>
      </c>
      <c r="F125" t="s">
        <v>2038</v>
      </c>
      <c r="G125" t="s">
        <v>2039</v>
      </c>
      <c r="H125" t="s">
        <v>2039</v>
      </c>
      <c r="I125" t="s">
        <v>703</v>
      </c>
      <c r="J125" t="s">
        <v>1323</v>
      </c>
      <c r="K125" t="s">
        <v>2056</v>
      </c>
      <c r="L125">
        <v>168</v>
      </c>
      <c r="M125" t="s">
        <v>1180</v>
      </c>
      <c r="N125" t="s">
        <v>1181</v>
      </c>
      <c r="O125">
        <v>2399600</v>
      </c>
      <c r="P125">
        <v>2263774</v>
      </c>
      <c r="Q125">
        <v>1811019</v>
      </c>
      <c r="R125">
        <v>452755</v>
      </c>
      <c r="S125">
        <v>2642</v>
      </c>
      <c r="T125">
        <v>2173</v>
      </c>
      <c r="U125" t="s">
        <v>1961</v>
      </c>
      <c r="V125" t="s">
        <v>2058</v>
      </c>
      <c r="W125">
        <v>452755</v>
      </c>
      <c r="X125">
        <v>165750</v>
      </c>
      <c r="Y125">
        <v>300</v>
      </c>
      <c r="Z125">
        <v>0</v>
      </c>
      <c r="AA125">
        <v>0</v>
      </c>
      <c r="AB125">
        <v>108569</v>
      </c>
      <c r="AC125">
        <v>178436.04</v>
      </c>
      <c r="AD125" t="s">
        <v>3060</v>
      </c>
      <c r="AE125">
        <v>1439760</v>
      </c>
      <c r="AF125"/>
      <c r="AG125">
        <v>959840</v>
      </c>
      <c r="AH125">
        <v>1509</v>
      </c>
      <c r="AI125">
        <v>310</v>
      </c>
      <c r="AJ125">
        <v>52</v>
      </c>
      <c r="AK125">
        <v>452755</v>
      </c>
      <c r="AL125">
        <v>165750</v>
      </c>
      <c r="AM125">
        <v>300</v>
      </c>
      <c r="AN125">
        <v>0</v>
      </c>
      <c r="AO125">
        <v>0</v>
      </c>
      <c r="AP125">
        <v>108569</v>
      </c>
      <c r="AQ125">
        <v>178436.04</v>
      </c>
      <c r="AR125" t="s">
        <v>3060</v>
      </c>
      <c r="AS125">
        <v>1439760</v>
      </c>
      <c r="AT125"/>
      <c r="AU125">
        <v>959840</v>
      </c>
      <c r="AV125">
        <v>1509</v>
      </c>
      <c r="AW125">
        <v>310</v>
      </c>
      <c r="AX125">
        <v>52</v>
      </c>
      <c r="AY125">
        <v>2399600</v>
      </c>
      <c r="AZ125">
        <v>2263774</v>
      </c>
      <c r="BA125">
        <v>743650</v>
      </c>
      <c r="BB125">
        <v>1157</v>
      </c>
      <c r="BC125">
        <v>0</v>
      </c>
      <c r="BD125">
        <v>0</v>
      </c>
      <c r="BE125">
        <v>369945</v>
      </c>
      <c r="BF125">
        <v>1150179.5</v>
      </c>
      <c r="BG125" t="s">
        <v>3061</v>
      </c>
      <c r="BH125">
        <v>2399600</v>
      </c>
      <c r="BI125"/>
      <c r="BJ125">
        <v>1919680</v>
      </c>
      <c r="BK125">
        <v>1957</v>
      </c>
      <c r="BL125">
        <v>239</v>
      </c>
      <c r="BM125">
        <v>81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1118</v>
      </c>
      <c r="BT125">
        <v>0</v>
      </c>
    </row>
    <row r="126" spans="1:72">
      <c r="A126" t="s">
        <v>2060</v>
      </c>
      <c r="B126" t="s">
        <v>2061</v>
      </c>
      <c r="C126" t="s">
        <v>2062</v>
      </c>
      <c r="D126" t="s">
        <v>2063</v>
      </c>
      <c r="E126" t="s">
        <v>2064</v>
      </c>
      <c r="F126" t="s">
        <v>1659</v>
      </c>
      <c r="G126" t="s">
        <v>2065</v>
      </c>
      <c r="H126" t="s">
        <v>2065</v>
      </c>
      <c r="I126" t="s">
        <v>263</v>
      </c>
      <c r="J126" t="s">
        <v>1225</v>
      </c>
      <c r="K126" t="s">
        <v>2066</v>
      </c>
      <c r="L126">
        <v>42</v>
      </c>
      <c r="M126" t="s">
        <v>1180</v>
      </c>
      <c r="N126" t="s">
        <v>1405</v>
      </c>
      <c r="O126">
        <v>72000</v>
      </c>
      <c r="P126">
        <v>67925</v>
      </c>
      <c r="Q126">
        <v>67925</v>
      </c>
      <c r="R126">
        <v>0</v>
      </c>
      <c r="S126">
        <v>2264</v>
      </c>
      <c r="T126">
        <v>0</v>
      </c>
      <c r="U126" t="s">
        <v>1118</v>
      </c>
      <c r="V126" t="s">
        <v>1124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1118</v>
      </c>
      <c r="AE126">
        <v>0</v>
      </c>
      <c r="AF126"/>
      <c r="AG126">
        <v>0</v>
      </c>
      <c r="AH126"/>
      <c r="AI126"/>
      <c r="AJ126"/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t="s">
        <v>1118</v>
      </c>
      <c r="AS126">
        <v>0</v>
      </c>
      <c r="AT126"/>
      <c r="AU126">
        <v>0</v>
      </c>
      <c r="AV126"/>
      <c r="AW126"/>
      <c r="AX126"/>
      <c r="AY126">
        <v>72000</v>
      </c>
      <c r="AZ126">
        <v>67925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67925</v>
      </c>
      <c r="BG126" t="s">
        <v>1124</v>
      </c>
      <c r="BH126">
        <v>72000</v>
      </c>
      <c r="BI126"/>
      <c r="BJ126">
        <v>72000</v>
      </c>
      <c r="BK126"/>
      <c r="BL126"/>
      <c r="BM126"/>
      <c r="BN126">
        <v>0</v>
      </c>
      <c r="BO126">
        <v>0</v>
      </c>
      <c r="BP126">
        <v>0</v>
      </c>
      <c r="BQ126">
        <v>0</v>
      </c>
      <c r="BR126">
        <v>0</v>
      </c>
      <c r="BS126" t="s">
        <v>1118</v>
      </c>
      <c r="BT126">
        <v>0</v>
      </c>
    </row>
    <row r="127" spans="1:72">
      <c r="A127" t="s">
        <v>1347</v>
      </c>
      <c r="B127" t="s">
        <v>1348</v>
      </c>
      <c r="C127" t="s">
        <v>2067</v>
      </c>
      <c r="D127" t="s">
        <v>2068</v>
      </c>
      <c r="E127" t="s">
        <v>165</v>
      </c>
      <c r="F127" t="s">
        <v>1351</v>
      </c>
      <c r="G127" t="s">
        <v>1352</v>
      </c>
      <c r="H127" t="s">
        <v>1352</v>
      </c>
      <c r="I127" t="s">
        <v>1363</v>
      </c>
      <c r="J127" t="s">
        <v>1353</v>
      </c>
      <c r="K127" t="s">
        <v>1354</v>
      </c>
      <c r="L127">
        <v>401</v>
      </c>
      <c r="M127" t="s">
        <v>1180</v>
      </c>
      <c r="N127" t="s">
        <v>1334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/>
      <c r="V127"/>
      <c r="W127">
        <v>0</v>
      </c>
      <c r="X127">
        <v>661400</v>
      </c>
      <c r="Y127">
        <v>859</v>
      </c>
      <c r="Z127">
        <v>0</v>
      </c>
      <c r="AA127">
        <v>0</v>
      </c>
      <c r="AB127">
        <v>279136</v>
      </c>
      <c r="AC127">
        <v>-940536.19</v>
      </c>
      <c r="AD127" t="s">
        <v>1118</v>
      </c>
      <c r="AE127">
        <v>0</v>
      </c>
      <c r="AF127"/>
      <c r="AG127">
        <v>0</v>
      </c>
      <c r="AH127">
        <v>0</v>
      </c>
      <c r="AI127">
        <v>194</v>
      </c>
      <c r="AJ127">
        <v>131</v>
      </c>
      <c r="AK127">
        <v>0</v>
      </c>
      <c r="AL127">
        <v>661400</v>
      </c>
      <c r="AM127">
        <v>859</v>
      </c>
      <c r="AN127">
        <v>0</v>
      </c>
      <c r="AO127">
        <v>0</v>
      </c>
      <c r="AP127">
        <v>279136</v>
      </c>
      <c r="AQ127">
        <v>-940536.19</v>
      </c>
      <c r="AR127" t="s">
        <v>1118</v>
      </c>
      <c r="AS127">
        <v>0</v>
      </c>
      <c r="AT127"/>
      <c r="AU127">
        <v>0</v>
      </c>
      <c r="AV127">
        <v>0</v>
      </c>
      <c r="AW127">
        <v>194</v>
      </c>
      <c r="AX127">
        <v>131</v>
      </c>
      <c r="AY127">
        <v>0</v>
      </c>
      <c r="AZ127">
        <v>0</v>
      </c>
      <c r="BA127">
        <v>1405500</v>
      </c>
      <c r="BB127">
        <v>1824</v>
      </c>
      <c r="BC127">
        <v>0</v>
      </c>
      <c r="BD127">
        <v>0</v>
      </c>
      <c r="BE127">
        <v>501723</v>
      </c>
      <c r="BF127">
        <v>-1907222.66</v>
      </c>
      <c r="BG127" t="s">
        <v>1118</v>
      </c>
      <c r="BH127">
        <v>0</v>
      </c>
      <c r="BI127"/>
      <c r="BJ127">
        <v>0</v>
      </c>
      <c r="BK127">
        <v>0</v>
      </c>
      <c r="BL127">
        <v>146</v>
      </c>
      <c r="BM127">
        <v>129</v>
      </c>
      <c r="BN127">
        <v>0</v>
      </c>
      <c r="BO127">
        <v>552550</v>
      </c>
      <c r="BP127">
        <v>688</v>
      </c>
      <c r="BQ127">
        <v>46900</v>
      </c>
      <c r="BR127">
        <v>-599450</v>
      </c>
      <c r="BS127" t="s">
        <v>1118</v>
      </c>
      <c r="BT127">
        <v>0</v>
      </c>
    </row>
    <row r="128" spans="1:72">
      <c r="A128" t="s">
        <v>1347</v>
      </c>
      <c r="B128" t="s">
        <v>1348</v>
      </c>
      <c r="C128" t="s">
        <v>2069</v>
      </c>
      <c r="D128" t="s">
        <v>2070</v>
      </c>
      <c r="E128" t="s">
        <v>165</v>
      </c>
      <c r="F128" t="s">
        <v>1351</v>
      </c>
      <c r="G128" t="s">
        <v>1352</v>
      </c>
      <c r="H128" t="s">
        <v>1352</v>
      </c>
      <c r="I128" t="s">
        <v>2071</v>
      </c>
      <c r="J128" t="s">
        <v>1353</v>
      </c>
      <c r="K128" t="s">
        <v>1354</v>
      </c>
      <c r="L128">
        <v>401</v>
      </c>
      <c r="M128" t="s">
        <v>1180</v>
      </c>
      <c r="N128" t="s">
        <v>1334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/>
      <c r="V128"/>
      <c r="W128">
        <v>0</v>
      </c>
      <c r="X128">
        <v>603850</v>
      </c>
      <c r="Y128">
        <v>846</v>
      </c>
      <c r="Z128">
        <v>0</v>
      </c>
      <c r="AA128">
        <v>0</v>
      </c>
      <c r="AB128">
        <v>300188</v>
      </c>
      <c r="AC128">
        <v>-904038.28</v>
      </c>
      <c r="AD128" t="s">
        <v>1118</v>
      </c>
      <c r="AE128">
        <v>0</v>
      </c>
      <c r="AF128"/>
      <c r="AG128">
        <v>0</v>
      </c>
      <c r="AH128">
        <v>0</v>
      </c>
      <c r="AI128">
        <v>175</v>
      </c>
      <c r="AJ128">
        <v>180</v>
      </c>
      <c r="AK128">
        <v>0</v>
      </c>
      <c r="AL128">
        <v>603850</v>
      </c>
      <c r="AM128">
        <v>846</v>
      </c>
      <c r="AN128">
        <v>0</v>
      </c>
      <c r="AO128">
        <v>0</v>
      </c>
      <c r="AP128">
        <v>300188</v>
      </c>
      <c r="AQ128">
        <v>-904038.28</v>
      </c>
      <c r="AR128" t="s">
        <v>1118</v>
      </c>
      <c r="AS128">
        <v>0</v>
      </c>
      <c r="AT128"/>
      <c r="AU128">
        <v>0</v>
      </c>
      <c r="AV128">
        <v>0</v>
      </c>
      <c r="AW128">
        <v>175</v>
      </c>
      <c r="AX128">
        <v>180</v>
      </c>
      <c r="AY128">
        <v>0</v>
      </c>
      <c r="AZ128">
        <v>0</v>
      </c>
      <c r="BA128">
        <v>1139550</v>
      </c>
      <c r="BB128">
        <v>1655</v>
      </c>
      <c r="BC128">
        <v>0</v>
      </c>
      <c r="BD128">
        <v>0</v>
      </c>
      <c r="BE128">
        <v>509260</v>
      </c>
      <c r="BF128">
        <v>-1648809.71</v>
      </c>
      <c r="BG128" t="s">
        <v>1118</v>
      </c>
      <c r="BH128">
        <v>0</v>
      </c>
      <c r="BI128"/>
      <c r="BJ128">
        <v>0</v>
      </c>
      <c r="BK128">
        <v>0</v>
      </c>
      <c r="BL128">
        <v>153</v>
      </c>
      <c r="BM128">
        <v>155</v>
      </c>
      <c r="BN128">
        <v>0</v>
      </c>
      <c r="BO128">
        <v>481600</v>
      </c>
      <c r="BP128">
        <v>645</v>
      </c>
      <c r="BQ128">
        <v>271480</v>
      </c>
      <c r="BR128">
        <v>-753080</v>
      </c>
      <c r="BS128" t="s">
        <v>1118</v>
      </c>
      <c r="BT128">
        <v>0</v>
      </c>
    </row>
    <row r="129" spans="1:72">
      <c r="A129" t="s">
        <v>1347</v>
      </c>
      <c r="B129" t="s">
        <v>1348</v>
      </c>
      <c r="C129" t="s">
        <v>2072</v>
      </c>
      <c r="D129" t="s">
        <v>2073</v>
      </c>
      <c r="E129" t="s">
        <v>165</v>
      </c>
      <c r="F129" t="s">
        <v>1351</v>
      </c>
      <c r="G129" t="s">
        <v>1352</v>
      </c>
      <c r="H129" t="s">
        <v>1352</v>
      </c>
      <c r="I129" t="s">
        <v>132</v>
      </c>
      <c r="J129" t="s">
        <v>1353</v>
      </c>
      <c r="K129" t="s">
        <v>1354</v>
      </c>
      <c r="L129">
        <v>401</v>
      </c>
      <c r="M129" t="s">
        <v>1180</v>
      </c>
      <c r="N129" t="s">
        <v>1334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/>
      <c r="V129"/>
      <c r="W129">
        <v>0</v>
      </c>
      <c r="X129">
        <v>498650</v>
      </c>
      <c r="Y129">
        <v>795</v>
      </c>
      <c r="Z129">
        <v>0</v>
      </c>
      <c r="AA129">
        <v>0</v>
      </c>
      <c r="AB129">
        <v>296318</v>
      </c>
      <c r="AC129">
        <v>-794967.67</v>
      </c>
      <c r="AD129" t="s">
        <v>1118</v>
      </c>
      <c r="AE129">
        <v>0</v>
      </c>
      <c r="AF129"/>
      <c r="AG129">
        <v>0</v>
      </c>
      <c r="AH129">
        <v>0</v>
      </c>
      <c r="AI129">
        <v>177</v>
      </c>
      <c r="AJ129">
        <v>196</v>
      </c>
      <c r="AK129">
        <v>0</v>
      </c>
      <c r="AL129">
        <v>498650</v>
      </c>
      <c r="AM129">
        <v>795</v>
      </c>
      <c r="AN129">
        <v>0</v>
      </c>
      <c r="AO129">
        <v>0</v>
      </c>
      <c r="AP129">
        <v>296318</v>
      </c>
      <c r="AQ129">
        <v>-794967.67</v>
      </c>
      <c r="AR129" t="s">
        <v>1118</v>
      </c>
      <c r="AS129">
        <v>0</v>
      </c>
      <c r="AT129"/>
      <c r="AU129">
        <v>0</v>
      </c>
      <c r="AV129">
        <v>0</v>
      </c>
      <c r="AW129">
        <v>177</v>
      </c>
      <c r="AX129">
        <v>196</v>
      </c>
      <c r="AY129">
        <v>0</v>
      </c>
      <c r="AZ129">
        <v>0</v>
      </c>
      <c r="BA129">
        <v>992950</v>
      </c>
      <c r="BB129">
        <v>1538</v>
      </c>
      <c r="BC129">
        <v>0</v>
      </c>
      <c r="BD129">
        <v>0</v>
      </c>
      <c r="BE129">
        <v>538049</v>
      </c>
      <c r="BF129">
        <v>-1530999.1</v>
      </c>
      <c r="BG129" t="s">
        <v>1118</v>
      </c>
      <c r="BH129">
        <v>0</v>
      </c>
      <c r="BI129"/>
      <c r="BJ129">
        <v>0</v>
      </c>
      <c r="BK129">
        <v>0</v>
      </c>
      <c r="BL129">
        <v>157</v>
      </c>
      <c r="BM129">
        <v>193</v>
      </c>
      <c r="BN129">
        <v>0</v>
      </c>
      <c r="BO129">
        <v>331700</v>
      </c>
      <c r="BP129">
        <v>496</v>
      </c>
      <c r="BQ129">
        <v>176800</v>
      </c>
      <c r="BR129">
        <v>-508500</v>
      </c>
      <c r="BS129" t="s">
        <v>1118</v>
      </c>
      <c r="BT129">
        <v>0</v>
      </c>
    </row>
    <row r="130" spans="1:72">
      <c r="A130" t="s">
        <v>1347</v>
      </c>
      <c r="B130" t="s">
        <v>1348</v>
      </c>
      <c r="C130" t="s">
        <v>2074</v>
      </c>
      <c r="D130" t="s">
        <v>2075</v>
      </c>
      <c r="E130" t="s">
        <v>165</v>
      </c>
      <c r="F130" t="s">
        <v>1351</v>
      </c>
      <c r="G130" t="s">
        <v>1352</v>
      </c>
      <c r="H130" t="s">
        <v>1352</v>
      </c>
      <c r="I130" t="s">
        <v>2076</v>
      </c>
      <c r="J130" t="s">
        <v>1353</v>
      </c>
      <c r="K130" t="s">
        <v>1354</v>
      </c>
      <c r="L130">
        <v>401</v>
      </c>
      <c r="M130" t="s">
        <v>1180</v>
      </c>
      <c r="N130" t="s">
        <v>1334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/>
      <c r="V130"/>
      <c r="W130">
        <v>0</v>
      </c>
      <c r="X130">
        <v>528950</v>
      </c>
      <c r="Y130">
        <v>678</v>
      </c>
      <c r="Z130">
        <v>0</v>
      </c>
      <c r="AA130">
        <v>0</v>
      </c>
      <c r="AB130">
        <v>253075</v>
      </c>
      <c r="AC130">
        <v>-782025.02</v>
      </c>
      <c r="AD130" t="s">
        <v>1118</v>
      </c>
      <c r="AE130">
        <v>0</v>
      </c>
      <c r="AF130"/>
      <c r="AG130">
        <v>0</v>
      </c>
      <c r="AH130">
        <v>0</v>
      </c>
      <c r="AI130">
        <v>197</v>
      </c>
      <c r="AJ130">
        <v>176</v>
      </c>
      <c r="AK130">
        <v>0</v>
      </c>
      <c r="AL130">
        <v>528950</v>
      </c>
      <c r="AM130">
        <v>678</v>
      </c>
      <c r="AN130">
        <v>0</v>
      </c>
      <c r="AO130">
        <v>0</v>
      </c>
      <c r="AP130">
        <v>253075</v>
      </c>
      <c r="AQ130">
        <v>-782025.02</v>
      </c>
      <c r="AR130" t="s">
        <v>1118</v>
      </c>
      <c r="AS130">
        <v>0</v>
      </c>
      <c r="AT130"/>
      <c r="AU130">
        <v>0</v>
      </c>
      <c r="AV130">
        <v>0</v>
      </c>
      <c r="AW130">
        <v>197</v>
      </c>
      <c r="AX130">
        <v>176</v>
      </c>
      <c r="AY130">
        <v>0</v>
      </c>
      <c r="AZ130">
        <v>0</v>
      </c>
      <c r="BA130">
        <v>1033500</v>
      </c>
      <c r="BB130">
        <v>1402</v>
      </c>
      <c r="BC130">
        <v>0</v>
      </c>
      <c r="BD130">
        <v>0</v>
      </c>
      <c r="BE130">
        <v>479054</v>
      </c>
      <c r="BF130">
        <v>-1512553.72</v>
      </c>
      <c r="BG130" t="s">
        <v>1118</v>
      </c>
      <c r="BH130">
        <v>0</v>
      </c>
      <c r="BI130"/>
      <c r="BJ130">
        <v>0</v>
      </c>
      <c r="BK130">
        <v>0</v>
      </c>
      <c r="BL130">
        <v>175</v>
      </c>
      <c r="BM130">
        <v>167</v>
      </c>
      <c r="BN130">
        <v>0</v>
      </c>
      <c r="BO130">
        <v>400400</v>
      </c>
      <c r="BP130">
        <v>528</v>
      </c>
      <c r="BQ130">
        <v>242580</v>
      </c>
      <c r="BR130">
        <v>-642980</v>
      </c>
      <c r="BS130" t="s">
        <v>1118</v>
      </c>
      <c r="BT130">
        <v>0</v>
      </c>
    </row>
    <row r="131" spans="1:72">
      <c r="A131" t="s">
        <v>1347</v>
      </c>
      <c r="B131" t="s">
        <v>1348</v>
      </c>
      <c r="C131" t="s">
        <v>2077</v>
      </c>
      <c r="D131" t="s">
        <v>2078</v>
      </c>
      <c r="E131" t="s">
        <v>165</v>
      </c>
      <c r="F131" t="s">
        <v>1351</v>
      </c>
      <c r="G131" t="s">
        <v>1352</v>
      </c>
      <c r="H131" t="s">
        <v>1352</v>
      </c>
      <c r="I131" t="s">
        <v>2079</v>
      </c>
      <c r="J131" t="s">
        <v>1353</v>
      </c>
      <c r="K131" t="s">
        <v>1354</v>
      </c>
      <c r="L131">
        <v>401</v>
      </c>
      <c r="M131" t="s">
        <v>1180</v>
      </c>
      <c r="N131" t="s">
        <v>1334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/>
      <c r="V131"/>
      <c r="W131">
        <v>0</v>
      </c>
      <c r="X131">
        <v>548600</v>
      </c>
      <c r="Y131">
        <v>891</v>
      </c>
      <c r="Z131">
        <v>0</v>
      </c>
      <c r="AA131">
        <v>0</v>
      </c>
      <c r="AB131">
        <v>221059</v>
      </c>
      <c r="AC131">
        <v>-769658.72</v>
      </c>
      <c r="AD131" t="s">
        <v>1118</v>
      </c>
      <c r="AE131">
        <v>0</v>
      </c>
      <c r="AF131"/>
      <c r="AG131">
        <v>0</v>
      </c>
      <c r="AH131">
        <v>0</v>
      </c>
      <c r="AI131">
        <v>200</v>
      </c>
      <c r="AJ131">
        <v>48</v>
      </c>
      <c r="AK131">
        <v>0</v>
      </c>
      <c r="AL131">
        <v>548600</v>
      </c>
      <c r="AM131">
        <v>891</v>
      </c>
      <c r="AN131">
        <v>0</v>
      </c>
      <c r="AO131">
        <v>0</v>
      </c>
      <c r="AP131">
        <v>221059</v>
      </c>
      <c r="AQ131">
        <v>-769658.72</v>
      </c>
      <c r="AR131" t="s">
        <v>1118</v>
      </c>
      <c r="AS131">
        <v>0</v>
      </c>
      <c r="AT131"/>
      <c r="AU131">
        <v>0</v>
      </c>
      <c r="AV131">
        <v>0</v>
      </c>
      <c r="AW131">
        <v>200</v>
      </c>
      <c r="AX131">
        <v>48</v>
      </c>
      <c r="AY131">
        <v>0</v>
      </c>
      <c r="AZ131">
        <v>0</v>
      </c>
      <c r="BA131">
        <v>930850</v>
      </c>
      <c r="BB131">
        <v>1649</v>
      </c>
      <c r="BC131">
        <v>0</v>
      </c>
      <c r="BD131">
        <v>0</v>
      </c>
      <c r="BE131">
        <v>457377</v>
      </c>
      <c r="BF131">
        <v>-1388226.69</v>
      </c>
      <c r="BG131" t="s">
        <v>1118</v>
      </c>
      <c r="BH131">
        <v>0</v>
      </c>
      <c r="BI131"/>
      <c r="BJ131">
        <v>0</v>
      </c>
      <c r="BK131">
        <v>0</v>
      </c>
      <c r="BL131">
        <v>173</v>
      </c>
      <c r="BM131">
        <v>104</v>
      </c>
      <c r="BN131">
        <v>0</v>
      </c>
      <c r="BO131">
        <v>414950</v>
      </c>
      <c r="BP131">
        <v>645</v>
      </c>
      <c r="BQ131">
        <v>131900</v>
      </c>
      <c r="BR131">
        <v>-546850</v>
      </c>
      <c r="BS131" t="s">
        <v>1118</v>
      </c>
      <c r="BT131">
        <v>0</v>
      </c>
    </row>
    <row r="132" spans="1:72">
      <c r="A132" t="s">
        <v>1347</v>
      </c>
      <c r="B132" t="s">
        <v>1348</v>
      </c>
      <c r="C132" t="s">
        <v>2080</v>
      </c>
      <c r="D132" t="s">
        <v>2081</v>
      </c>
      <c r="E132" t="s">
        <v>165</v>
      </c>
      <c r="F132" t="s">
        <v>1351</v>
      </c>
      <c r="G132" t="s">
        <v>1352</v>
      </c>
      <c r="H132" t="s">
        <v>1352</v>
      </c>
      <c r="I132" t="s">
        <v>2082</v>
      </c>
      <c r="J132" t="s">
        <v>1353</v>
      </c>
      <c r="K132" t="s">
        <v>1354</v>
      </c>
      <c r="L132">
        <v>401</v>
      </c>
      <c r="M132" t="s">
        <v>1180</v>
      </c>
      <c r="N132" t="s">
        <v>1334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/>
      <c r="V132"/>
      <c r="W132">
        <v>0</v>
      </c>
      <c r="X132">
        <v>191150</v>
      </c>
      <c r="Y132">
        <v>395</v>
      </c>
      <c r="Z132">
        <v>0</v>
      </c>
      <c r="AA132">
        <v>0</v>
      </c>
      <c r="AB132">
        <v>98714</v>
      </c>
      <c r="AC132">
        <v>-289864.40999999997</v>
      </c>
      <c r="AD132" t="s">
        <v>1118</v>
      </c>
      <c r="AE132">
        <v>0</v>
      </c>
      <c r="AF132"/>
      <c r="AG132">
        <v>0</v>
      </c>
      <c r="AH132">
        <v>0</v>
      </c>
      <c r="AI132">
        <v>156</v>
      </c>
      <c r="AJ132">
        <v>94</v>
      </c>
      <c r="AK132">
        <v>0</v>
      </c>
      <c r="AL132">
        <v>191150</v>
      </c>
      <c r="AM132">
        <v>395</v>
      </c>
      <c r="AN132">
        <v>0</v>
      </c>
      <c r="AO132">
        <v>0</v>
      </c>
      <c r="AP132">
        <v>98714</v>
      </c>
      <c r="AQ132">
        <v>-289864.40999999997</v>
      </c>
      <c r="AR132" t="s">
        <v>1118</v>
      </c>
      <c r="AS132">
        <v>0</v>
      </c>
      <c r="AT132"/>
      <c r="AU132">
        <v>0</v>
      </c>
      <c r="AV132">
        <v>0</v>
      </c>
      <c r="AW132">
        <v>156</v>
      </c>
      <c r="AX132">
        <v>94</v>
      </c>
      <c r="AY132">
        <v>0</v>
      </c>
      <c r="AZ132">
        <v>0</v>
      </c>
      <c r="BA132">
        <v>294100</v>
      </c>
      <c r="BB132">
        <v>731</v>
      </c>
      <c r="BC132">
        <v>0</v>
      </c>
      <c r="BD132">
        <v>0</v>
      </c>
      <c r="BE132">
        <v>218705</v>
      </c>
      <c r="BF132">
        <v>-512804.88</v>
      </c>
      <c r="BG132" t="s">
        <v>1118</v>
      </c>
      <c r="BH132">
        <v>0</v>
      </c>
      <c r="BI132"/>
      <c r="BJ132">
        <v>0</v>
      </c>
      <c r="BK132">
        <v>0</v>
      </c>
      <c r="BL132">
        <v>126</v>
      </c>
      <c r="BM132">
        <v>173</v>
      </c>
      <c r="BN132">
        <v>0</v>
      </c>
      <c r="BO132">
        <v>116600</v>
      </c>
      <c r="BP132">
        <v>190</v>
      </c>
      <c r="BQ132">
        <v>63430</v>
      </c>
      <c r="BR132">
        <v>-180030</v>
      </c>
      <c r="BS132" t="s">
        <v>1118</v>
      </c>
      <c r="BT132">
        <v>0</v>
      </c>
    </row>
    <row r="133" spans="1:72">
      <c r="A133" t="s">
        <v>1347</v>
      </c>
      <c r="B133" t="s">
        <v>1348</v>
      </c>
      <c r="C133" t="s">
        <v>2083</v>
      </c>
      <c r="D133" t="s">
        <v>2084</v>
      </c>
      <c r="E133" t="s">
        <v>165</v>
      </c>
      <c r="F133" t="s">
        <v>1351</v>
      </c>
      <c r="G133" t="s">
        <v>1352</v>
      </c>
      <c r="H133" t="s">
        <v>1352</v>
      </c>
      <c r="I133" t="s">
        <v>2085</v>
      </c>
      <c r="J133" t="s">
        <v>1353</v>
      </c>
      <c r="K133" t="s">
        <v>1354</v>
      </c>
      <c r="L133">
        <v>401</v>
      </c>
      <c r="M133" t="s">
        <v>1180</v>
      </c>
      <c r="N133" t="s">
        <v>1334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/>
      <c r="V133"/>
      <c r="W133">
        <v>0</v>
      </c>
      <c r="X133">
        <v>254600</v>
      </c>
      <c r="Y133">
        <v>513</v>
      </c>
      <c r="Z133">
        <v>0</v>
      </c>
      <c r="AA133">
        <v>0</v>
      </c>
      <c r="AB133">
        <v>150656</v>
      </c>
      <c r="AC133">
        <v>-405255.86</v>
      </c>
      <c r="AD133" t="s">
        <v>1118</v>
      </c>
      <c r="AE133">
        <v>0</v>
      </c>
      <c r="AF133"/>
      <c r="AG133">
        <v>0</v>
      </c>
      <c r="AH133">
        <v>0</v>
      </c>
      <c r="AI133">
        <v>187</v>
      </c>
      <c r="AJ133">
        <v>107</v>
      </c>
      <c r="AK133">
        <v>0</v>
      </c>
      <c r="AL133">
        <v>254600</v>
      </c>
      <c r="AM133">
        <v>513</v>
      </c>
      <c r="AN133">
        <v>0</v>
      </c>
      <c r="AO133">
        <v>0</v>
      </c>
      <c r="AP133">
        <v>150656</v>
      </c>
      <c r="AQ133">
        <v>-405255.86</v>
      </c>
      <c r="AR133" t="s">
        <v>1118</v>
      </c>
      <c r="AS133">
        <v>0</v>
      </c>
      <c r="AT133"/>
      <c r="AU133">
        <v>0</v>
      </c>
      <c r="AV133">
        <v>0</v>
      </c>
      <c r="AW133">
        <v>187</v>
      </c>
      <c r="AX133">
        <v>107</v>
      </c>
      <c r="AY133">
        <v>0</v>
      </c>
      <c r="AZ133">
        <v>0</v>
      </c>
      <c r="BA133">
        <v>444950</v>
      </c>
      <c r="BB133">
        <v>949</v>
      </c>
      <c r="BC133">
        <v>0</v>
      </c>
      <c r="BD133">
        <v>0</v>
      </c>
      <c r="BE133">
        <v>276462</v>
      </c>
      <c r="BF133">
        <v>-721411.56</v>
      </c>
      <c r="BG133" t="s">
        <v>1118</v>
      </c>
      <c r="BH133">
        <v>0</v>
      </c>
      <c r="BI133"/>
      <c r="BJ133">
        <v>0</v>
      </c>
      <c r="BK133">
        <v>0</v>
      </c>
      <c r="BL133">
        <v>144</v>
      </c>
      <c r="BM133">
        <v>147</v>
      </c>
      <c r="BN133">
        <v>0</v>
      </c>
      <c r="BO133">
        <v>202100</v>
      </c>
      <c r="BP133">
        <v>387</v>
      </c>
      <c r="BQ133">
        <v>155900</v>
      </c>
      <c r="BR133">
        <v>-358000</v>
      </c>
      <c r="BS133" t="s">
        <v>1118</v>
      </c>
      <c r="BT133">
        <v>0</v>
      </c>
    </row>
    <row r="134" spans="1:72">
      <c r="A134" t="s">
        <v>1347</v>
      </c>
      <c r="B134" t="s">
        <v>1348</v>
      </c>
      <c r="C134" t="s">
        <v>2086</v>
      </c>
      <c r="D134" t="s">
        <v>2087</v>
      </c>
      <c r="E134" t="s">
        <v>165</v>
      </c>
      <c r="F134" t="s">
        <v>1351</v>
      </c>
      <c r="G134" t="s">
        <v>1352</v>
      </c>
      <c r="H134" t="s">
        <v>1352</v>
      </c>
      <c r="I134" t="s">
        <v>2088</v>
      </c>
      <c r="J134" t="s">
        <v>1353</v>
      </c>
      <c r="K134" t="s">
        <v>1354</v>
      </c>
      <c r="L134">
        <v>401</v>
      </c>
      <c r="M134" t="s">
        <v>1180</v>
      </c>
      <c r="N134" t="s">
        <v>1334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/>
      <c r="V134"/>
      <c r="W134">
        <v>0</v>
      </c>
      <c r="X134">
        <v>214650</v>
      </c>
      <c r="Y134">
        <v>424</v>
      </c>
      <c r="Z134">
        <v>0</v>
      </c>
      <c r="AA134">
        <v>0</v>
      </c>
      <c r="AB134">
        <v>166774</v>
      </c>
      <c r="AC134">
        <v>-381423.55</v>
      </c>
      <c r="AD134" t="s">
        <v>1118</v>
      </c>
      <c r="AE134">
        <v>0</v>
      </c>
      <c r="AF134"/>
      <c r="AG134">
        <v>0</v>
      </c>
      <c r="AH134">
        <v>0</v>
      </c>
      <c r="AI134">
        <v>142</v>
      </c>
      <c r="AJ134">
        <v>252</v>
      </c>
      <c r="AK134">
        <v>0</v>
      </c>
      <c r="AL134">
        <v>214650</v>
      </c>
      <c r="AM134">
        <v>424</v>
      </c>
      <c r="AN134">
        <v>0</v>
      </c>
      <c r="AO134">
        <v>0</v>
      </c>
      <c r="AP134">
        <v>166774</v>
      </c>
      <c r="AQ134">
        <v>-381423.55</v>
      </c>
      <c r="AR134" t="s">
        <v>1118</v>
      </c>
      <c r="AS134">
        <v>0</v>
      </c>
      <c r="AT134"/>
      <c r="AU134">
        <v>0</v>
      </c>
      <c r="AV134">
        <v>0</v>
      </c>
      <c r="AW134">
        <v>142</v>
      </c>
      <c r="AX134">
        <v>252</v>
      </c>
      <c r="AY134">
        <v>0</v>
      </c>
      <c r="AZ134">
        <v>0</v>
      </c>
      <c r="BA134">
        <v>418550</v>
      </c>
      <c r="BB134">
        <v>814</v>
      </c>
      <c r="BC134">
        <v>0</v>
      </c>
      <c r="BD134">
        <v>0</v>
      </c>
      <c r="BE134">
        <v>224207</v>
      </c>
      <c r="BF134">
        <v>-642757.49</v>
      </c>
      <c r="BG134" t="s">
        <v>1118</v>
      </c>
      <c r="BH134">
        <v>0</v>
      </c>
      <c r="BI134"/>
      <c r="BJ134">
        <v>0</v>
      </c>
      <c r="BK134">
        <v>0</v>
      </c>
      <c r="BL134">
        <v>126</v>
      </c>
      <c r="BM134">
        <v>150</v>
      </c>
      <c r="BN134">
        <v>0</v>
      </c>
      <c r="BO134">
        <v>239400</v>
      </c>
      <c r="BP134">
        <v>441</v>
      </c>
      <c r="BQ134">
        <v>99265</v>
      </c>
      <c r="BR134">
        <v>-338665</v>
      </c>
      <c r="BS134" t="s">
        <v>1118</v>
      </c>
      <c r="BT134">
        <v>0</v>
      </c>
    </row>
    <row r="135" spans="1:72">
      <c r="A135" t="s">
        <v>1347</v>
      </c>
      <c r="B135" t="s">
        <v>1348</v>
      </c>
      <c r="C135" t="s">
        <v>2089</v>
      </c>
      <c r="D135" t="s">
        <v>2090</v>
      </c>
      <c r="E135" t="s">
        <v>165</v>
      </c>
      <c r="F135" t="s">
        <v>1351</v>
      </c>
      <c r="G135" t="s">
        <v>1352</v>
      </c>
      <c r="H135" t="s">
        <v>1352</v>
      </c>
      <c r="I135" t="s">
        <v>2091</v>
      </c>
      <c r="J135" t="s">
        <v>1353</v>
      </c>
      <c r="K135" t="s">
        <v>1354</v>
      </c>
      <c r="L135">
        <v>401</v>
      </c>
      <c r="M135" t="s">
        <v>1180</v>
      </c>
      <c r="N135" t="s">
        <v>1334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/>
      <c r="V135"/>
      <c r="W135">
        <v>0</v>
      </c>
      <c r="X135">
        <v>214000</v>
      </c>
      <c r="Y135">
        <v>359</v>
      </c>
      <c r="Z135">
        <v>0</v>
      </c>
      <c r="AA135">
        <v>0</v>
      </c>
      <c r="AB135">
        <v>134638</v>
      </c>
      <c r="AC135">
        <v>-348637.5</v>
      </c>
      <c r="AD135" t="s">
        <v>1118</v>
      </c>
      <c r="AE135">
        <v>0</v>
      </c>
      <c r="AF135"/>
      <c r="AG135">
        <v>0</v>
      </c>
      <c r="AH135">
        <v>0</v>
      </c>
      <c r="AI135">
        <v>193</v>
      </c>
      <c r="AJ135">
        <v>182</v>
      </c>
      <c r="AK135">
        <v>0</v>
      </c>
      <c r="AL135">
        <v>214000</v>
      </c>
      <c r="AM135">
        <v>359</v>
      </c>
      <c r="AN135">
        <v>0</v>
      </c>
      <c r="AO135">
        <v>0</v>
      </c>
      <c r="AP135">
        <v>134638</v>
      </c>
      <c r="AQ135">
        <v>-348637.5</v>
      </c>
      <c r="AR135" t="s">
        <v>1118</v>
      </c>
      <c r="AS135">
        <v>0</v>
      </c>
      <c r="AT135"/>
      <c r="AU135">
        <v>0</v>
      </c>
      <c r="AV135">
        <v>0</v>
      </c>
      <c r="AW135">
        <v>193</v>
      </c>
      <c r="AX135">
        <v>182</v>
      </c>
      <c r="AY135">
        <v>0</v>
      </c>
      <c r="AZ135">
        <v>0</v>
      </c>
      <c r="BA135">
        <v>430850</v>
      </c>
      <c r="BB135">
        <v>784</v>
      </c>
      <c r="BC135">
        <v>0</v>
      </c>
      <c r="BD135">
        <v>0</v>
      </c>
      <c r="BE135">
        <v>286219</v>
      </c>
      <c r="BF135">
        <v>-717068.67</v>
      </c>
      <c r="BG135" t="s">
        <v>1118</v>
      </c>
      <c r="BH135">
        <v>0</v>
      </c>
      <c r="BI135"/>
      <c r="BJ135">
        <v>0</v>
      </c>
      <c r="BK135">
        <v>0</v>
      </c>
      <c r="BL135">
        <v>168</v>
      </c>
      <c r="BM135">
        <v>197</v>
      </c>
      <c r="BN135">
        <v>0</v>
      </c>
      <c r="BO135">
        <v>174150</v>
      </c>
      <c r="BP135">
        <v>301</v>
      </c>
      <c r="BQ135">
        <v>118980</v>
      </c>
      <c r="BR135">
        <v>-293130</v>
      </c>
      <c r="BS135" t="s">
        <v>1118</v>
      </c>
      <c r="BT135">
        <v>0</v>
      </c>
    </row>
    <row r="136" spans="1:72">
      <c r="A136" t="s">
        <v>1347</v>
      </c>
      <c r="B136" t="s">
        <v>1348</v>
      </c>
      <c r="C136" t="s">
        <v>2092</v>
      </c>
      <c r="D136" t="s">
        <v>2093</v>
      </c>
      <c r="E136" t="s">
        <v>165</v>
      </c>
      <c r="F136" t="s">
        <v>1351</v>
      </c>
      <c r="G136" t="s">
        <v>1352</v>
      </c>
      <c r="H136" t="s">
        <v>1352</v>
      </c>
      <c r="I136" t="s">
        <v>2094</v>
      </c>
      <c r="J136" t="s">
        <v>1353</v>
      </c>
      <c r="K136" t="s">
        <v>1354</v>
      </c>
      <c r="L136">
        <v>401</v>
      </c>
      <c r="M136" t="s">
        <v>1180</v>
      </c>
      <c r="N136" t="s">
        <v>1334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/>
      <c r="V136"/>
      <c r="W136">
        <v>0</v>
      </c>
      <c r="X136">
        <v>338550</v>
      </c>
      <c r="Y136">
        <v>423</v>
      </c>
      <c r="Z136">
        <v>0</v>
      </c>
      <c r="AA136">
        <v>0</v>
      </c>
      <c r="AB136">
        <v>87344</v>
      </c>
      <c r="AC136">
        <v>-425894.41</v>
      </c>
      <c r="AD136" t="s">
        <v>1118</v>
      </c>
      <c r="AE136">
        <v>0</v>
      </c>
      <c r="AF136"/>
      <c r="AG136">
        <v>0</v>
      </c>
      <c r="AH136">
        <v>0</v>
      </c>
      <c r="AI136">
        <v>123</v>
      </c>
      <c r="AJ136">
        <v>83</v>
      </c>
      <c r="AK136">
        <v>0</v>
      </c>
      <c r="AL136">
        <v>338550</v>
      </c>
      <c r="AM136">
        <v>423</v>
      </c>
      <c r="AN136">
        <v>0</v>
      </c>
      <c r="AO136">
        <v>0</v>
      </c>
      <c r="AP136">
        <v>87344</v>
      </c>
      <c r="AQ136">
        <v>-425894.41</v>
      </c>
      <c r="AR136" t="s">
        <v>1118</v>
      </c>
      <c r="AS136">
        <v>0</v>
      </c>
      <c r="AT136"/>
      <c r="AU136">
        <v>0</v>
      </c>
      <c r="AV136">
        <v>0</v>
      </c>
      <c r="AW136">
        <v>123</v>
      </c>
      <c r="AX136">
        <v>83</v>
      </c>
      <c r="AY136">
        <v>0</v>
      </c>
      <c r="AZ136">
        <v>0</v>
      </c>
      <c r="BA136">
        <v>698500</v>
      </c>
      <c r="BB136">
        <v>929</v>
      </c>
      <c r="BC136">
        <v>0</v>
      </c>
      <c r="BD136">
        <v>0</v>
      </c>
      <c r="BE136">
        <v>168762</v>
      </c>
      <c r="BF136">
        <v>-867262.07</v>
      </c>
      <c r="BG136" t="s">
        <v>1118</v>
      </c>
      <c r="BH136">
        <v>0</v>
      </c>
      <c r="BI136"/>
      <c r="BJ136">
        <v>0</v>
      </c>
      <c r="BK136">
        <v>0</v>
      </c>
      <c r="BL136">
        <v>92</v>
      </c>
      <c r="BM136">
        <v>89</v>
      </c>
      <c r="BN136">
        <v>0</v>
      </c>
      <c r="BO136">
        <v>327800</v>
      </c>
      <c r="BP136">
        <v>396</v>
      </c>
      <c r="BQ136">
        <v>106060</v>
      </c>
      <c r="BR136">
        <v>-433860</v>
      </c>
      <c r="BS136" t="s">
        <v>1118</v>
      </c>
      <c r="BT136">
        <v>0</v>
      </c>
    </row>
    <row r="137" spans="1:72">
      <c r="A137" t="s">
        <v>1347</v>
      </c>
      <c r="B137" t="s">
        <v>1348</v>
      </c>
      <c r="C137" t="s">
        <v>2095</v>
      </c>
      <c r="D137" t="s">
        <v>2096</v>
      </c>
      <c r="E137" t="s">
        <v>165</v>
      </c>
      <c r="F137" t="s">
        <v>1351</v>
      </c>
      <c r="G137" t="s">
        <v>1352</v>
      </c>
      <c r="H137" t="s">
        <v>1352</v>
      </c>
      <c r="I137" t="s">
        <v>2097</v>
      </c>
      <c r="J137" t="s">
        <v>1353</v>
      </c>
      <c r="K137" t="s">
        <v>1354</v>
      </c>
      <c r="L137">
        <v>401</v>
      </c>
      <c r="M137" t="s">
        <v>1180</v>
      </c>
      <c r="N137" t="s">
        <v>1334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/>
      <c r="V137"/>
      <c r="W137">
        <v>0</v>
      </c>
      <c r="X137">
        <v>243150</v>
      </c>
      <c r="Y137">
        <v>437</v>
      </c>
      <c r="Z137">
        <v>0</v>
      </c>
      <c r="AA137">
        <v>0</v>
      </c>
      <c r="AB137">
        <v>61516</v>
      </c>
      <c r="AC137">
        <v>-304665.67</v>
      </c>
      <c r="AD137" t="s">
        <v>1118</v>
      </c>
      <c r="AE137">
        <v>0</v>
      </c>
      <c r="AF137"/>
      <c r="AG137">
        <v>0</v>
      </c>
      <c r="AH137">
        <v>0</v>
      </c>
      <c r="AI137">
        <v>119</v>
      </c>
      <c r="AJ137">
        <v>21</v>
      </c>
      <c r="AK137">
        <v>0</v>
      </c>
      <c r="AL137">
        <v>243150</v>
      </c>
      <c r="AM137">
        <v>437</v>
      </c>
      <c r="AN137">
        <v>0</v>
      </c>
      <c r="AO137">
        <v>0</v>
      </c>
      <c r="AP137">
        <v>61516</v>
      </c>
      <c r="AQ137">
        <v>-304665.67</v>
      </c>
      <c r="AR137" t="s">
        <v>1118</v>
      </c>
      <c r="AS137">
        <v>0</v>
      </c>
      <c r="AT137"/>
      <c r="AU137">
        <v>0</v>
      </c>
      <c r="AV137">
        <v>0</v>
      </c>
      <c r="AW137">
        <v>119</v>
      </c>
      <c r="AX137">
        <v>21</v>
      </c>
      <c r="AY137">
        <v>0</v>
      </c>
      <c r="AZ137">
        <v>0</v>
      </c>
      <c r="BA137">
        <v>421050</v>
      </c>
      <c r="BB137">
        <v>824</v>
      </c>
      <c r="BC137">
        <v>0</v>
      </c>
      <c r="BD137">
        <v>0</v>
      </c>
      <c r="BE137">
        <v>94410</v>
      </c>
      <c r="BF137">
        <v>-515460.14</v>
      </c>
      <c r="BG137" t="s">
        <v>1118</v>
      </c>
      <c r="BH137">
        <v>0</v>
      </c>
      <c r="BI137"/>
      <c r="BJ137">
        <v>0</v>
      </c>
      <c r="BK137">
        <v>0</v>
      </c>
      <c r="BL137">
        <v>95</v>
      </c>
      <c r="BM137">
        <v>19</v>
      </c>
      <c r="BN137">
        <v>0</v>
      </c>
      <c r="BO137">
        <v>169850</v>
      </c>
      <c r="BP137">
        <v>301</v>
      </c>
      <c r="BQ137">
        <v>114020</v>
      </c>
      <c r="BR137">
        <v>-283870</v>
      </c>
      <c r="BS137" t="s">
        <v>1118</v>
      </c>
      <c r="BT137">
        <v>0</v>
      </c>
    </row>
    <row r="138" spans="1:72">
      <c r="A138" t="s">
        <v>1347</v>
      </c>
      <c r="B138" t="s">
        <v>1348</v>
      </c>
      <c r="C138" t="s">
        <v>2098</v>
      </c>
      <c r="D138" t="s">
        <v>2099</v>
      </c>
      <c r="E138" t="s">
        <v>165</v>
      </c>
      <c r="F138" t="s">
        <v>1351</v>
      </c>
      <c r="G138" t="s">
        <v>1352</v>
      </c>
      <c r="H138" t="s">
        <v>1352</v>
      </c>
      <c r="I138" t="s">
        <v>2100</v>
      </c>
      <c r="J138" t="s">
        <v>1353</v>
      </c>
      <c r="K138" t="s">
        <v>1354</v>
      </c>
      <c r="L138">
        <v>401</v>
      </c>
      <c r="M138" t="s">
        <v>1180</v>
      </c>
      <c r="N138" t="s">
        <v>1334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/>
      <c r="V138"/>
      <c r="W138">
        <v>0</v>
      </c>
      <c r="X138">
        <v>231200</v>
      </c>
      <c r="Y138">
        <v>486</v>
      </c>
      <c r="Z138">
        <v>0</v>
      </c>
      <c r="AA138">
        <v>0</v>
      </c>
      <c r="AB138">
        <v>138290</v>
      </c>
      <c r="AC138">
        <v>-369489.7</v>
      </c>
      <c r="AD138" t="s">
        <v>1118</v>
      </c>
      <c r="AE138">
        <v>0</v>
      </c>
      <c r="AF138"/>
      <c r="AG138">
        <v>0</v>
      </c>
      <c r="AH138">
        <v>0</v>
      </c>
      <c r="AI138">
        <v>192</v>
      </c>
      <c r="AJ138">
        <v>92</v>
      </c>
      <c r="AK138">
        <v>0</v>
      </c>
      <c r="AL138">
        <v>231200</v>
      </c>
      <c r="AM138">
        <v>486</v>
      </c>
      <c r="AN138">
        <v>0</v>
      </c>
      <c r="AO138">
        <v>0</v>
      </c>
      <c r="AP138">
        <v>138290</v>
      </c>
      <c r="AQ138">
        <v>-369489.7</v>
      </c>
      <c r="AR138" t="s">
        <v>1118</v>
      </c>
      <c r="AS138">
        <v>0</v>
      </c>
      <c r="AT138"/>
      <c r="AU138">
        <v>0</v>
      </c>
      <c r="AV138">
        <v>0</v>
      </c>
      <c r="AW138">
        <v>192</v>
      </c>
      <c r="AX138">
        <v>92</v>
      </c>
      <c r="AY138">
        <v>0</v>
      </c>
      <c r="AZ138">
        <v>0</v>
      </c>
      <c r="BA138">
        <v>416400</v>
      </c>
      <c r="BB138">
        <v>949</v>
      </c>
      <c r="BC138">
        <v>0</v>
      </c>
      <c r="BD138">
        <v>0</v>
      </c>
      <c r="BE138">
        <v>283190</v>
      </c>
      <c r="BF138">
        <v>-699590.03</v>
      </c>
      <c r="BG138" t="s">
        <v>1118</v>
      </c>
      <c r="BH138">
        <v>0</v>
      </c>
      <c r="BI138"/>
      <c r="BJ138">
        <v>0</v>
      </c>
      <c r="BK138">
        <v>0</v>
      </c>
      <c r="BL138">
        <v>166</v>
      </c>
      <c r="BM138">
        <v>132</v>
      </c>
      <c r="BN138">
        <v>0</v>
      </c>
      <c r="BO138">
        <v>199950</v>
      </c>
      <c r="BP138">
        <v>430</v>
      </c>
      <c r="BQ138">
        <v>160220</v>
      </c>
      <c r="BR138">
        <v>-360170</v>
      </c>
      <c r="BS138" t="s">
        <v>1118</v>
      </c>
      <c r="BT138">
        <v>0</v>
      </c>
    </row>
    <row r="139" spans="1:72">
      <c r="A139" t="s">
        <v>2101</v>
      </c>
      <c r="B139" t="s">
        <v>2102</v>
      </c>
      <c r="C139" t="s">
        <v>2103</v>
      </c>
      <c r="D139" t="s">
        <v>2104</v>
      </c>
      <c r="E139" t="s">
        <v>496</v>
      </c>
      <c r="F139" t="s">
        <v>1177</v>
      </c>
      <c r="G139" t="s">
        <v>1212</v>
      </c>
      <c r="H139" t="s">
        <v>1212</v>
      </c>
      <c r="I139" t="s">
        <v>496</v>
      </c>
      <c r="J139" t="s">
        <v>1213</v>
      </c>
      <c r="K139" t="s">
        <v>2105</v>
      </c>
      <c r="L139">
        <v>0</v>
      </c>
      <c r="M139" t="s">
        <v>1180</v>
      </c>
      <c r="N139" t="s">
        <v>1181</v>
      </c>
      <c r="O139">
        <v>255200</v>
      </c>
      <c r="P139">
        <v>240755</v>
      </c>
      <c r="Q139">
        <v>108340</v>
      </c>
      <c r="R139">
        <v>132415</v>
      </c>
      <c r="S139">
        <v>2972</v>
      </c>
      <c r="T139">
        <v>1136</v>
      </c>
      <c r="U139" t="s">
        <v>2106</v>
      </c>
      <c r="V139" t="s">
        <v>2107</v>
      </c>
      <c r="W139">
        <v>60189</v>
      </c>
      <c r="X139">
        <v>30800</v>
      </c>
      <c r="Y139">
        <v>44</v>
      </c>
      <c r="Z139">
        <v>0</v>
      </c>
      <c r="AA139">
        <v>0</v>
      </c>
      <c r="AB139">
        <v>14771</v>
      </c>
      <c r="AC139">
        <v>14618.21</v>
      </c>
      <c r="AD139" t="s">
        <v>3062</v>
      </c>
      <c r="AE139">
        <v>127600</v>
      </c>
      <c r="AF139"/>
      <c r="AG139">
        <v>0</v>
      </c>
      <c r="AH139">
        <v>1368</v>
      </c>
      <c r="AI139">
        <v>182</v>
      </c>
      <c r="AJ139">
        <v>154</v>
      </c>
      <c r="AK139">
        <v>60189</v>
      </c>
      <c r="AL139">
        <v>30800</v>
      </c>
      <c r="AM139">
        <v>44</v>
      </c>
      <c r="AN139">
        <v>0</v>
      </c>
      <c r="AO139">
        <v>0</v>
      </c>
      <c r="AP139">
        <v>14771</v>
      </c>
      <c r="AQ139">
        <v>14618.21</v>
      </c>
      <c r="AR139" t="s">
        <v>3062</v>
      </c>
      <c r="AS139">
        <v>127600</v>
      </c>
      <c r="AT139"/>
      <c r="AU139">
        <v>0</v>
      </c>
      <c r="AV139">
        <v>1368</v>
      </c>
      <c r="AW139">
        <v>182</v>
      </c>
      <c r="AX139">
        <v>154</v>
      </c>
      <c r="AY139">
        <v>178640</v>
      </c>
      <c r="AZ139">
        <v>168528</v>
      </c>
      <c r="BA139">
        <v>80300</v>
      </c>
      <c r="BB139">
        <v>112</v>
      </c>
      <c r="BC139">
        <v>0</v>
      </c>
      <c r="BD139">
        <v>0</v>
      </c>
      <c r="BE139">
        <v>19168</v>
      </c>
      <c r="BF139">
        <v>69060.210000000006</v>
      </c>
      <c r="BG139" t="s">
        <v>1771</v>
      </c>
      <c r="BH139">
        <v>127600</v>
      </c>
      <c r="BI139"/>
      <c r="BJ139">
        <v>0</v>
      </c>
      <c r="BK139">
        <v>1505</v>
      </c>
      <c r="BL139">
        <v>98</v>
      </c>
      <c r="BM139">
        <v>73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1118</v>
      </c>
      <c r="BT139">
        <v>0</v>
      </c>
    </row>
    <row r="140" spans="1:72">
      <c r="A140" t="s">
        <v>2109</v>
      </c>
      <c r="B140" t="s">
        <v>2110</v>
      </c>
      <c r="C140" t="s">
        <v>2111</v>
      </c>
      <c r="D140" t="s">
        <v>2112</v>
      </c>
      <c r="E140" t="s">
        <v>2113</v>
      </c>
      <c r="F140" t="s">
        <v>1402</v>
      </c>
      <c r="G140" t="s">
        <v>2114</v>
      </c>
      <c r="H140" t="s">
        <v>2114</v>
      </c>
      <c r="I140" t="s">
        <v>2113</v>
      </c>
      <c r="J140" t="s">
        <v>1323</v>
      </c>
      <c r="K140" t="s">
        <v>2115</v>
      </c>
      <c r="L140">
        <v>99</v>
      </c>
      <c r="M140" t="s">
        <v>1180</v>
      </c>
      <c r="N140" t="s">
        <v>1245</v>
      </c>
      <c r="O140">
        <v>3966000</v>
      </c>
      <c r="P140">
        <v>3741509</v>
      </c>
      <c r="Q140">
        <v>1574060</v>
      </c>
      <c r="R140">
        <v>2167449</v>
      </c>
      <c r="S140">
        <v>2640</v>
      </c>
      <c r="T140">
        <v>1517</v>
      </c>
      <c r="U140" t="s">
        <v>3062</v>
      </c>
      <c r="V140" t="s">
        <v>2116</v>
      </c>
      <c r="W140">
        <v>1232072</v>
      </c>
      <c r="X140">
        <v>787900</v>
      </c>
      <c r="Y140">
        <v>984</v>
      </c>
      <c r="Z140">
        <v>0</v>
      </c>
      <c r="AA140">
        <v>0</v>
      </c>
      <c r="AB140">
        <v>352493</v>
      </c>
      <c r="AC140">
        <v>91679.19</v>
      </c>
      <c r="AD140" t="s">
        <v>3063</v>
      </c>
      <c r="AE140">
        <v>0</v>
      </c>
      <c r="AF140"/>
      <c r="AG140">
        <v>0</v>
      </c>
      <c r="AH140">
        <v>1252</v>
      </c>
      <c r="AI140">
        <v>221</v>
      </c>
      <c r="AJ140">
        <v>137</v>
      </c>
      <c r="AK140">
        <v>1232072</v>
      </c>
      <c r="AL140">
        <v>787900</v>
      </c>
      <c r="AM140">
        <v>984</v>
      </c>
      <c r="AN140">
        <v>0</v>
      </c>
      <c r="AO140">
        <v>0</v>
      </c>
      <c r="AP140">
        <v>352493</v>
      </c>
      <c r="AQ140">
        <v>91679.19</v>
      </c>
      <c r="AR140" t="s">
        <v>3063</v>
      </c>
      <c r="AS140">
        <v>0</v>
      </c>
      <c r="AT140"/>
      <c r="AU140">
        <v>0</v>
      </c>
      <c r="AV140">
        <v>1252</v>
      </c>
      <c r="AW140">
        <v>221</v>
      </c>
      <c r="AX140">
        <v>137</v>
      </c>
      <c r="AY140">
        <v>2974500</v>
      </c>
      <c r="AZ140">
        <v>2806132</v>
      </c>
      <c r="BA140">
        <v>1627800</v>
      </c>
      <c r="BB140">
        <v>1819</v>
      </c>
      <c r="BC140">
        <v>0</v>
      </c>
      <c r="BD140">
        <v>8</v>
      </c>
      <c r="BE140">
        <v>634702</v>
      </c>
      <c r="BF140">
        <v>543630.12</v>
      </c>
      <c r="BG140" t="s">
        <v>3064</v>
      </c>
      <c r="BH140">
        <v>1391040</v>
      </c>
      <c r="BI140"/>
      <c r="BJ140">
        <v>1391039.99</v>
      </c>
      <c r="BK140">
        <v>1536</v>
      </c>
      <c r="BL140">
        <v>197</v>
      </c>
      <c r="BM140">
        <v>150</v>
      </c>
      <c r="BN140">
        <v>775802</v>
      </c>
      <c r="BO140">
        <v>436900</v>
      </c>
      <c r="BP140">
        <v>533</v>
      </c>
      <c r="BQ140">
        <v>165758</v>
      </c>
      <c r="BR140">
        <v>173144.3364</v>
      </c>
      <c r="BS140" t="s">
        <v>3065</v>
      </c>
      <c r="BT140">
        <v>1456</v>
      </c>
    </row>
    <row r="141" spans="1:72">
      <c r="A141" t="s">
        <v>3066</v>
      </c>
      <c r="B141" t="s">
        <v>3067</v>
      </c>
      <c r="C141" t="s">
        <v>3068</v>
      </c>
      <c r="D141" t="s">
        <v>3069</v>
      </c>
      <c r="E141" t="s">
        <v>492</v>
      </c>
      <c r="F141" t="s">
        <v>1862</v>
      </c>
      <c r="G141" t="s">
        <v>2004</v>
      </c>
      <c r="H141" t="s">
        <v>2004</v>
      </c>
      <c r="I141" t="s">
        <v>492</v>
      </c>
      <c r="J141" t="s">
        <v>1213</v>
      </c>
      <c r="K141" t="s">
        <v>3070</v>
      </c>
      <c r="L141">
        <v>60</v>
      </c>
      <c r="M141" t="s">
        <v>1180</v>
      </c>
      <c r="N141" t="s">
        <v>1636</v>
      </c>
      <c r="O141">
        <v>400000</v>
      </c>
      <c r="P141">
        <v>344828</v>
      </c>
      <c r="Q141">
        <v>194175</v>
      </c>
      <c r="R141">
        <v>150653</v>
      </c>
      <c r="S141">
        <v>0</v>
      </c>
      <c r="T141">
        <v>0</v>
      </c>
      <c r="U141" t="s">
        <v>1118</v>
      </c>
      <c r="V141" t="s">
        <v>1124</v>
      </c>
      <c r="W141">
        <v>194175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194175</v>
      </c>
      <c r="AD141" t="s">
        <v>1124</v>
      </c>
      <c r="AE141">
        <v>200000</v>
      </c>
      <c r="AF141"/>
      <c r="AG141">
        <v>200000</v>
      </c>
      <c r="AH141"/>
      <c r="AI141"/>
      <c r="AJ141"/>
      <c r="AK141">
        <v>194175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194175</v>
      </c>
      <c r="AR141" t="s">
        <v>1124</v>
      </c>
      <c r="AS141">
        <v>200000</v>
      </c>
      <c r="AT141"/>
      <c r="AU141">
        <v>200000</v>
      </c>
      <c r="AV141"/>
      <c r="AW141"/>
      <c r="AX141"/>
      <c r="AY141">
        <v>400000</v>
      </c>
      <c r="AZ141">
        <v>388350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388350</v>
      </c>
      <c r="BG141" t="s">
        <v>1124</v>
      </c>
      <c r="BH141">
        <v>400000</v>
      </c>
      <c r="BI141"/>
      <c r="BJ141">
        <v>400000</v>
      </c>
      <c r="BK141"/>
      <c r="BL141"/>
      <c r="BM141"/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1118</v>
      </c>
      <c r="BT141">
        <v>0</v>
      </c>
    </row>
    <row r="142" spans="1:72">
      <c r="A142" t="s">
        <v>2118</v>
      </c>
      <c r="B142" t="s">
        <v>2119</v>
      </c>
      <c r="C142" t="s">
        <v>2120</v>
      </c>
      <c r="D142" t="s">
        <v>2121</v>
      </c>
      <c r="E142" t="s">
        <v>132</v>
      </c>
      <c r="F142" t="s">
        <v>1820</v>
      </c>
      <c r="G142" t="s">
        <v>1821</v>
      </c>
      <c r="H142" t="s">
        <v>1821</v>
      </c>
      <c r="I142" t="s">
        <v>132</v>
      </c>
      <c r="J142" t="s">
        <v>1190</v>
      </c>
      <c r="K142" t="s">
        <v>2122</v>
      </c>
      <c r="L142">
        <v>0</v>
      </c>
      <c r="M142" t="s">
        <v>1180</v>
      </c>
      <c r="N142" t="s">
        <v>1245</v>
      </c>
      <c r="O142">
        <v>520000</v>
      </c>
      <c r="P142">
        <v>490566</v>
      </c>
      <c r="Q142">
        <v>480755</v>
      </c>
      <c r="R142">
        <v>9811</v>
      </c>
      <c r="S142">
        <v>2210</v>
      </c>
      <c r="T142">
        <v>2869</v>
      </c>
      <c r="U142" t="s">
        <v>2123</v>
      </c>
      <c r="V142" t="s">
        <v>2124</v>
      </c>
      <c r="W142">
        <v>9811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9811</v>
      </c>
      <c r="AD142" t="s">
        <v>1124</v>
      </c>
      <c r="AE142">
        <v>0</v>
      </c>
      <c r="AF142"/>
      <c r="AG142">
        <v>0</v>
      </c>
      <c r="AH142"/>
      <c r="AI142"/>
      <c r="AJ142"/>
      <c r="AK142">
        <v>9811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9811</v>
      </c>
      <c r="AR142" t="s">
        <v>1124</v>
      </c>
      <c r="AS142">
        <v>0</v>
      </c>
      <c r="AT142"/>
      <c r="AU142">
        <v>0</v>
      </c>
      <c r="AV142"/>
      <c r="AW142"/>
      <c r="AX142"/>
      <c r="AY142">
        <v>520000</v>
      </c>
      <c r="AZ142">
        <v>490566</v>
      </c>
      <c r="BA142">
        <v>95900</v>
      </c>
      <c r="BB142">
        <v>160</v>
      </c>
      <c r="BC142">
        <v>0</v>
      </c>
      <c r="BD142">
        <v>0</v>
      </c>
      <c r="BE142">
        <v>24759</v>
      </c>
      <c r="BF142">
        <v>369906.62</v>
      </c>
      <c r="BG142" t="s">
        <v>2125</v>
      </c>
      <c r="BH142">
        <v>520000</v>
      </c>
      <c r="BI142"/>
      <c r="BJ142">
        <v>468000</v>
      </c>
      <c r="BK142">
        <v>3066</v>
      </c>
      <c r="BL142">
        <v>128</v>
      </c>
      <c r="BM142">
        <v>26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1118</v>
      </c>
      <c r="BT142">
        <v>0</v>
      </c>
    </row>
    <row r="143" spans="1:72">
      <c r="A143" t="s">
        <v>2126</v>
      </c>
      <c r="B143" t="s">
        <v>2127</v>
      </c>
      <c r="C143" t="s">
        <v>2128</v>
      </c>
      <c r="D143" t="s">
        <v>2129</v>
      </c>
      <c r="E143" t="s">
        <v>2130</v>
      </c>
      <c r="F143" t="s">
        <v>1177</v>
      </c>
      <c r="G143" t="s">
        <v>1692</v>
      </c>
      <c r="H143" t="s">
        <v>1692</v>
      </c>
      <c r="I143" t="s">
        <v>97</v>
      </c>
      <c r="J143" t="s">
        <v>1213</v>
      </c>
      <c r="K143" t="s">
        <v>2131</v>
      </c>
      <c r="L143">
        <v>22</v>
      </c>
      <c r="M143" t="s">
        <v>1215</v>
      </c>
      <c r="N143" t="s">
        <v>1227</v>
      </c>
      <c r="O143">
        <v>0</v>
      </c>
      <c r="P143">
        <v>0</v>
      </c>
      <c r="Q143">
        <v>233962</v>
      </c>
      <c r="R143">
        <v>0</v>
      </c>
      <c r="S143">
        <v>0</v>
      </c>
      <c r="T143">
        <v>0</v>
      </c>
      <c r="U143"/>
      <c r="V143" t="s">
        <v>2132</v>
      </c>
      <c r="W143">
        <v>208302</v>
      </c>
      <c r="X143">
        <v>62700</v>
      </c>
      <c r="Y143">
        <v>57</v>
      </c>
      <c r="Z143">
        <v>0</v>
      </c>
      <c r="AA143">
        <v>0</v>
      </c>
      <c r="AB143">
        <v>21002</v>
      </c>
      <c r="AC143">
        <v>124600</v>
      </c>
      <c r="AD143" t="s">
        <v>3071</v>
      </c>
      <c r="AE143">
        <v>173200</v>
      </c>
      <c r="AF143"/>
      <c r="AG143">
        <v>74400</v>
      </c>
      <c r="AH143">
        <v>3654</v>
      </c>
      <c r="AI143">
        <v>195</v>
      </c>
      <c r="AJ143">
        <v>173</v>
      </c>
      <c r="AK143">
        <v>208302</v>
      </c>
      <c r="AL143">
        <v>62700</v>
      </c>
      <c r="AM143">
        <v>57</v>
      </c>
      <c r="AN143">
        <v>0</v>
      </c>
      <c r="AO143">
        <v>0</v>
      </c>
      <c r="AP143">
        <v>21002</v>
      </c>
      <c r="AQ143">
        <v>124600</v>
      </c>
      <c r="AR143" t="s">
        <v>3071</v>
      </c>
      <c r="AS143">
        <v>173200</v>
      </c>
      <c r="AT143"/>
      <c r="AU143">
        <v>74400</v>
      </c>
      <c r="AV143">
        <v>3654</v>
      </c>
      <c r="AW143">
        <v>195</v>
      </c>
      <c r="AX143">
        <v>173</v>
      </c>
      <c r="AY143">
        <v>468800</v>
      </c>
      <c r="AZ143">
        <v>442264</v>
      </c>
      <c r="BA143">
        <v>116100</v>
      </c>
      <c r="BB143">
        <v>139</v>
      </c>
      <c r="BC143">
        <v>0</v>
      </c>
      <c r="BD143">
        <v>0</v>
      </c>
      <c r="BE143">
        <v>70039</v>
      </c>
      <c r="BF143">
        <v>256124.76</v>
      </c>
      <c r="BG143" t="s">
        <v>1435</v>
      </c>
      <c r="BH143">
        <v>247600</v>
      </c>
      <c r="BI143"/>
      <c r="BJ143">
        <v>74400</v>
      </c>
      <c r="BK143">
        <v>3182</v>
      </c>
      <c r="BL143">
        <v>167</v>
      </c>
      <c r="BM143">
        <v>337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1118</v>
      </c>
      <c r="BT143">
        <v>0</v>
      </c>
    </row>
    <row r="144" spans="1:72">
      <c r="A144" t="s">
        <v>2133</v>
      </c>
      <c r="B144" t="s">
        <v>2134</v>
      </c>
      <c r="C144" t="s">
        <v>2135</v>
      </c>
      <c r="D144" t="s">
        <v>2136</v>
      </c>
      <c r="E144" t="s">
        <v>427</v>
      </c>
      <c r="F144" t="s">
        <v>2137</v>
      </c>
      <c r="G144" t="s">
        <v>1733</v>
      </c>
      <c r="H144" t="s">
        <v>1733</v>
      </c>
      <c r="I144" t="s">
        <v>427</v>
      </c>
      <c r="J144" t="s">
        <v>1243</v>
      </c>
      <c r="K144" t="s">
        <v>2138</v>
      </c>
      <c r="L144">
        <v>14</v>
      </c>
      <c r="M144" t="s">
        <v>1180</v>
      </c>
      <c r="N144" t="s">
        <v>1181</v>
      </c>
      <c r="O144">
        <v>650000</v>
      </c>
      <c r="P144">
        <v>613208</v>
      </c>
      <c r="Q144">
        <v>61321</v>
      </c>
      <c r="R144">
        <v>551887</v>
      </c>
      <c r="S144">
        <v>1177</v>
      </c>
      <c r="T144">
        <v>1177</v>
      </c>
      <c r="U144" t="s">
        <v>1121</v>
      </c>
      <c r="V144" t="s">
        <v>2139</v>
      </c>
      <c r="W144">
        <v>345297</v>
      </c>
      <c r="X144">
        <v>191450</v>
      </c>
      <c r="Y144">
        <v>286</v>
      </c>
      <c r="Z144">
        <v>0</v>
      </c>
      <c r="AA144">
        <v>0</v>
      </c>
      <c r="AB144">
        <v>41434</v>
      </c>
      <c r="AC144">
        <v>112413.15</v>
      </c>
      <c r="AD144" t="s">
        <v>1453</v>
      </c>
      <c r="AE144">
        <v>0</v>
      </c>
      <c r="AF144"/>
      <c r="AG144">
        <v>0</v>
      </c>
      <c r="AH144">
        <v>1207</v>
      </c>
      <c r="AI144">
        <v>118</v>
      </c>
      <c r="AJ144">
        <v>27</v>
      </c>
      <c r="AK144">
        <v>345297</v>
      </c>
      <c r="AL144">
        <v>191450</v>
      </c>
      <c r="AM144">
        <v>286</v>
      </c>
      <c r="AN144">
        <v>0</v>
      </c>
      <c r="AO144">
        <v>0</v>
      </c>
      <c r="AP144">
        <v>41434</v>
      </c>
      <c r="AQ144">
        <v>112413.15</v>
      </c>
      <c r="AR144" t="s">
        <v>1453</v>
      </c>
      <c r="AS144">
        <v>0</v>
      </c>
      <c r="AT144"/>
      <c r="AU144">
        <v>0</v>
      </c>
      <c r="AV144">
        <v>1207</v>
      </c>
      <c r="AW144">
        <v>118</v>
      </c>
      <c r="AX144">
        <v>27</v>
      </c>
      <c r="AY144">
        <v>431015</v>
      </c>
      <c r="AZ144">
        <v>406618</v>
      </c>
      <c r="BA144">
        <v>250350</v>
      </c>
      <c r="BB144">
        <v>349</v>
      </c>
      <c r="BC144">
        <v>0</v>
      </c>
      <c r="BD144">
        <v>0</v>
      </c>
      <c r="BE144">
        <v>44260</v>
      </c>
      <c r="BF144">
        <v>112008.15</v>
      </c>
      <c r="BG144" t="s">
        <v>3072</v>
      </c>
      <c r="BH144">
        <v>0</v>
      </c>
      <c r="BI144"/>
      <c r="BJ144">
        <v>0</v>
      </c>
      <c r="BK144">
        <v>1165</v>
      </c>
      <c r="BL144">
        <v>105</v>
      </c>
      <c r="BM144">
        <v>22</v>
      </c>
      <c r="BN144">
        <v>122072</v>
      </c>
      <c r="BO144">
        <v>101550</v>
      </c>
      <c r="BP144">
        <v>131</v>
      </c>
      <c r="BQ144">
        <v>59516</v>
      </c>
      <c r="BR144">
        <v>-38994.086300000003</v>
      </c>
      <c r="BS144" t="s">
        <v>3073</v>
      </c>
      <c r="BT144">
        <v>932</v>
      </c>
    </row>
    <row r="145" spans="1:72">
      <c r="A145" t="s">
        <v>2140</v>
      </c>
      <c r="B145" t="s">
        <v>2141</v>
      </c>
      <c r="C145" t="s">
        <v>2142</v>
      </c>
      <c r="D145" t="s">
        <v>2143</v>
      </c>
      <c r="E145" t="s">
        <v>538</v>
      </c>
      <c r="F145" t="s">
        <v>1177</v>
      </c>
      <c r="G145" t="s">
        <v>1810</v>
      </c>
      <c r="H145" t="s">
        <v>1810</v>
      </c>
      <c r="I145" t="s">
        <v>538</v>
      </c>
      <c r="J145" t="s">
        <v>1190</v>
      </c>
      <c r="K145" t="s">
        <v>2144</v>
      </c>
      <c r="L145">
        <v>0</v>
      </c>
      <c r="M145" t="s">
        <v>1180</v>
      </c>
      <c r="N145" t="s">
        <v>1181</v>
      </c>
      <c r="O145">
        <v>50000</v>
      </c>
      <c r="P145">
        <v>47170</v>
      </c>
      <c r="Q145">
        <v>0</v>
      </c>
      <c r="R145">
        <v>47170</v>
      </c>
      <c r="S145">
        <v>2621</v>
      </c>
      <c r="T145">
        <v>6739</v>
      </c>
      <c r="U145" t="s">
        <v>2145</v>
      </c>
      <c r="V145"/>
      <c r="W145">
        <v>0</v>
      </c>
      <c r="X145">
        <v>0</v>
      </c>
      <c r="Y145">
        <v>0</v>
      </c>
      <c r="Z145">
        <v>0</v>
      </c>
      <c r="AA145">
        <v>0</v>
      </c>
      <c r="AB145">
        <v>480</v>
      </c>
      <c r="AC145">
        <v>-480</v>
      </c>
      <c r="AD145" t="s">
        <v>1118</v>
      </c>
      <c r="AE145">
        <v>0</v>
      </c>
      <c r="AF145"/>
      <c r="AG145">
        <v>0</v>
      </c>
      <c r="AH145"/>
      <c r="AI145"/>
      <c r="AJ145"/>
      <c r="AK145">
        <v>0</v>
      </c>
      <c r="AL145">
        <v>0</v>
      </c>
      <c r="AM145">
        <v>0</v>
      </c>
      <c r="AN145">
        <v>0</v>
      </c>
      <c r="AO145">
        <v>0</v>
      </c>
      <c r="AP145">
        <v>480</v>
      </c>
      <c r="AQ145">
        <v>-480</v>
      </c>
      <c r="AR145" t="s">
        <v>1118</v>
      </c>
      <c r="AS145">
        <v>0</v>
      </c>
      <c r="AT145"/>
      <c r="AU145">
        <v>0</v>
      </c>
      <c r="AV145"/>
      <c r="AW145"/>
      <c r="AX145"/>
      <c r="AY145">
        <v>0</v>
      </c>
      <c r="AZ145">
        <v>0</v>
      </c>
      <c r="BA145">
        <v>4500</v>
      </c>
      <c r="BB145">
        <v>6</v>
      </c>
      <c r="BC145">
        <v>0</v>
      </c>
      <c r="BD145">
        <v>0</v>
      </c>
      <c r="BE145">
        <v>480</v>
      </c>
      <c r="BF145">
        <v>-4980</v>
      </c>
      <c r="BG145" t="s">
        <v>1118</v>
      </c>
      <c r="BH145">
        <v>50000</v>
      </c>
      <c r="BI145"/>
      <c r="BJ145">
        <v>50000</v>
      </c>
      <c r="BK145">
        <v>0</v>
      </c>
      <c r="BL145">
        <v>80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1118</v>
      </c>
      <c r="BT145">
        <v>0</v>
      </c>
    </row>
    <row r="146" spans="1:72">
      <c r="A146" t="s">
        <v>2146</v>
      </c>
      <c r="B146" t="s">
        <v>2147</v>
      </c>
      <c r="C146" t="s">
        <v>2148</v>
      </c>
      <c r="D146" t="s">
        <v>2149</v>
      </c>
      <c r="E146" t="s">
        <v>97</v>
      </c>
      <c r="F146" t="s">
        <v>1177</v>
      </c>
      <c r="G146" t="s">
        <v>1810</v>
      </c>
      <c r="H146" t="s">
        <v>1810</v>
      </c>
      <c r="I146" t="s">
        <v>97</v>
      </c>
      <c r="J146" t="s">
        <v>1213</v>
      </c>
      <c r="K146" t="s">
        <v>2150</v>
      </c>
      <c r="L146">
        <v>3</v>
      </c>
      <c r="M146" t="s">
        <v>1180</v>
      </c>
      <c r="N146" t="s">
        <v>1181</v>
      </c>
      <c r="O146">
        <v>40500</v>
      </c>
      <c r="P146">
        <v>38208</v>
      </c>
      <c r="Q146">
        <v>0</v>
      </c>
      <c r="R146">
        <v>0</v>
      </c>
      <c r="S146">
        <v>2547</v>
      </c>
      <c r="T146">
        <v>1819</v>
      </c>
      <c r="U146" t="s">
        <v>2151</v>
      </c>
      <c r="V146"/>
      <c r="W146">
        <v>19104</v>
      </c>
      <c r="X146">
        <v>12100</v>
      </c>
      <c r="Y146">
        <v>11</v>
      </c>
      <c r="Z146">
        <v>0</v>
      </c>
      <c r="AA146">
        <v>0</v>
      </c>
      <c r="AB146">
        <v>0</v>
      </c>
      <c r="AC146">
        <v>7004</v>
      </c>
      <c r="AD146" t="s">
        <v>3074</v>
      </c>
      <c r="AE146">
        <v>0</v>
      </c>
      <c r="AF146"/>
      <c r="AG146">
        <v>0</v>
      </c>
      <c r="AH146">
        <v>1737</v>
      </c>
      <c r="AI146">
        <v>0</v>
      </c>
      <c r="AJ146">
        <v>0</v>
      </c>
      <c r="AK146">
        <v>19104</v>
      </c>
      <c r="AL146">
        <v>12100</v>
      </c>
      <c r="AM146">
        <v>11</v>
      </c>
      <c r="AN146">
        <v>0</v>
      </c>
      <c r="AO146">
        <v>0</v>
      </c>
      <c r="AP146">
        <v>0</v>
      </c>
      <c r="AQ146">
        <v>7004</v>
      </c>
      <c r="AR146" t="s">
        <v>3074</v>
      </c>
      <c r="AS146">
        <v>0</v>
      </c>
      <c r="AT146"/>
      <c r="AU146">
        <v>0</v>
      </c>
      <c r="AV146">
        <v>1737</v>
      </c>
      <c r="AW146">
        <v>0</v>
      </c>
      <c r="AX146">
        <v>0</v>
      </c>
      <c r="AY146">
        <v>20250</v>
      </c>
      <c r="AZ146">
        <v>19104</v>
      </c>
      <c r="BA146">
        <v>12100</v>
      </c>
      <c r="BB146">
        <v>11</v>
      </c>
      <c r="BC146">
        <v>0</v>
      </c>
      <c r="BD146">
        <v>0</v>
      </c>
      <c r="BE146">
        <v>0</v>
      </c>
      <c r="BF146">
        <v>7004</v>
      </c>
      <c r="BG146" t="s">
        <v>3074</v>
      </c>
      <c r="BH146">
        <v>0</v>
      </c>
      <c r="BI146"/>
      <c r="BJ146">
        <v>0</v>
      </c>
      <c r="BK146">
        <v>1737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1118</v>
      </c>
      <c r="BT146">
        <v>0</v>
      </c>
    </row>
    <row r="147" spans="1:72">
      <c r="A147" t="s">
        <v>3075</v>
      </c>
      <c r="B147" t="s">
        <v>3076</v>
      </c>
      <c r="C147" t="s">
        <v>3077</v>
      </c>
      <c r="D147" t="s">
        <v>3078</v>
      </c>
      <c r="E147" t="s">
        <v>703</v>
      </c>
      <c r="F147" t="s">
        <v>1402</v>
      </c>
      <c r="G147" t="s">
        <v>2114</v>
      </c>
      <c r="H147" t="s">
        <v>2114</v>
      </c>
      <c r="I147" t="s">
        <v>703</v>
      </c>
      <c r="J147" t="s">
        <v>1323</v>
      </c>
      <c r="K147"/>
      <c r="L147">
        <v>43</v>
      </c>
      <c r="M147" t="s">
        <v>1180</v>
      </c>
      <c r="N147" t="s">
        <v>1181</v>
      </c>
      <c r="O147">
        <v>1402800</v>
      </c>
      <c r="P147">
        <v>1323396</v>
      </c>
      <c r="Q147">
        <v>0</v>
      </c>
      <c r="R147">
        <v>0</v>
      </c>
      <c r="S147">
        <v>2642</v>
      </c>
      <c r="T147">
        <v>2232</v>
      </c>
      <c r="U147" t="s">
        <v>1832</v>
      </c>
      <c r="V147"/>
      <c r="W147">
        <v>198509</v>
      </c>
      <c r="X147">
        <v>44400</v>
      </c>
      <c r="Y147">
        <v>52</v>
      </c>
      <c r="Z147">
        <v>0</v>
      </c>
      <c r="AA147">
        <v>0</v>
      </c>
      <c r="AB147">
        <v>2896</v>
      </c>
      <c r="AC147">
        <v>151212.79</v>
      </c>
      <c r="AD147" t="s">
        <v>1728</v>
      </c>
      <c r="AE147">
        <v>0</v>
      </c>
      <c r="AF147"/>
      <c r="AG147">
        <v>0</v>
      </c>
      <c r="AH147">
        <v>3817</v>
      </c>
      <c r="AI147">
        <v>46</v>
      </c>
      <c r="AJ147">
        <v>10</v>
      </c>
      <c r="AK147">
        <v>198509</v>
      </c>
      <c r="AL147">
        <v>44400</v>
      </c>
      <c r="AM147">
        <v>52</v>
      </c>
      <c r="AN147">
        <v>0</v>
      </c>
      <c r="AO147">
        <v>0</v>
      </c>
      <c r="AP147">
        <v>2896</v>
      </c>
      <c r="AQ147">
        <v>151212.79</v>
      </c>
      <c r="AR147" t="s">
        <v>1728</v>
      </c>
      <c r="AS147">
        <v>0</v>
      </c>
      <c r="AT147"/>
      <c r="AU147">
        <v>0</v>
      </c>
      <c r="AV147">
        <v>3817</v>
      </c>
      <c r="AW147">
        <v>46</v>
      </c>
      <c r="AX147">
        <v>10</v>
      </c>
      <c r="AY147">
        <v>210420</v>
      </c>
      <c r="AZ147">
        <v>198509</v>
      </c>
      <c r="BA147">
        <v>44400</v>
      </c>
      <c r="BB147">
        <v>52</v>
      </c>
      <c r="BC147">
        <v>0</v>
      </c>
      <c r="BD147">
        <v>0</v>
      </c>
      <c r="BE147">
        <v>2896</v>
      </c>
      <c r="BF147">
        <v>151212.79</v>
      </c>
      <c r="BG147" t="s">
        <v>1728</v>
      </c>
      <c r="BH147">
        <v>0</v>
      </c>
      <c r="BI147"/>
      <c r="BJ147">
        <v>0</v>
      </c>
      <c r="BK147">
        <v>3817</v>
      </c>
      <c r="BL147">
        <v>46</v>
      </c>
      <c r="BM147">
        <v>10</v>
      </c>
      <c r="BN147">
        <v>0</v>
      </c>
      <c r="BO147">
        <v>359600</v>
      </c>
      <c r="BP147">
        <v>533</v>
      </c>
      <c r="BQ147">
        <v>163190</v>
      </c>
      <c r="BR147">
        <v>-522790</v>
      </c>
      <c r="BS147" t="s">
        <v>1118</v>
      </c>
      <c r="BT147">
        <v>0</v>
      </c>
    </row>
    <row r="148" spans="1:72">
      <c r="A148" t="s">
        <v>2152</v>
      </c>
      <c r="B148" t="s">
        <v>2153</v>
      </c>
      <c r="C148" t="s">
        <v>2154</v>
      </c>
      <c r="D148" t="s">
        <v>2155</v>
      </c>
      <c r="E148" t="s">
        <v>645</v>
      </c>
      <c r="F148" t="s">
        <v>1659</v>
      </c>
      <c r="G148" t="s">
        <v>2156</v>
      </c>
      <c r="H148" t="s">
        <v>2156</v>
      </c>
      <c r="I148" t="s">
        <v>645</v>
      </c>
      <c r="J148" t="s">
        <v>1243</v>
      </c>
      <c r="K148" t="s">
        <v>2157</v>
      </c>
      <c r="L148">
        <v>0</v>
      </c>
      <c r="M148" t="s">
        <v>1180</v>
      </c>
      <c r="N148" t="s">
        <v>1636</v>
      </c>
      <c r="O148">
        <v>100000</v>
      </c>
      <c r="P148">
        <v>86207</v>
      </c>
      <c r="Q148">
        <v>0</v>
      </c>
      <c r="R148">
        <v>86207</v>
      </c>
      <c r="S148">
        <v>0</v>
      </c>
      <c r="T148">
        <v>0</v>
      </c>
      <c r="U148" t="s">
        <v>1118</v>
      </c>
      <c r="V148"/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1118</v>
      </c>
      <c r="AE148">
        <v>0</v>
      </c>
      <c r="AF148"/>
      <c r="AG148">
        <v>100000</v>
      </c>
      <c r="AH148"/>
      <c r="AI148"/>
      <c r="AJ148"/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t="s">
        <v>1118</v>
      </c>
      <c r="AS148">
        <v>0</v>
      </c>
      <c r="AT148"/>
      <c r="AU148">
        <v>100000</v>
      </c>
      <c r="AV148"/>
      <c r="AW148"/>
      <c r="AX148"/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1118</v>
      </c>
      <c r="BH148">
        <v>100000</v>
      </c>
      <c r="BI148"/>
      <c r="BJ148">
        <v>100000</v>
      </c>
      <c r="BK148"/>
      <c r="BL148"/>
      <c r="BM148"/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1118</v>
      </c>
      <c r="BT148">
        <v>0</v>
      </c>
    </row>
    <row r="149" spans="1:72">
      <c r="A149" t="s">
        <v>2158</v>
      </c>
      <c r="B149" t="s">
        <v>2159</v>
      </c>
      <c r="C149" t="s">
        <v>2160</v>
      </c>
      <c r="D149" t="s">
        <v>2161</v>
      </c>
      <c r="E149" t="s">
        <v>255</v>
      </c>
      <c r="F149" t="s">
        <v>1988</v>
      </c>
      <c r="G149" t="s">
        <v>2162</v>
      </c>
      <c r="H149" t="s">
        <v>2162</v>
      </c>
      <c r="I149" t="s">
        <v>255</v>
      </c>
      <c r="J149" t="s">
        <v>1243</v>
      </c>
      <c r="K149" t="s">
        <v>2163</v>
      </c>
      <c r="L149">
        <v>27</v>
      </c>
      <c r="M149" t="s">
        <v>1180</v>
      </c>
      <c r="N149" t="s">
        <v>1181</v>
      </c>
      <c r="O149">
        <v>700000</v>
      </c>
      <c r="P149">
        <v>660377</v>
      </c>
      <c r="Q149">
        <v>330189</v>
      </c>
      <c r="R149">
        <v>330188</v>
      </c>
      <c r="S149">
        <v>2358</v>
      </c>
      <c r="T149">
        <v>1960</v>
      </c>
      <c r="U149" t="s">
        <v>2164</v>
      </c>
      <c r="V149" t="s">
        <v>2165</v>
      </c>
      <c r="W149">
        <v>264151</v>
      </c>
      <c r="X149">
        <v>84500</v>
      </c>
      <c r="Y149">
        <v>160</v>
      </c>
      <c r="Z149">
        <v>0</v>
      </c>
      <c r="AA149">
        <v>0</v>
      </c>
      <c r="AB149">
        <v>47894</v>
      </c>
      <c r="AC149">
        <v>131756.6</v>
      </c>
      <c r="AD149" t="s">
        <v>3079</v>
      </c>
      <c r="AE149">
        <v>0</v>
      </c>
      <c r="AF149"/>
      <c r="AG149">
        <v>420000</v>
      </c>
      <c r="AH149">
        <v>1651</v>
      </c>
      <c r="AI149">
        <v>248</v>
      </c>
      <c r="AJ149">
        <v>52</v>
      </c>
      <c r="AK149">
        <v>264151</v>
      </c>
      <c r="AL149">
        <v>84500</v>
      </c>
      <c r="AM149">
        <v>160</v>
      </c>
      <c r="AN149">
        <v>0</v>
      </c>
      <c r="AO149">
        <v>0</v>
      </c>
      <c r="AP149">
        <v>47894</v>
      </c>
      <c r="AQ149">
        <v>131756.6</v>
      </c>
      <c r="AR149" t="s">
        <v>3079</v>
      </c>
      <c r="AS149">
        <v>0</v>
      </c>
      <c r="AT149"/>
      <c r="AU149">
        <v>420000</v>
      </c>
      <c r="AV149">
        <v>1651</v>
      </c>
      <c r="AW149">
        <v>248</v>
      </c>
      <c r="AX149">
        <v>52</v>
      </c>
      <c r="AY149">
        <v>630000</v>
      </c>
      <c r="AZ149">
        <v>594340</v>
      </c>
      <c r="BA149">
        <v>185950</v>
      </c>
      <c r="BB149">
        <v>331</v>
      </c>
      <c r="BC149">
        <v>0</v>
      </c>
      <c r="BD149">
        <v>0</v>
      </c>
      <c r="BE149">
        <v>59474</v>
      </c>
      <c r="BF149">
        <v>348916.03</v>
      </c>
      <c r="BG149" t="s">
        <v>1434</v>
      </c>
      <c r="BH149">
        <v>420000</v>
      </c>
      <c r="BI149"/>
      <c r="BJ149">
        <v>420000</v>
      </c>
      <c r="BK149">
        <v>1796</v>
      </c>
      <c r="BL149">
        <v>151</v>
      </c>
      <c r="BM149">
        <v>29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1118</v>
      </c>
      <c r="BT149">
        <v>0</v>
      </c>
    </row>
    <row r="150" spans="1:72">
      <c r="A150" t="s">
        <v>2166</v>
      </c>
      <c r="B150" t="s">
        <v>2167</v>
      </c>
      <c r="C150" t="s">
        <v>2168</v>
      </c>
      <c r="D150" t="s">
        <v>2169</v>
      </c>
      <c r="E150" t="s">
        <v>290</v>
      </c>
      <c r="F150" t="s">
        <v>1393</v>
      </c>
      <c r="G150" t="s">
        <v>2170</v>
      </c>
      <c r="H150" t="s">
        <v>2170</v>
      </c>
      <c r="I150" t="s">
        <v>290</v>
      </c>
      <c r="J150" t="s">
        <v>1323</v>
      </c>
      <c r="K150" t="s">
        <v>2171</v>
      </c>
      <c r="L150">
        <v>72</v>
      </c>
      <c r="M150" t="s">
        <v>1215</v>
      </c>
      <c r="N150" t="s">
        <v>1181</v>
      </c>
      <c r="O150">
        <v>0</v>
      </c>
      <c r="P150">
        <v>0</v>
      </c>
      <c r="Q150">
        <v>563115</v>
      </c>
      <c r="R150">
        <v>0</v>
      </c>
      <c r="S150">
        <v>0</v>
      </c>
      <c r="T150">
        <v>0</v>
      </c>
      <c r="U150"/>
      <c r="V150" t="s">
        <v>1130</v>
      </c>
      <c r="W150">
        <v>247736</v>
      </c>
      <c r="X150">
        <v>78750</v>
      </c>
      <c r="Y150">
        <v>101</v>
      </c>
      <c r="Z150">
        <v>0</v>
      </c>
      <c r="AA150">
        <v>0</v>
      </c>
      <c r="AB150">
        <v>37925</v>
      </c>
      <c r="AC150">
        <v>131061.05</v>
      </c>
      <c r="AD150" t="s">
        <v>1909</v>
      </c>
      <c r="AE150">
        <v>379550</v>
      </c>
      <c r="AF150"/>
      <c r="AG150">
        <v>0</v>
      </c>
      <c r="AH150">
        <v>2453</v>
      </c>
      <c r="AI150">
        <v>314</v>
      </c>
      <c r="AJ150">
        <v>62</v>
      </c>
      <c r="AK150">
        <v>247736</v>
      </c>
      <c r="AL150">
        <v>78750</v>
      </c>
      <c r="AM150">
        <v>101</v>
      </c>
      <c r="AN150">
        <v>0</v>
      </c>
      <c r="AO150">
        <v>0</v>
      </c>
      <c r="AP150">
        <v>37925</v>
      </c>
      <c r="AQ150">
        <v>131061.05</v>
      </c>
      <c r="AR150" t="s">
        <v>1909</v>
      </c>
      <c r="AS150">
        <v>379550</v>
      </c>
      <c r="AT150"/>
      <c r="AU150">
        <v>0</v>
      </c>
      <c r="AV150">
        <v>2453</v>
      </c>
      <c r="AW150">
        <v>314</v>
      </c>
      <c r="AX150">
        <v>62</v>
      </c>
      <c r="AY150">
        <v>859502</v>
      </c>
      <c r="AZ150">
        <v>810851</v>
      </c>
      <c r="BA150">
        <v>189300</v>
      </c>
      <c r="BB150">
        <v>237</v>
      </c>
      <c r="BC150">
        <v>0</v>
      </c>
      <c r="BD150">
        <v>0</v>
      </c>
      <c r="BE150">
        <v>63096</v>
      </c>
      <c r="BF150">
        <v>558455.17000000004</v>
      </c>
      <c r="BG150" t="s">
        <v>3080</v>
      </c>
      <c r="BH150">
        <v>741100</v>
      </c>
      <c r="BI150"/>
      <c r="BJ150">
        <v>361550</v>
      </c>
      <c r="BK150">
        <v>3421</v>
      </c>
      <c r="BL150">
        <v>207</v>
      </c>
      <c r="BM150">
        <v>59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1118</v>
      </c>
      <c r="BT150">
        <v>0</v>
      </c>
    </row>
    <row r="151" spans="1:72">
      <c r="A151" t="s">
        <v>2172</v>
      </c>
      <c r="B151" t="s">
        <v>2173</v>
      </c>
      <c r="C151" t="s">
        <v>2174</v>
      </c>
      <c r="D151" t="s">
        <v>2175</v>
      </c>
      <c r="E151" t="s">
        <v>2176</v>
      </c>
      <c r="F151" t="s">
        <v>1341</v>
      </c>
      <c r="G151" t="s">
        <v>2177</v>
      </c>
      <c r="H151" t="s">
        <v>2177</v>
      </c>
      <c r="I151" t="s">
        <v>2176</v>
      </c>
      <c r="J151" t="s">
        <v>1179</v>
      </c>
      <c r="K151" t="s">
        <v>2178</v>
      </c>
      <c r="L151">
        <v>87</v>
      </c>
      <c r="M151" t="s">
        <v>1180</v>
      </c>
      <c r="N151" t="s">
        <v>1334</v>
      </c>
      <c r="O151">
        <v>350000</v>
      </c>
      <c r="P151">
        <v>330189</v>
      </c>
      <c r="Q151">
        <v>191509</v>
      </c>
      <c r="R151">
        <v>138680</v>
      </c>
      <c r="S151">
        <v>2580</v>
      </c>
      <c r="T151">
        <v>995</v>
      </c>
      <c r="U151" t="s">
        <v>2179</v>
      </c>
      <c r="V151" t="s">
        <v>2180</v>
      </c>
      <c r="W151">
        <v>72642</v>
      </c>
      <c r="X151">
        <v>62550</v>
      </c>
      <c r="Y151">
        <v>95</v>
      </c>
      <c r="Z151">
        <v>0</v>
      </c>
      <c r="AA151">
        <v>0</v>
      </c>
      <c r="AB151">
        <v>49053</v>
      </c>
      <c r="AC151">
        <v>-38961.39</v>
      </c>
      <c r="AD151" t="s">
        <v>3081</v>
      </c>
      <c r="AE151">
        <v>0</v>
      </c>
      <c r="AF151"/>
      <c r="AG151">
        <v>105000</v>
      </c>
      <c r="AH151">
        <v>765</v>
      </c>
      <c r="AI151">
        <v>339</v>
      </c>
      <c r="AJ151">
        <v>178</v>
      </c>
      <c r="AK151">
        <v>72642</v>
      </c>
      <c r="AL151">
        <v>62550</v>
      </c>
      <c r="AM151">
        <v>95</v>
      </c>
      <c r="AN151">
        <v>0</v>
      </c>
      <c r="AO151">
        <v>0</v>
      </c>
      <c r="AP151">
        <v>49053</v>
      </c>
      <c r="AQ151">
        <v>-38961.39</v>
      </c>
      <c r="AR151" t="s">
        <v>3081</v>
      </c>
      <c r="AS151">
        <v>0</v>
      </c>
      <c r="AT151"/>
      <c r="AU151">
        <v>105000</v>
      </c>
      <c r="AV151">
        <v>765</v>
      </c>
      <c r="AW151">
        <v>339</v>
      </c>
      <c r="AX151">
        <v>178</v>
      </c>
      <c r="AY151">
        <v>280000</v>
      </c>
      <c r="AZ151">
        <v>264151</v>
      </c>
      <c r="BA151">
        <v>165350</v>
      </c>
      <c r="BB151">
        <v>286</v>
      </c>
      <c r="BC151">
        <v>0</v>
      </c>
      <c r="BD151">
        <v>0</v>
      </c>
      <c r="BE151">
        <v>96168</v>
      </c>
      <c r="BF151">
        <v>2633.42</v>
      </c>
      <c r="BG151" t="s">
        <v>2904</v>
      </c>
      <c r="BH151">
        <v>105000</v>
      </c>
      <c r="BI151"/>
      <c r="BJ151">
        <v>105000</v>
      </c>
      <c r="BK151">
        <v>924</v>
      </c>
      <c r="BL151">
        <v>175</v>
      </c>
      <c r="BM151">
        <v>161</v>
      </c>
      <c r="BN151">
        <v>0</v>
      </c>
      <c r="BO151">
        <v>0</v>
      </c>
      <c r="BP151">
        <v>0</v>
      </c>
      <c r="BQ151">
        <v>0</v>
      </c>
      <c r="BR151">
        <v>0</v>
      </c>
      <c r="BS151" t="s">
        <v>1118</v>
      </c>
      <c r="BT151">
        <v>0</v>
      </c>
    </row>
    <row r="152" spans="1:72">
      <c r="A152" t="s">
        <v>3082</v>
      </c>
      <c r="B152" t="s">
        <v>3083</v>
      </c>
      <c r="C152" t="s">
        <v>3084</v>
      </c>
      <c r="D152" t="s">
        <v>3085</v>
      </c>
      <c r="E152" t="s">
        <v>3086</v>
      </c>
      <c r="F152" t="s">
        <v>2356</v>
      </c>
      <c r="G152" t="s">
        <v>1427</v>
      </c>
      <c r="H152" t="s">
        <v>1427</v>
      </c>
      <c r="I152" t="s">
        <v>3086</v>
      </c>
      <c r="J152" t="s">
        <v>2553</v>
      </c>
      <c r="K152" t="s">
        <v>3087</v>
      </c>
      <c r="L152">
        <v>14</v>
      </c>
      <c r="M152" t="s">
        <v>1180</v>
      </c>
      <c r="N152" t="s">
        <v>1636</v>
      </c>
      <c r="O152">
        <v>20000</v>
      </c>
      <c r="P152">
        <v>17241</v>
      </c>
      <c r="Q152">
        <v>0</v>
      </c>
      <c r="R152">
        <v>0</v>
      </c>
      <c r="S152">
        <v>0</v>
      </c>
      <c r="T152">
        <v>0</v>
      </c>
      <c r="U152" t="s">
        <v>1118</v>
      </c>
      <c r="V152"/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1118</v>
      </c>
      <c r="AE152">
        <v>20000</v>
      </c>
      <c r="AF152"/>
      <c r="AG152">
        <v>0</v>
      </c>
      <c r="AH152"/>
      <c r="AI152"/>
      <c r="AJ152"/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t="s">
        <v>1118</v>
      </c>
      <c r="AS152">
        <v>20000</v>
      </c>
      <c r="AT152"/>
      <c r="AU152">
        <v>0</v>
      </c>
      <c r="AV152"/>
      <c r="AW152"/>
      <c r="AX152"/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1118</v>
      </c>
      <c r="BH152">
        <v>20000</v>
      </c>
      <c r="BI152"/>
      <c r="BJ152">
        <v>0</v>
      </c>
      <c r="BK152"/>
      <c r="BL152"/>
      <c r="BM152"/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1118</v>
      </c>
      <c r="BT152">
        <v>0</v>
      </c>
    </row>
    <row r="153" spans="1:72">
      <c r="A153" t="s">
        <v>3088</v>
      </c>
      <c r="B153" t="s">
        <v>3089</v>
      </c>
      <c r="C153" t="s">
        <v>3090</v>
      </c>
      <c r="D153" t="s">
        <v>3091</v>
      </c>
      <c r="E153" t="s">
        <v>160</v>
      </c>
      <c r="F153" t="s">
        <v>1266</v>
      </c>
      <c r="G153" t="s">
        <v>3092</v>
      </c>
      <c r="H153" t="s">
        <v>3092</v>
      </c>
      <c r="I153" t="s">
        <v>593</v>
      </c>
      <c r="J153" t="s">
        <v>1190</v>
      </c>
      <c r="K153" t="s">
        <v>3093</v>
      </c>
      <c r="L153">
        <v>3</v>
      </c>
      <c r="M153" t="s">
        <v>1180</v>
      </c>
      <c r="N153" t="s">
        <v>1245</v>
      </c>
      <c r="O153">
        <v>370000</v>
      </c>
      <c r="P153">
        <v>349057</v>
      </c>
      <c r="Q153">
        <v>0</v>
      </c>
      <c r="R153">
        <v>0</v>
      </c>
      <c r="S153">
        <v>2909</v>
      </c>
      <c r="T153">
        <v>0</v>
      </c>
      <c r="U153" t="s">
        <v>1118</v>
      </c>
      <c r="V153"/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1118</v>
      </c>
      <c r="AE153">
        <v>0</v>
      </c>
      <c r="AF153"/>
      <c r="AG153">
        <v>0</v>
      </c>
      <c r="AH153"/>
      <c r="AI153"/>
      <c r="AJ153"/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 t="s">
        <v>1118</v>
      </c>
      <c r="AS153">
        <v>0</v>
      </c>
      <c r="AT153"/>
      <c r="AU153">
        <v>0</v>
      </c>
      <c r="AV153"/>
      <c r="AW153"/>
      <c r="AX153"/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1118</v>
      </c>
      <c r="BH153">
        <v>0</v>
      </c>
      <c r="BI153"/>
      <c r="BJ153">
        <v>0</v>
      </c>
      <c r="BK153"/>
      <c r="BL153"/>
      <c r="BM153"/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1118</v>
      </c>
      <c r="BT153">
        <v>0</v>
      </c>
    </row>
    <row r="154" spans="1:72">
      <c r="A154" t="s">
        <v>3094</v>
      </c>
      <c r="B154" t="s">
        <v>3095</v>
      </c>
      <c r="C154" t="s">
        <v>3096</v>
      </c>
      <c r="D154" t="s">
        <v>3097</v>
      </c>
      <c r="E154" t="s">
        <v>1641</v>
      </c>
      <c r="F154" t="s">
        <v>2048</v>
      </c>
      <c r="G154" t="s">
        <v>2049</v>
      </c>
      <c r="H154" t="s">
        <v>2049</v>
      </c>
      <c r="I154" t="s">
        <v>112</v>
      </c>
      <c r="J154" t="s">
        <v>1225</v>
      </c>
      <c r="K154" t="s">
        <v>3098</v>
      </c>
      <c r="L154">
        <v>3</v>
      </c>
      <c r="M154" t="s">
        <v>1180</v>
      </c>
      <c r="N154" t="s">
        <v>3099</v>
      </c>
      <c r="O154">
        <v>38625</v>
      </c>
      <c r="P154">
        <v>36439</v>
      </c>
      <c r="Q154">
        <v>0</v>
      </c>
      <c r="R154">
        <v>0</v>
      </c>
      <c r="S154">
        <v>18220</v>
      </c>
      <c r="T154">
        <v>0</v>
      </c>
      <c r="U154" t="s">
        <v>1118</v>
      </c>
      <c r="V154"/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1118</v>
      </c>
      <c r="AE154">
        <v>0</v>
      </c>
      <c r="AF154"/>
      <c r="AG154">
        <v>0</v>
      </c>
      <c r="AH154"/>
      <c r="AI154"/>
      <c r="AJ154"/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 t="s">
        <v>1118</v>
      </c>
      <c r="AS154">
        <v>0</v>
      </c>
      <c r="AT154"/>
      <c r="AU154">
        <v>0</v>
      </c>
      <c r="AV154"/>
      <c r="AW154"/>
      <c r="AX154"/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1118</v>
      </c>
      <c r="BH154">
        <v>0</v>
      </c>
      <c r="BI154"/>
      <c r="BJ154">
        <v>0</v>
      </c>
      <c r="BK154"/>
      <c r="BL154"/>
      <c r="BM154"/>
      <c r="BN154">
        <v>0</v>
      </c>
      <c r="BO154">
        <v>0</v>
      </c>
      <c r="BP154">
        <v>0</v>
      </c>
      <c r="BQ154">
        <v>0</v>
      </c>
      <c r="BR154">
        <v>0</v>
      </c>
      <c r="BS154" t="s">
        <v>1118</v>
      </c>
      <c r="BT154">
        <v>0</v>
      </c>
    </row>
    <row r="155" spans="1:72">
      <c r="A155" t="s">
        <v>3100</v>
      </c>
      <c r="B155" t="s">
        <v>3101</v>
      </c>
      <c r="C155" t="s">
        <v>3102</v>
      </c>
      <c r="D155" t="s">
        <v>3103</v>
      </c>
      <c r="E155" t="s">
        <v>538</v>
      </c>
      <c r="F155" t="s">
        <v>3104</v>
      </c>
      <c r="G155" t="s">
        <v>3105</v>
      </c>
      <c r="H155" t="s">
        <v>3105</v>
      </c>
      <c r="I155" t="s">
        <v>538</v>
      </c>
      <c r="J155" t="s">
        <v>1243</v>
      </c>
      <c r="K155" t="s">
        <v>3106</v>
      </c>
      <c r="L155">
        <v>13</v>
      </c>
      <c r="M155" t="s">
        <v>1180</v>
      </c>
      <c r="N155" t="s">
        <v>1181</v>
      </c>
      <c r="O155">
        <v>770000</v>
      </c>
      <c r="P155">
        <v>726415</v>
      </c>
      <c r="Q155">
        <v>0</v>
      </c>
      <c r="R155">
        <v>0</v>
      </c>
      <c r="S155">
        <v>1963</v>
      </c>
      <c r="T155">
        <v>2505</v>
      </c>
      <c r="U155" t="s">
        <v>1372</v>
      </c>
      <c r="V155"/>
      <c r="W155">
        <v>72642</v>
      </c>
      <c r="X155">
        <v>13450</v>
      </c>
      <c r="Y155">
        <v>27</v>
      </c>
      <c r="Z155">
        <v>0</v>
      </c>
      <c r="AA155">
        <v>0</v>
      </c>
      <c r="AB155">
        <v>0</v>
      </c>
      <c r="AC155">
        <v>59192</v>
      </c>
      <c r="AD155" t="s">
        <v>3107</v>
      </c>
      <c r="AE155">
        <v>231000</v>
      </c>
      <c r="AF155"/>
      <c r="AG155">
        <v>0</v>
      </c>
      <c r="AH155">
        <v>2690</v>
      </c>
      <c r="AI155">
        <v>0</v>
      </c>
      <c r="AJ155">
        <v>0</v>
      </c>
      <c r="AK155">
        <v>72642</v>
      </c>
      <c r="AL155">
        <v>13450</v>
      </c>
      <c r="AM155">
        <v>27</v>
      </c>
      <c r="AN155">
        <v>0</v>
      </c>
      <c r="AO155">
        <v>0</v>
      </c>
      <c r="AP155">
        <v>0</v>
      </c>
      <c r="AQ155">
        <v>59192</v>
      </c>
      <c r="AR155" t="s">
        <v>3107</v>
      </c>
      <c r="AS155">
        <v>231000</v>
      </c>
      <c r="AT155"/>
      <c r="AU155">
        <v>0</v>
      </c>
      <c r="AV155">
        <v>2690</v>
      </c>
      <c r="AW155">
        <v>0</v>
      </c>
      <c r="AX155">
        <v>0</v>
      </c>
      <c r="AY155">
        <v>77000</v>
      </c>
      <c r="AZ155">
        <v>72642</v>
      </c>
      <c r="BA155">
        <v>13450</v>
      </c>
      <c r="BB155">
        <v>27</v>
      </c>
      <c r="BC155">
        <v>0</v>
      </c>
      <c r="BD155">
        <v>0</v>
      </c>
      <c r="BE155">
        <v>0</v>
      </c>
      <c r="BF155">
        <v>59192</v>
      </c>
      <c r="BG155" t="s">
        <v>3107</v>
      </c>
      <c r="BH155">
        <v>231000</v>
      </c>
      <c r="BI155"/>
      <c r="BJ155">
        <v>0</v>
      </c>
      <c r="BK155">
        <v>2690</v>
      </c>
      <c r="BL155">
        <v>0</v>
      </c>
      <c r="BM155">
        <v>0</v>
      </c>
      <c r="BN155">
        <v>0</v>
      </c>
      <c r="BO155">
        <v>165750</v>
      </c>
      <c r="BP155">
        <v>255</v>
      </c>
      <c r="BQ155">
        <v>113000</v>
      </c>
      <c r="BR155">
        <v>-278750</v>
      </c>
      <c r="BS155" t="s">
        <v>1118</v>
      </c>
      <c r="BT155">
        <v>0</v>
      </c>
    </row>
    <row r="156" spans="1:72">
      <c r="A156" t="s">
        <v>1347</v>
      </c>
      <c r="B156" t="s">
        <v>1348</v>
      </c>
      <c r="C156" t="s">
        <v>2182</v>
      </c>
      <c r="D156" t="s">
        <v>2183</v>
      </c>
      <c r="E156" t="s">
        <v>165</v>
      </c>
      <c r="F156" t="s">
        <v>1351</v>
      </c>
      <c r="G156" t="s">
        <v>1352</v>
      </c>
      <c r="H156" t="s">
        <v>1352</v>
      </c>
      <c r="I156" t="s">
        <v>2184</v>
      </c>
      <c r="J156" t="s">
        <v>1353</v>
      </c>
      <c r="K156" t="s">
        <v>1354</v>
      </c>
      <c r="L156">
        <v>401</v>
      </c>
      <c r="M156" t="s">
        <v>1180</v>
      </c>
      <c r="N156" t="s">
        <v>1334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/>
      <c r="V156"/>
      <c r="W156">
        <v>0</v>
      </c>
      <c r="X156">
        <v>303750</v>
      </c>
      <c r="Y156">
        <v>385</v>
      </c>
      <c r="Z156">
        <v>0</v>
      </c>
      <c r="AA156">
        <v>0</v>
      </c>
      <c r="AB156">
        <v>51412</v>
      </c>
      <c r="AC156">
        <v>-355161.69</v>
      </c>
      <c r="AD156" t="s">
        <v>1118</v>
      </c>
      <c r="AE156">
        <v>0</v>
      </c>
      <c r="AF156"/>
      <c r="AG156">
        <v>0</v>
      </c>
      <c r="AH156">
        <v>0</v>
      </c>
      <c r="AI156">
        <v>57</v>
      </c>
      <c r="AJ156">
        <v>77</v>
      </c>
      <c r="AK156">
        <v>0</v>
      </c>
      <c r="AL156">
        <v>303750</v>
      </c>
      <c r="AM156">
        <v>385</v>
      </c>
      <c r="AN156">
        <v>0</v>
      </c>
      <c r="AO156">
        <v>0</v>
      </c>
      <c r="AP156">
        <v>51412</v>
      </c>
      <c r="AQ156">
        <v>-355161.69</v>
      </c>
      <c r="AR156" t="s">
        <v>1118</v>
      </c>
      <c r="AS156">
        <v>0</v>
      </c>
      <c r="AT156"/>
      <c r="AU156">
        <v>0</v>
      </c>
      <c r="AV156">
        <v>0</v>
      </c>
      <c r="AW156">
        <v>57</v>
      </c>
      <c r="AX156">
        <v>77</v>
      </c>
      <c r="AY156">
        <v>0</v>
      </c>
      <c r="AZ156">
        <v>0</v>
      </c>
      <c r="BA156">
        <v>303750</v>
      </c>
      <c r="BB156">
        <v>385</v>
      </c>
      <c r="BC156">
        <v>0</v>
      </c>
      <c r="BD156">
        <v>0</v>
      </c>
      <c r="BE156">
        <v>51412</v>
      </c>
      <c r="BF156">
        <v>-355161.69</v>
      </c>
      <c r="BG156" t="s">
        <v>1118</v>
      </c>
      <c r="BH156">
        <v>0</v>
      </c>
      <c r="BI156"/>
      <c r="BJ156">
        <v>0</v>
      </c>
      <c r="BK156">
        <v>0</v>
      </c>
      <c r="BL156">
        <v>57</v>
      </c>
      <c r="BM156">
        <v>77</v>
      </c>
      <c r="BN156">
        <v>0</v>
      </c>
      <c r="BO156">
        <v>832300</v>
      </c>
      <c r="BP156">
        <v>999</v>
      </c>
      <c r="BQ156">
        <v>417550</v>
      </c>
      <c r="BR156">
        <v>-1249850</v>
      </c>
      <c r="BS156" t="s">
        <v>1118</v>
      </c>
      <c r="BT156">
        <v>0</v>
      </c>
    </row>
    <row r="157" spans="1:72">
      <c r="A157" t="s">
        <v>1347</v>
      </c>
      <c r="B157" t="s">
        <v>1348</v>
      </c>
      <c r="C157" t="s">
        <v>2185</v>
      </c>
      <c r="D157" t="s">
        <v>2186</v>
      </c>
      <c r="E157" t="s">
        <v>165</v>
      </c>
      <c r="F157" t="s">
        <v>1351</v>
      </c>
      <c r="G157" t="s">
        <v>1352</v>
      </c>
      <c r="H157" t="s">
        <v>1352</v>
      </c>
      <c r="I157" t="s">
        <v>2187</v>
      </c>
      <c r="J157" t="s">
        <v>1353</v>
      </c>
      <c r="K157" t="s">
        <v>1354</v>
      </c>
      <c r="L157">
        <v>401</v>
      </c>
      <c r="M157" t="s">
        <v>1180</v>
      </c>
      <c r="N157" t="s">
        <v>1334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/>
      <c r="V157"/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1118</v>
      </c>
      <c r="AE157">
        <v>0</v>
      </c>
      <c r="AF157"/>
      <c r="AG157">
        <v>0</v>
      </c>
      <c r="AH157"/>
      <c r="AI157"/>
      <c r="AJ157"/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 t="s">
        <v>1118</v>
      </c>
      <c r="AS157">
        <v>0</v>
      </c>
      <c r="AT157"/>
      <c r="AU157">
        <v>0</v>
      </c>
      <c r="AV157"/>
      <c r="AW157"/>
      <c r="AX157"/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1118</v>
      </c>
      <c r="BH157">
        <v>0</v>
      </c>
      <c r="BI157"/>
      <c r="BJ157">
        <v>0</v>
      </c>
      <c r="BK157"/>
      <c r="BL157"/>
      <c r="BM157"/>
      <c r="BN157">
        <v>0</v>
      </c>
      <c r="BO157">
        <v>0</v>
      </c>
      <c r="BP157">
        <v>0</v>
      </c>
      <c r="BQ157">
        <v>0</v>
      </c>
      <c r="BR157">
        <v>0</v>
      </c>
      <c r="BS157" t="s">
        <v>1118</v>
      </c>
      <c r="BT157">
        <v>0</v>
      </c>
    </row>
    <row r="158" spans="1:72">
      <c r="A158" t="s">
        <v>3108</v>
      </c>
      <c r="B158" t="s">
        <v>3109</v>
      </c>
      <c r="C158" t="s">
        <v>3110</v>
      </c>
      <c r="D158" t="s">
        <v>3111</v>
      </c>
      <c r="E158" t="s">
        <v>590</v>
      </c>
      <c r="F158" t="s">
        <v>1649</v>
      </c>
      <c r="G158" t="s">
        <v>3112</v>
      </c>
      <c r="H158" t="s">
        <v>3112</v>
      </c>
      <c r="I158" t="s">
        <v>590</v>
      </c>
      <c r="J158" t="s">
        <v>1213</v>
      </c>
      <c r="K158" t="s">
        <v>3113</v>
      </c>
      <c r="L158">
        <v>23</v>
      </c>
      <c r="M158" t="s">
        <v>1180</v>
      </c>
      <c r="N158" t="s">
        <v>1181</v>
      </c>
      <c r="O158">
        <v>42000</v>
      </c>
      <c r="P158">
        <v>39623</v>
      </c>
      <c r="Q158">
        <v>0</v>
      </c>
      <c r="R158">
        <v>0</v>
      </c>
      <c r="S158">
        <v>2830</v>
      </c>
      <c r="T158">
        <v>966</v>
      </c>
      <c r="U158" t="s">
        <v>1849</v>
      </c>
      <c r="V158"/>
      <c r="W158">
        <v>33018</v>
      </c>
      <c r="X158">
        <v>6000</v>
      </c>
      <c r="Y158">
        <v>20</v>
      </c>
      <c r="Z158">
        <v>0</v>
      </c>
      <c r="AA158">
        <v>0</v>
      </c>
      <c r="AB158">
        <v>0</v>
      </c>
      <c r="AC158">
        <v>27018</v>
      </c>
      <c r="AD158" t="s">
        <v>3114</v>
      </c>
      <c r="AE158">
        <v>0</v>
      </c>
      <c r="AF158"/>
      <c r="AG158">
        <v>0</v>
      </c>
      <c r="AH158">
        <v>1651</v>
      </c>
      <c r="AI158">
        <v>0</v>
      </c>
      <c r="AJ158">
        <v>0</v>
      </c>
      <c r="AK158">
        <v>33018</v>
      </c>
      <c r="AL158">
        <v>6000</v>
      </c>
      <c r="AM158">
        <v>20</v>
      </c>
      <c r="AN158">
        <v>0</v>
      </c>
      <c r="AO158">
        <v>0</v>
      </c>
      <c r="AP158">
        <v>0</v>
      </c>
      <c r="AQ158">
        <v>27018</v>
      </c>
      <c r="AR158" t="s">
        <v>3114</v>
      </c>
      <c r="AS158">
        <v>0</v>
      </c>
      <c r="AT158"/>
      <c r="AU158">
        <v>0</v>
      </c>
      <c r="AV158">
        <v>1651</v>
      </c>
      <c r="AW158">
        <v>0</v>
      </c>
      <c r="AX158">
        <v>0</v>
      </c>
      <c r="AY158">
        <v>34999</v>
      </c>
      <c r="AZ158">
        <v>33018</v>
      </c>
      <c r="BA158">
        <v>6000</v>
      </c>
      <c r="BB158">
        <v>20</v>
      </c>
      <c r="BC158">
        <v>0</v>
      </c>
      <c r="BD158">
        <v>0</v>
      </c>
      <c r="BE158">
        <v>0</v>
      </c>
      <c r="BF158">
        <v>27018</v>
      </c>
      <c r="BG158" t="s">
        <v>3114</v>
      </c>
      <c r="BH158">
        <v>0</v>
      </c>
      <c r="BI158"/>
      <c r="BJ158">
        <v>0</v>
      </c>
      <c r="BK158">
        <v>1651</v>
      </c>
      <c r="BL158">
        <v>0</v>
      </c>
      <c r="BM158">
        <v>0</v>
      </c>
      <c r="BN158">
        <v>0</v>
      </c>
      <c r="BO158">
        <v>6300</v>
      </c>
      <c r="BP158">
        <v>21</v>
      </c>
      <c r="BQ158">
        <v>3440</v>
      </c>
      <c r="BR158">
        <v>-9740</v>
      </c>
      <c r="BS158" t="s">
        <v>1118</v>
      </c>
      <c r="BT158">
        <v>0</v>
      </c>
    </row>
    <row r="159" spans="1:72">
      <c r="A159" t="s">
        <v>2188</v>
      </c>
      <c r="B159" t="s">
        <v>2189</v>
      </c>
      <c r="C159" t="s">
        <v>2190</v>
      </c>
      <c r="D159" t="s">
        <v>2191</v>
      </c>
      <c r="E159" t="s">
        <v>2192</v>
      </c>
      <c r="F159" t="s">
        <v>1659</v>
      </c>
      <c r="G159" t="s">
        <v>2193</v>
      </c>
      <c r="H159" t="s">
        <v>2193</v>
      </c>
      <c r="I159" t="s">
        <v>2192</v>
      </c>
      <c r="J159" t="s">
        <v>1343</v>
      </c>
      <c r="K159" t="s">
        <v>2194</v>
      </c>
      <c r="L159">
        <v>8</v>
      </c>
      <c r="M159" t="s">
        <v>1180</v>
      </c>
      <c r="N159" t="s">
        <v>2195</v>
      </c>
      <c r="O159">
        <v>1000000</v>
      </c>
      <c r="P159">
        <v>862069</v>
      </c>
      <c r="Q159">
        <v>970874</v>
      </c>
      <c r="R159">
        <v>-108805</v>
      </c>
      <c r="S159">
        <v>0</v>
      </c>
      <c r="T159">
        <v>0</v>
      </c>
      <c r="U159" t="s">
        <v>1118</v>
      </c>
      <c r="V159" t="s">
        <v>1124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1118</v>
      </c>
      <c r="AE159">
        <v>0</v>
      </c>
      <c r="AF159"/>
      <c r="AG159">
        <v>0</v>
      </c>
      <c r="AH159"/>
      <c r="AI159"/>
      <c r="AJ159"/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 t="s">
        <v>1118</v>
      </c>
      <c r="AS159">
        <v>0</v>
      </c>
      <c r="AT159"/>
      <c r="AU159">
        <v>0</v>
      </c>
      <c r="AV159"/>
      <c r="AW159"/>
      <c r="AX159"/>
      <c r="AY159">
        <v>1000000</v>
      </c>
      <c r="AZ159">
        <v>970874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970874</v>
      </c>
      <c r="BG159" t="s">
        <v>1124</v>
      </c>
      <c r="BH159">
        <v>1000000</v>
      </c>
      <c r="BI159"/>
      <c r="BJ159">
        <v>1000000</v>
      </c>
      <c r="BK159"/>
      <c r="BL159"/>
      <c r="BM159"/>
      <c r="BN159">
        <v>0</v>
      </c>
      <c r="BO159">
        <v>0</v>
      </c>
      <c r="BP159">
        <v>0</v>
      </c>
      <c r="BQ159">
        <v>0</v>
      </c>
      <c r="BR159">
        <v>0</v>
      </c>
      <c r="BS159" t="s">
        <v>1118</v>
      </c>
      <c r="BT159">
        <v>0</v>
      </c>
    </row>
    <row r="160" spans="1:72">
      <c r="A160" t="s">
        <v>2196</v>
      </c>
      <c r="B160" t="s">
        <v>2197</v>
      </c>
      <c r="C160" t="s">
        <v>2198</v>
      </c>
      <c r="D160" t="s">
        <v>2199</v>
      </c>
      <c r="E160" t="s">
        <v>132</v>
      </c>
      <c r="F160" t="s">
        <v>1266</v>
      </c>
      <c r="G160" t="s">
        <v>1472</v>
      </c>
      <c r="H160" t="s">
        <v>1472</v>
      </c>
      <c r="I160" t="s">
        <v>132</v>
      </c>
      <c r="J160" t="s">
        <v>1190</v>
      </c>
      <c r="K160"/>
      <c r="L160">
        <v>133</v>
      </c>
      <c r="M160" t="s">
        <v>1180</v>
      </c>
      <c r="N160" t="s">
        <v>1257</v>
      </c>
      <c r="O160">
        <v>375000</v>
      </c>
      <c r="P160">
        <v>353774</v>
      </c>
      <c r="Q160">
        <v>162736</v>
      </c>
      <c r="R160">
        <v>191038</v>
      </c>
      <c r="S160">
        <v>2358</v>
      </c>
      <c r="T160">
        <v>2327</v>
      </c>
      <c r="U160" t="s">
        <v>1702</v>
      </c>
      <c r="V160" t="s">
        <v>1130</v>
      </c>
      <c r="W160">
        <v>191038</v>
      </c>
      <c r="X160">
        <v>47150</v>
      </c>
      <c r="Y160">
        <v>78</v>
      </c>
      <c r="Z160">
        <v>0</v>
      </c>
      <c r="AA160">
        <v>0</v>
      </c>
      <c r="AB160">
        <v>25616</v>
      </c>
      <c r="AC160">
        <v>118271.6</v>
      </c>
      <c r="AD160" t="s">
        <v>2637</v>
      </c>
      <c r="AE160">
        <v>0</v>
      </c>
      <c r="AF160"/>
      <c r="AG160">
        <v>0</v>
      </c>
      <c r="AH160">
        <v>2449</v>
      </c>
      <c r="AI160">
        <v>227</v>
      </c>
      <c r="AJ160">
        <v>101</v>
      </c>
      <c r="AK160">
        <v>191038</v>
      </c>
      <c r="AL160">
        <v>47150</v>
      </c>
      <c r="AM160">
        <v>78</v>
      </c>
      <c r="AN160">
        <v>0</v>
      </c>
      <c r="AO160">
        <v>0</v>
      </c>
      <c r="AP160">
        <v>25616</v>
      </c>
      <c r="AQ160">
        <v>118271.6</v>
      </c>
      <c r="AR160" t="s">
        <v>2637</v>
      </c>
      <c r="AS160">
        <v>0</v>
      </c>
      <c r="AT160"/>
      <c r="AU160">
        <v>0</v>
      </c>
      <c r="AV160">
        <v>2449</v>
      </c>
      <c r="AW160">
        <v>227</v>
      </c>
      <c r="AX160">
        <v>101</v>
      </c>
      <c r="AY160">
        <v>375000</v>
      </c>
      <c r="AZ160">
        <v>353774</v>
      </c>
      <c r="BA160">
        <v>84950</v>
      </c>
      <c r="BB160">
        <v>134</v>
      </c>
      <c r="BC160">
        <v>0</v>
      </c>
      <c r="BD160">
        <v>0</v>
      </c>
      <c r="BE160">
        <v>27055</v>
      </c>
      <c r="BF160">
        <v>241768.6</v>
      </c>
      <c r="BG160" t="s">
        <v>3115</v>
      </c>
      <c r="BH160">
        <v>0</v>
      </c>
      <c r="BI160"/>
      <c r="BJ160">
        <v>0</v>
      </c>
      <c r="BK160">
        <v>2640</v>
      </c>
      <c r="BL160">
        <v>143</v>
      </c>
      <c r="BM160">
        <v>59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1118</v>
      </c>
      <c r="BT160">
        <v>0</v>
      </c>
    </row>
    <row r="161" spans="1:72">
      <c r="A161" t="s">
        <v>2200</v>
      </c>
      <c r="B161" t="s">
        <v>2201</v>
      </c>
      <c r="C161" t="s">
        <v>2202</v>
      </c>
      <c r="D161" t="s">
        <v>2203</v>
      </c>
      <c r="E161" t="s">
        <v>311</v>
      </c>
      <c r="F161" t="s">
        <v>2204</v>
      </c>
      <c r="G161" t="s">
        <v>2205</v>
      </c>
      <c r="H161" t="s">
        <v>2205</v>
      </c>
      <c r="I161" t="s">
        <v>311</v>
      </c>
      <c r="J161" t="s">
        <v>1243</v>
      </c>
      <c r="K161" t="s">
        <v>2206</v>
      </c>
      <c r="L161">
        <v>0</v>
      </c>
      <c r="M161" t="s">
        <v>1180</v>
      </c>
      <c r="N161" t="s">
        <v>1636</v>
      </c>
      <c r="O161">
        <v>100000</v>
      </c>
      <c r="P161">
        <v>86207</v>
      </c>
      <c r="Q161">
        <v>0</v>
      </c>
      <c r="R161">
        <v>0</v>
      </c>
      <c r="S161">
        <v>0</v>
      </c>
      <c r="T161">
        <v>0</v>
      </c>
      <c r="U161" t="s">
        <v>1118</v>
      </c>
      <c r="V161"/>
      <c r="W161">
        <v>97087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97087</v>
      </c>
      <c r="AD161" t="s">
        <v>1124</v>
      </c>
      <c r="AE161">
        <v>100000</v>
      </c>
      <c r="AF161"/>
      <c r="AG161">
        <v>100000</v>
      </c>
      <c r="AH161"/>
      <c r="AI161"/>
      <c r="AJ161"/>
      <c r="AK161">
        <v>97087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97087</v>
      </c>
      <c r="AR161" t="s">
        <v>1124</v>
      </c>
      <c r="AS161">
        <v>100000</v>
      </c>
      <c r="AT161"/>
      <c r="AU161">
        <v>100000</v>
      </c>
      <c r="AV161"/>
      <c r="AW161"/>
      <c r="AX161"/>
      <c r="AY161">
        <v>100000</v>
      </c>
      <c r="AZ161">
        <v>97087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97087</v>
      </c>
      <c r="BG161" t="s">
        <v>1124</v>
      </c>
      <c r="BH161">
        <v>100000</v>
      </c>
      <c r="BI161"/>
      <c r="BJ161">
        <v>100000</v>
      </c>
      <c r="BK161"/>
      <c r="BL161"/>
      <c r="BM161"/>
      <c r="BN161">
        <v>0</v>
      </c>
      <c r="BO161">
        <v>0</v>
      </c>
      <c r="BP161">
        <v>0</v>
      </c>
      <c r="BQ161">
        <v>0</v>
      </c>
      <c r="BR161">
        <v>0</v>
      </c>
      <c r="BS161" t="s">
        <v>1118</v>
      </c>
      <c r="BT161">
        <v>0</v>
      </c>
    </row>
    <row r="162" spans="1:72">
      <c r="A162" t="s">
        <v>2207</v>
      </c>
      <c r="B162" t="s">
        <v>2208</v>
      </c>
      <c r="C162" t="s">
        <v>2209</v>
      </c>
      <c r="D162" t="s">
        <v>2210</v>
      </c>
      <c r="E162" t="s">
        <v>97</v>
      </c>
      <c r="F162" t="s">
        <v>1649</v>
      </c>
      <c r="G162" t="s">
        <v>1650</v>
      </c>
      <c r="H162" t="s">
        <v>1650</v>
      </c>
      <c r="I162" t="s">
        <v>97</v>
      </c>
      <c r="J162" t="s">
        <v>1213</v>
      </c>
      <c r="K162" t="s">
        <v>2211</v>
      </c>
      <c r="L162">
        <v>0</v>
      </c>
      <c r="M162" t="s">
        <v>1180</v>
      </c>
      <c r="N162" t="s">
        <v>1181</v>
      </c>
      <c r="O162">
        <v>30000</v>
      </c>
      <c r="P162">
        <v>28302</v>
      </c>
      <c r="Q162">
        <v>0</v>
      </c>
      <c r="R162">
        <v>0</v>
      </c>
      <c r="S162">
        <v>2830</v>
      </c>
      <c r="T162">
        <v>832</v>
      </c>
      <c r="U162" t="s">
        <v>1508</v>
      </c>
      <c r="V162"/>
      <c r="W162">
        <v>28302</v>
      </c>
      <c r="X162">
        <v>5400</v>
      </c>
      <c r="Y162">
        <v>18</v>
      </c>
      <c r="Z162">
        <v>0</v>
      </c>
      <c r="AA162">
        <v>0</v>
      </c>
      <c r="AB162">
        <v>720</v>
      </c>
      <c r="AC162">
        <v>22182</v>
      </c>
      <c r="AD162" t="s">
        <v>3116</v>
      </c>
      <c r="AE162">
        <v>0</v>
      </c>
      <c r="AF162"/>
      <c r="AG162">
        <v>30000</v>
      </c>
      <c r="AH162">
        <v>1572</v>
      </c>
      <c r="AI162">
        <v>40</v>
      </c>
      <c r="AJ162">
        <v>0</v>
      </c>
      <c r="AK162">
        <v>28302</v>
      </c>
      <c r="AL162">
        <v>5400</v>
      </c>
      <c r="AM162">
        <v>18</v>
      </c>
      <c r="AN162">
        <v>0</v>
      </c>
      <c r="AO162">
        <v>0</v>
      </c>
      <c r="AP162">
        <v>720</v>
      </c>
      <c r="AQ162">
        <v>22182</v>
      </c>
      <c r="AR162" t="s">
        <v>3116</v>
      </c>
      <c r="AS162">
        <v>0</v>
      </c>
      <c r="AT162"/>
      <c r="AU162">
        <v>30000</v>
      </c>
      <c r="AV162">
        <v>1572</v>
      </c>
      <c r="AW162">
        <v>40</v>
      </c>
      <c r="AX162">
        <v>0</v>
      </c>
      <c r="AY162">
        <v>30000</v>
      </c>
      <c r="AZ162">
        <v>28302</v>
      </c>
      <c r="BA162">
        <v>5400</v>
      </c>
      <c r="BB162">
        <v>18</v>
      </c>
      <c r="BC162">
        <v>0</v>
      </c>
      <c r="BD162">
        <v>0</v>
      </c>
      <c r="BE162">
        <v>720</v>
      </c>
      <c r="BF162">
        <v>22182</v>
      </c>
      <c r="BG162" t="s">
        <v>3116</v>
      </c>
      <c r="BH162">
        <v>30000</v>
      </c>
      <c r="BI162"/>
      <c r="BJ162">
        <v>30000</v>
      </c>
      <c r="BK162">
        <v>1572</v>
      </c>
      <c r="BL162">
        <v>40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1118</v>
      </c>
      <c r="BT162">
        <v>0</v>
      </c>
    </row>
    <row r="163" spans="1:72">
      <c r="A163" t="s">
        <v>2212</v>
      </c>
      <c r="B163" t="s">
        <v>2213</v>
      </c>
      <c r="C163" t="s">
        <v>2214</v>
      </c>
      <c r="D163" t="s">
        <v>2215</v>
      </c>
      <c r="E163" t="s">
        <v>112</v>
      </c>
      <c r="F163" t="s">
        <v>1676</v>
      </c>
      <c r="G163"/>
      <c r="H163"/>
      <c r="I163" t="s">
        <v>112</v>
      </c>
      <c r="J163" t="s">
        <v>1676</v>
      </c>
      <c r="K163"/>
      <c r="L163"/>
      <c r="M163" t="s">
        <v>1198</v>
      </c>
      <c r="N163"/>
      <c r="O163">
        <v>300000</v>
      </c>
      <c r="P163">
        <v>300000</v>
      </c>
      <c r="Q163">
        <v>0</v>
      </c>
      <c r="R163">
        <v>0</v>
      </c>
      <c r="S163">
        <v>100</v>
      </c>
      <c r="T163">
        <v>66</v>
      </c>
      <c r="U163" t="s">
        <v>3117</v>
      </c>
      <c r="V163"/>
      <c r="W163">
        <v>0</v>
      </c>
      <c r="X163">
        <v>337150</v>
      </c>
      <c r="Y163">
        <v>624</v>
      </c>
      <c r="Z163">
        <v>0</v>
      </c>
      <c r="AA163">
        <v>0</v>
      </c>
      <c r="AB163">
        <v>20452</v>
      </c>
      <c r="AC163">
        <v>-357601.79</v>
      </c>
      <c r="AD163" t="s">
        <v>1118</v>
      </c>
      <c r="AE163">
        <v>0</v>
      </c>
      <c r="AF163"/>
      <c r="AG163">
        <v>0</v>
      </c>
      <c r="AH163">
        <v>0</v>
      </c>
      <c r="AI163">
        <v>30</v>
      </c>
      <c r="AJ163">
        <v>3</v>
      </c>
      <c r="AK163">
        <v>0</v>
      </c>
      <c r="AL163">
        <v>337150</v>
      </c>
      <c r="AM163">
        <v>624</v>
      </c>
      <c r="AN163">
        <v>0</v>
      </c>
      <c r="AO163">
        <v>0</v>
      </c>
      <c r="AP163">
        <v>20452</v>
      </c>
      <c r="AQ163">
        <v>-357601.79</v>
      </c>
      <c r="AR163" t="s">
        <v>1118</v>
      </c>
      <c r="AS163">
        <v>0</v>
      </c>
      <c r="AT163"/>
      <c r="AU163">
        <v>0</v>
      </c>
      <c r="AV163">
        <v>0</v>
      </c>
      <c r="AW163">
        <v>30</v>
      </c>
      <c r="AX163">
        <v>3</v>
      </c>
      <c r="AY163">
        <v>0</v>
      </c>
      <c r="AZ163">
        <v>0</v>
      </c>
      <c r="BA163">
        <v>337150</v>
      </c>
      <c r="BB163">
        <v>624</v>
      </c>
      <c r="BC163">
        <v>0</v>
      </c>
      <c r="BD163">
        <v>0</v>
      </c>
      <c r="BE163">
        <v>20452</v>
      </c>
      <c r="BF163">
        <v>-357601.79</v>
      </c>
      <c r="BG163" t="s">
        <v>1118</v>
      </c>
      <c r="BH163">
        <v>0</v>
      </c>
      <c r="BI163"/>
      <c r="BJ163">
        <v>0</v>
      </c>
      <c r="BK163">
        <v>0</v>
      </c>
      <c r="BL163">
        <v>30</v>
      </c>
      <c r="BM163">
        <v>3</v>
      </c>
      <c r="BN163">
        <v>0</v>
      </c>
      <c r="BO163">
        <v>2312700</v>
      </c>
      <c r="BP163">
        <v>3676</v>
      </c>
      <c r="BQ163">
        <v>129385</v>
      </c>
      <c r="BR163">
        <v>-2442085</v>
      </c>
      <c r="BS163" t="s">
        <v>1118</v>
      </c>
      <c r="BT163">
        <v>0</v>
      </c>
    </row>
    <row r="164" spans="1:72">
      <c r="A164" t="s">
        <v>2216</v>
      </c>
      <c r="B164" t="s">
        <v>2217</v>
      </c>
      <c r="C164" t="s">
        <v>2218</v>
      </c>
      <c r="D164" t="s">
        <v>2219</v>
      </c>
      <c r="E164" t="s">
        <v>197</v>
      </c>
      <c r="F164" t="s">
        <v>1177</v>
      </c>
      <c r="G164" t="s">
        <v>2220</v>
      </c>
      <c r="H164" t="s">
        <v>2220</v>
      </c>
      <c r="I164" t="s">
        <v>197</v>
      </c>
      <c r="J164" t="s">
        <v>1179</v>
      </c>
      <c r="K164" t="s">
        <v>2221</v>
      </c>
      <c r="L164">
        <v>42</v>
      </c>
      <c r="M164" t="s">
        <v>1180</v>
      </c>
      <c r="N164" t="s">
        <v>1181</v>
      </c>
      <c r="O164">
        <v>3380000</v>
      </c>
      <c r="P164">
        <v>3188679</v>
      </c>
      <c r="Q164">
        <v>0</v>
      </c>
      <c r="R164">
        <v>0</v>
      </c>
      <c r="S164">
        <v>4031</v>
      </c>
      <c r="T164">
        <v>2782</v>
      </c>
      <c r="U164" t="s">
        <v>2222</v>
      </c>
      <c r="V164"/>
      <c r="W164">
        <v>1116038</v>
      </c>
      <c r="X164">
        <v>191950</v>
      </c>
      <c r="Y164">
        <v>295</v>
      </c>
      <c r="Z164">
        <v>0</v>
      </c>
      <c r="AA164">
        <v>0</v>
      </c>
      <c r="AB164">
        <v>38710</v>
      </c>
      <c r="AC164">
        <v>885377.89</v>
      </c>
      <c r="AD164" t="s">
        <v>3118</v>
      </c>
      <c r="AE164">
        <v>1014000</v>
      </c>
      <c r="AF164"/>
      <c r="AG164">
        <v>0</v>
      </c>
      <c r="AH164">
        <v>3783</v>
      </c>
      <c r="AI164">
        <v>76</v>
      </c>
      <c r="AJ164">
        <v>56</v>
      </c>
      <c r="AK164">
        <v>1116038</v>
      </c>
      <c r="AL164">
        <v>191950</v>
      </c>
      <c r="AM164">
        <v>295</v>
      </c>
      <c r="AN164">
        <v>0</v>
      </c>
      <c r="AO164">
        <v>0</v>
      </c>
      <c r="AP164">
        <v>38710</v>
      </c>
      <c r="AQ164">
        <v>885377.89</v>
      </c>
      <c r="AR164" t="s">
        <v>3118</v>
      </c>
      <c r="AS164">
        <v>1014000</v>
      </c>
      <c r="AT164"/>
      <c r="AU164">
        <v>0</v>
      </c>
      <c r="AV164">
        <v>3783</v>
      </c>
      <c r="AW164">
        <v>76</v>
      </c>
      <c r="AX164">
        <v>56</v>
      </c>
      <c r="AY164">
        <v>1183000</v>
      </c>
      <c r="AZ164">
        <v>1116038</v>
      </c>
      <c r="BA164">
        <v>191950</v>
      </c>
      <c r="BB164">
        <v>295</v>
      </c>
      <c r="BC164">
        <v>0</v>
      </c>
      <c r="BD164">
        <v>0</v>
      </c>
      <c r="BE164">
        <v>38710</v>
      </c>
      <c r="BF164">
        <v>885377.89</v>
      </c>
      <c r="BG164" t="s">
        <v>3118</v>
      </c>
      <c r="BH164">
        <v>1014000</v>
      </c>
      <c r="BI164"/>
      <c r="BJ164">
        <v>0</v>
      </c>
      <c r="BK164">
        <v>3783</v>
      </c>
      <c r="BL164">
        <v>76</v>
      </c>
      <c r="BM164">
        <v>56</v>
      </c>
      <c r="BN164">
        <v>0</v>
      </c>
      <c r="BO164">
        <v>594400</v>
      </c>
      <c r="BP164">
        <v>836</v>
      </c>
      <c r="BQ164">
        <v>259410</v>
      </c>
      <c r="BR164">
        <v>-853810</v>
      </c>
      <c r="BS164" t="s">
        <v>1118</v>
      </c>
      <c r="BT164">
        <v>0</v>
      </c>
    </row>
    <row r="165" spans="1:72">
      <c r="A165" t="s">
        <v>3119</v>
      </c>
      <c r="B165" t="s">
        <v>3120</v>
      </c>
      <c r="C165" t="s">
        <v>3121</v>
      </c>
      <c r="D165" t="s">
        <v>3122</v>
      </c>
      <c r="E165" t="s">
        <v>120</v>
      </c>
      <c r="F165" t="s">
        <v>1682</v>
      </c>
      <c r="G165" t="s">
        <v>1683</v>
      </c>
      <c r="H165" t="s">
        <v>1683</v>
      </c>
      <c r="I165" t="s">
        <v>120</v>
      </c>
      <c r="J165" t="s">
        <v>1323</v>
      </c>
      <c r="K165"/>
      <c r="L165">
        <v>40</v>
      </c>
      <c r="M165" t="s">
        <v>1180</v>
      </c>
      <c r="N165" t="s">
        <v>1245</v>
      </c>
      <c r="O165">
        <v>4800000</v>
      </c>
      <c r="P165">
        <v>4528302</v>
      </c>
      <c r="Q165">
        <v>0</v>
      </c>
      <c r="R165">
        <v>0</v>
      </c>
      <c r="S165">
        <v>3019</v>
      </c>
      <c r="T165">
        <v>2773</v>
      </c>
      <c r="U165" t="s">
        <v>3123</v>
      </c>
      <c r="V165"/>
      <c r="W165">
        <v>226415</v>
      </c>
      <c r="X165">
        <v>90300</v>
      </c>
      <c r="Y165">
        <v>158</v>
      </c>
      <c r="Z165">
        <v>0</v>
      </c>
      <c r="AA165">
        <v>0</v>
      </c>
      <c r="AB165">
        <v>1168</v>
      </c>
      <c r="AC165">
        <v>134947</v>
      </c>
      <c r="AD165" t="s">
        <v>1969</v>
      </c>
      <c r="AE165">
        <v>0</v>
      </c>
      <c r="AF165"/>
      <c r="AG165">
        <v>0</v>
      </c>
      <c r="AH165">
        <v>1433</v>
      </c>
      <c r="AI165">
        <v>7</v>
      </c>
      <c r="AJ165">
        <v>0</v>
      </c>
      <c r="AK165">
        <v>226415</v>
      </c>
      <c r="AL165">
        <v>90300</v>
      </c>
      <c r="AM165">
        <v>158</v>
      </c>
      <c r="AN165">
        <v>0</v>
      </c>
      <c r="AO165">
        <v>0</v>
      </c>
      <c r="AP165">
        <v>1168</v>
      </c>
      <c r="AQ165">
        <v>134947</v>
      </c>
      <c r="AR165" t="s">
        <v>1969</v>
      </c>
      <c r="AS165">
        <v>0</v>
      </c>
      <c r="AT165"/>
      <c r="AU165">
        <v>0</v>
      </c>
      <c r="AV165">
        <v>1433</v>
      </c>
      <c r="AW165">
        <v>7</v>
      </c>
      <c r="AX165">
        <v>0</v>
      </c>
      <c r="AY165">
        <v>240000</v>
      </c>
      <c r="AZ165">
        <v>226415</v>
      </c>
      <c r="BA165">
        <v>90300</v>
      </c>
      <c r="BB165">
        <v>158</v>
      </c>
      <c r="BC165">
        <v>0</v>
      </c>
      <c r="BD165">
        <v>0</v>
      </c>
      <c r="BE165">
        <v>1168</v>
      </c>
      <c r="BF165">
        <v>134947</v>
      </c>
      <c r="BG165" t="s">
        <v>1969</v>
      </c>
      <c r="BH165">
        <v>0</v>
      </c>
      <c r="BI165"/>
      <c r="BJ165">
        <v>0</v>
      </c>
      <c r="BK165">
        <v>1433</v>
      </c>
      <c r="BL165">
        <v>7</v>
      </c>
      <c r="BM165">
        <v>0</v>
      </c>
      <c r="BN165">
        <v>0</v>
      </c>
      <c r="BO165">
        <v>872400</v>
      </c>
      <c r="BP165">
        <v>1338</v>
      </c>
      <c r="BQ165">
        <v>655090</v>
      </c>
      <c r="BR165">
        <v>-1527490</v>
      </c>
      <c r="BS165" t="s">
        <v>1118</v>
      </c>
      <c r="BT165">
        <v>0</v>
      </c>
    </row>
    <row r="166" spans="1:72">
      <c r="A166" t="s">
        <v>2223</v>
      </c>
      <c r="B166" t="s">
        <v>2224</v>
      </c>
      <c r="C166" t="s">
        <v>2225</v>
      </c>
      <c r="D166" t="s">
        <v>2226</v>
      </c>
      <c r="E166" t="s">
        <v>155</v>
      </c>
      <c r="F166" t="s">
        <v>1649</v>
      </c>
      <c r="G166" t="s">
        <v>1233</v>
      </c>
      <c r="H166" t="s">
        <v>1233</v>
      </c>
      <c r="I166" t="s">
        <v>155</v>
      </c>
      <c r="J166" t="s">
        <v>1243</v>
      </c>
      <c r="K166" t="s">
        <v>2227</v>
      </c>
      <c r="L166">
        <v>79</v>
      </c>
      <c r="M166" t="s">
        <v>1215</v>
      </c>
      <c r="N166" t="s">
        <v>1181</v>
      </c>
      <c r="O166">
        <v>188892</v>
      </c>
      <c r="P166">
        <v>178200</v>
      </c>
      <c r="Q166">
        <v>89100</v>
      </c>
      <c r="R166">
        <v>0</v>
      </c>
      <c r="S166">
        <v>1980</v>
      </c>
      <c r="T166">
        <v>1980</v>
      </c>
      <c r="U166" t="s">
        <v>2228</v>
      </c>
      <c r="V166" t="s">
        <v>2229</v>
      </c>
      <c r="W166">
        <v>71280</v>
      </c>
      <c r="X166">
        <v>29300</v>
      </c>
      <c r="Y166">
        <v>25</v>
      </c>
      <c r="Z166">
        <v>0</v>
      </c>
      <c r="AA166">
        <v>0</v>
      </c>
      <c r="AB166">
        <v>15137</v>
      </c>
      <c r="AC166">
        <v>26842.91</v>
      </c>
      <c r="AD166" t="s">
        <v>1346</v>
      </c>
      <c r="AE166">
        <v>0</v>
      </c>
      <c r="AF166"/>
      <c r="AG166">
        <v>0</v>
      </c>
      <c r="AH166">
        <v>2851</v>
      </c>
      <c r="AI166">
        <v>531</v>
      </c>
      <c r="AJ166">
        <v>75</v>
      </c>
      <c r="AK166">
        <v>71280</v>
      </c>
      <c r="AL166">
        <v>29300</v>
      </c>
      <c r="AM166">
        <v>25</v>
      </c>
      <c r="AN166">
        <v>0</v>
      </c>
      <c r="AO166">
        <v>0</v>
      </c>
      <c r="AP166">
        <v>15137</v>
      </c>
      <c r="AQ166">
        <v>26842.91</v>
      </c>
      <c r="AR166" t="s">
        <v>1346</v>
      </c>
      <c r="AS166">
        <v>0</v>
      </c>
      <c r="AT166"/>
      <c r="AU166">
        <v>0</v>
      </c>
      <c r="AV166">
        <v>2851</v>
      </c>
      <c r="AW166">
        <v>531</v>
      </c>
      <c r="AX166">
        <v>75</v>
      </c>
      <c r="AY166">
        <v>170003</v>
      </c>
      <c r="AZ166">
        <v>160380</v>
      </c>
      <c r="BA166">
        <v>57300</v>
      </c>
      <c r="BB166">
        <v>55</v>
      </c>
      <c r="BC166">
        <v>0</v>
      </c>
      <c r="BD166">
        <v>0</v>
      </c>
      <c r="BE166">
        <v>15137</v>
      </c>
      <c r="BF166">
        <v>87942.91</v>
      </c>
      <c r="BG166" t="s">
        <v>1832</v>
      </c>
      <c r="BH166">
        <v>0</v>
      </c>
      <c r="BI166"/>
      <c r="BJ166">
        <v>0</v>
      </c>
      <c r="BK166">
        <v>2916</v>
      </c>
      <c r="BL166">
        <v>241</v>
      </c>
      <c r="BM166">
        <v>34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1118</v>
      </c>
      <c r="BT166">
        <v>0</v>
      </c>
    </row>
    <row r="167" spans="1:72">
      <c r="A167" t="s">
        <v>3124</v>
      </c>
      <c r="B167" t="s">
        <v>3125</v>
      </c>
      <c r="C167" t="s">
        <v>3126</v>
      </c>
      <c r="D167" t="s">
        <v>3127</v>
      </c>
      <c r="E167" t="s">
        <v>382</v>
      </c>
      <c r="F167" t="s">
        <v>1364</v>
      </c>
      <c r="G167" t="s">
        <v>1441</v>
      </c>
      <c r="H167" t="s">
        <v>1441</v>
      </c>
      <c r="I167" t="s">
        <v>382</v>
      </c>
      <c r="J167" t="s">
        <v>1676</v>
      </c>
      <c r="K167" t="s">
        <v>3128</v>
      </c>
      <c r="L167">
        <v>0</v>
      </c>
      <c r="M167" t="s">
        <v>1215</v>
      </c>
      <c r="N167" t="s">
        <v>1227</v>
      </c>
      <c r="O167">
        <v>56280</v>
      </c>
      <c r="P167">
        <v>53094</v>
      </c>
      <c r="Q167">
        <v>0</v>
      </c>
      <c r="R167">
        <v>0</v>
      </c>
      <c r="S167">
        <v>2655</v>
      </c>
      <c r="T167">
        <v>0</v>
      </c>
      <c r="U167" t="s">
        <v>1118</v>
      </c>
      <c r="V167"/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1118</v>
      </c>
      <c r="AE167">
        <v>0</v>
      </c>
      <c r="AF167"/>
      <c r="AG167">
        <v>0</v>
      </c>
      <c r="AH167"/>
      <c r="AI167"/>
      <c r="AJ167"/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t="s">
        <v>1118</v>
      </c>
      <c r="AS167">
        <v>0</v>
      </c>
      <c r="AT167"/>
      <c r="AU167">
        <v>0</v>
      </c>
      <c r="AV167"/>
      <c r="AW167"/>
      <c r="AX167"/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1118</v>
      </c>
      <c r="BH167">
        <v>0</v>
      </c>
      <c r="BI167"/>
      <c r="BJ167">
        <v>0</v>
      </c>
      <c r="BK167"/>
      <c r="BL167"/>
      <c r="BM167"/>
      <c r="BN167">
        <v>0</v>
      </c>
      <c r="BO167">
        <v>0</v>
      </c>
      <c r="BP167">
        <v>0</v>
      </c>
      <c r="BQ167">
        <v>0</v>
      </c>
      <c r="BR167">
        <v>0</v>
      </c>
      <c r="BS167" t="s">
        <v>1118</v>
      </c>
      <c r="BT167">
        <v>0</v>
      </c>
    </row>
    <row r="168" spans="1:72">
      <c r="A168" t="s">
        <v>3129</v>
      </c>
      <c r="B168" t="s">
        <v>3130</v>
      </c>
      <c r="C168" t="s">
        <v>3131</v>
      </c>
      <c r="D168" t="s">
        <v>3132</v>
      </c>
      <c r="E168" t="s">
        <v>868</v>
      </c>
      <c r="F168" t="s">
        <v>1649</v>
      </c>
      <c r="G168" t="s">
        <v>3133</v>
      </c>
      <c r="H168" t="s">
        <v>3133</v>
      </c>
      <c r="I168" t="s">
        <v>868</v>
      </c>
      <c r="J168" t="s">
        <v>1213</v>
      </c>
      <c r="K168" t="s">
        <v>3134</v>
      </c>
      <c r="L168">
        <v>20</v>
      </c>
      <c r="M168" t="s">
        <v>1180</v>
      </c>
      <c r="N168" t="s">
        <v>1181</v>
      </c>
      <c r="O168">
        <v>36000</v>
      </c>
      <c r="P168">
        <v>33962</v>
      </c>
      <c r="Q168">
        <v>0</v>
      </c>
      <c r="R168">
        <v>0</v>
      </c>
      <c r="S168">
        <v>2830</v>
      </c>
      <c r="T168">
        <v>1096</v>
      </c>
      <c r="U168" t="s">
        <v>1372</v>
      </c>
      <c r="V168"/>
      <c r="W168">
        <v>33962</v>
      </c>
      <c r="X168">
        <v>9000</v>
      </c>
      <c r="Y168">
        <v>30</v>
      </c>
      <c r="Z168">
        <v>0</v>
      </c>
      <c r="AA168">
        <v>0</v>
      </c>
      <c r="AB168">
        <v>702</v>
      </c>
      <c r="AC168">
        <v>24260.09</v>
      </c>
      <c r="AD168" t="s">
        <v>3135</v>
      </c>
      <c r="AE168">
        <v>18000</v>
      </c>
      <c r="AF168"/>
      <c r="AG168">
        <v>0</v>
      </c>
      <c r="AH168">
        <v>1132</v>
      </c>
      <c r="AI168">
        <v>0</v>
      </c>
      <c r="AJ168">
        <v>23</v>
      </c>
      <c r="AK168">
        <v>33962</v>
      </c>
      <c r="AL168">
        <v>9000</v>
      </c>
      <c r="AM168">
        <v>30</v>
      </c>
      <c r="AN168">
        <v>0</v>
      </c>
      <c r="AO168">
        <v>0</v>
      </c>
      <c r="AP168">
        <v>702</v>
      </c>
      <c r="AQ168">
        <v>24260.09</v>
      </c>
      <c r="AR168" t="s">
        <v>3135</v>
      </c>
      <c r="AS168">
        <v>18000</v>
      </c>
      <c r="AT168"/>
      <c r="AU168">
        <v>0</v>
      </c>
      <c r="AV168">
        <v>1132</v>
      </c>
      <c r="AW168">
        <v>0</v>
      </c>
      <c r="AX168">
        <v>23</v>
      </c>
      <c r="AY168">
        <v>36000</v>
      </c>
      <c r="AZ168">
        <v>33962</v>
      </c>
      <c r="BA168">
        <v>9000</v>
      </c>
      <c r="BB168">
        <v>30</v>
      </c>
      <c r="BC168">
        <v>0</v>
      </c>
      <c r="BD168">
        <v>0</v>
      </c>
      <c r="BE168">
        <v>702</v>
      </c>
      <c r="BF168">
        <v>24260.09</v>
      </c>
      <c r="BG168" t="s">
        <v>3135</v>
      </c>
      <c r="BH168">
        <v>18000</v>
      </c>
      <c r="BI168"/>
      <c r="BJ168">
        <v>0</v>
      </c>
      <c r="BK168">
        <v>1132</v>
      </c>
      <c r="BL168">
        <v>0</v>
      </c>
      <c r="BM168">
        <v>23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1118</v>
      </c>
      <c r="BT168">
        <v>0</v>
      </c>
    </row>
    <row r="169" spans="1:72">
      <c r="A169" t="s">
        <v>2230</v>
      </c>
      <c r="B169" t="s">
        <v>2231</v>
      </c>
      <c r="C169" t="s">
        <v>2232</v>
      </c>
      <c r="D169" t="s">
        <v>2233</v>
      </c>
      <c r="E169" t="s">
        <v>145</v>
      </c>
      <c r="F169" t="s">
        <v>1595</v>
      </c>
      <c r="G169" t="s">
        <v>2234</v>
      </c>
      <c r="H169" t="s">
        <v>2234</v>
      </c>
      <c r="I169" t="s">
        <v>145</v>
      </c>
      <c r="J169" t="s">
        <v>2235</v>
      </c>
      <c r="K169" t="s">
        <v>2236</v>
      </c>
      <c r="L169">
        <v>47</v>
      </c>
      <c r="M169" t="s">
        <v>1180</v>
      </c>
      <c r="N169" t="s">
        <v>1227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/>
      <c r="V169"/>
      <c r="W169">
        <v>0</v>
      </c>
      <c r="X169">
        <v>13500</v>
      </c>
      <c r="Y169">
        <v>9</v>
      </c>
      <c r="Z169">
        <v>0</v>
      </c>
      <c r="AA169">
        <v>0</v>
      </c>
      <c r="AB169">
        <v>0</v>
      </c>
      <c r="AC169">
        <v>-13500</v>
      </c>
      <c r="AD169" t="s">
        <v>1118</v>
      </c>
      <c r="AE169">
        <v>0</v>
      </c>
      <c r="AF169"/>
      <c r="AG169">
        <v>0</v>
      </c>
      <c r="AH169">
        <v>0</v>
      </c>
      <c r="AI169">
        <v>0</v>
      </c>
      <c r="AJ169">
        <v>0</v>
      </c>
      <c r="AK169">
        <v>0</v>
      </c>
      <c r="AL169">
        <v>13500</v>
      </c>
      <c r="AM169">
        <v>9</v>
      </c>
      <c r="AN169">
        <v>0</v>
      </c>
      <c r="AO169">
        <v>0</v>
      </c>
      <c r="AP169">
        <v>0</v>
      </c>
      <c r="AQ169">
        <v>-13500</v>
      </c>
      <c r="AR169" t="s">
        <v>1118</v>
      </c>
      <c r="AS169">
        <v>0</v>
      </c>
      <c r="AT169"/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45000</v>
      </c>
      <c r="BB169">
        <v>30</v>
      </c>
      <c r="BC169">
        <v>0</v>
      </c>
      <c r="BD169">
        <v>0</v>
      </c>
      <c r="BE169">
        <v>0</v>
      </c>
      <c r="BF169">
        <v>-45000</v>
      </c>
      <c r="BG169" t="s">
        <v>1118</v>
      </c>
      <c r="BH169">
        <v>0</v>
      </c>
      <c r="BI169"/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1118</v>
      </c>
      <c r="BT169">
        <v>0</v>
      </c>
    </row>
    <row r="170" spans="1:72">
      <c r="A170" t="s">
        <v>2237</v>
      </c>
      <c r="B170" t="s">
        <v>2238</v>
      </c>
      <c r="C170" t="s">
        <v>2239</v>
      </c>
      <c r="D170" t="s">
        <v>2240</v>
      </c>
      <c r="E170" t="s">
        <v>429</v>
      </c>
      <c r="F170" t="s">
        <v>1402</v>
      </c>
      <c r="G170" t="s">
        <v>2114</v>
      </c>
      <c r="H170" t="s">
        <v>2114</v>
      </c>
      <c r="I170" t="s">
        <v>429</v>
      </c>
      <c r="J170" t="s">
        <v>1323</v>
      </c>
      <c r="K170" t="s">
        <v>2241</v>
      </c>
      <c r="L170">
        <v>86</v>
      </c>
      <c r="M170" t="s">
        <v>1180</v>
      </c>
      <c r="N170" t="s">
        <v>1181</v>
      </c>
      <c r="O170">
        <v>1680000</v>
      </c>
      <c r="P170">
        <v>1584906</v>
      </c>
      <c r="Q170">
        <v>459623</v>
      </c>
      <c r="R170">
        <v>1125283</v>
      </c>
      <c r="S170">
        <v>2642</v>
      </c>
      <c r="T170">
        <v>1127</v>
      </c>
      <c r="U170" t="s">
        <v>3136</v>
      </c>
      <c r="V170" t="s">
        <v>2242</v>
      </c>
      <c r="W170">
        <v>811789</v>
      </c>
      <c r="X170">
        <v>310550</v>
      </c>
      <c r="Y170">
        <v>518</v>
      </c>
      <c r="Z170">
        <v>0</v>
      </c>
      <c r="AA170">
        <v>0</v>
      </c>
      <c r="AB170">
        <v>224929</v>
      </c>
      <c r="AC170">
        <v>276310.23</v>
      </c>
      <c r="AD170" t="s">
        <v>2924</v>
      </c>
      <c r="AE170">
        <v>0</v>
      </c>
      <c r="AF170"/>
      <c r="AG170">
        <v>0</v>
      </c>
      <c r="AH170">
        <v>1567</v>
      </c>
      <c r="AI170">
        <v>234</v>
      </c>
      <c r="AJ170">
        <v>200</v>
      </c>
      <c r="AK170">
        <v>811789</v>
      </c>
      <c r="AL170">
        <v>310550</v>
      </c>
      <c r="AM170">
        <v>518</v>
      </c>
      <c r="AN170">
        <v>0</v>
      </c>
      <c r="AO170">
        <v>0</v>
      </c>
      <c r="AP170">
        <v>224929</v>
      </c>
      <c r="AQ170">
        <v>276310.23</v>
      </c>
      <c r="AR170" t="s">
        <v>2924</v>
      </c>
      <c r="AS170">
        <v>0</v>
      </c>
      <c r="AT170"/>
      <c r="AU170">
        <v>0</v>
      </c>
      <c r="AV170">
        <v>1567</v>
      </c>
      <c r="AW170">
        <v>234</v>
      </c>
      <c r="AX170">
        <v>200</v>
      </c>
      <c r="AY170">
        <v>1347696</v>
      </c>
      <c r="AZ170">
        <v>1271411</v>
      </c>
      <c r="BA170">
        <v>612250</v>
      </c>
      <c r="BB170">
        <v>970</v>
      </c>
      <c r="BC170">
        <v>0</v>
      </c>
      <c r="BD170">
        <v>0</v>
      </c>
      <c r="BE170">
        <v>266634</v>
      </c>
      <c r="BF170">
        <v>392526.63</v>
      </c>
      <c r="BG170" t="s">
        <v>3137</v>
      </c>
      <c r="BH170">
        <v>504000</v>
      </c>
      <c r="BI170"/>
      <c r="BJ170">
        <v>504000</v>
      </c>
      <c r="BK170">
        <v>1311</v>
      </c>
      <c r="BL170">
        <v>163</v>
      </c>
      <c r="BM170">
        <v>112</v>
      </c>
      <c r="BN170">
        <v>0</v>
      </c>
      <c r="BO170">
        <v>220000</v>
      </c>
      <c r="BP170">
        <v>308</v>
      </c>
      <c r="BQ170">
        <v>99860</v>
      </c>
      <c r="BR170">
        <v>-319860</v>
      </c>
      <c r="BS170" t="s">
        <v>1118</v>
      </c>
      <c r="BT170">
        <v>0</v>
      </c>
    </row>
    <row r="171" spans="1:72">
      <c r="A171" t="s">
        <v>2243</v>
      </c>
      <c r="B171" t="s">
        <v>2244</v>
      </c>
      <c r="C171" t="s">
        <v>2245</v>
      </c>
      <c r="D171" t="s">
        <v>2246</v>
      </c>
      <c r="E171" t="s">
        <v>112</v>
      </c>
      <c r="F171" t="s">
        <v>1203</v>
      </c>
      <c r="G171" t="s">
        <v>2247</v>
      </c>
      <c r="H171" t="s">
        <v>2247</v>
      </c>
      <c r="I171" t="s">
        <v>112</v>
      </c>
      <c r="J171" t="s">
        <v>1225</v>
      </c>
      <c r="K171" t="s">
        <v>2248</v>
      </c>
      <c r="L171">
        <v>226</v>
      </c>
      <c r="M171" t="s">
        <v>1180</v>
      </c>
      <c r="N171" t="s">
        <v>1227</v>
      </c>
      <c r="O171">
        <v>90000</v>
      </c>
      <c r="P171">
        <v>84906</v>
      </c>
      <c r="Q171">
        <v>63679</v>
      </c>
      <c r="R171">
        <v>21227</v>
      </c>
      <c r="S171">
        <v>1975</v>
      </c>
      <c r="T171">
        <v>0</v>
      </c>
      <c r="U171" t="s">
        <v>1118</v>
      </c>
      <c r="V171" t="s">
        <v>1124</v>
      </c>
      <c r="W171">
        <v>21226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21226</v>
      </c>
      <c r="AD171" t="s">
        <v>1124</v>
      </c>
      <c r="AE171">
        <v>45000</v>
      </c>
      <c r="AF171"/>
      <c r="AG171">
        <v>45000</v>
      </c>
      <c r="AH171"/>
      <c r="AI171"/>
      <c r="AJ171"/>
      <c r="AK171">
        <v>21226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21226</v>
      </c>
      <c r="AR171" t="s">
        <v>1124</v>
      </c>
      <c r="AS171">
        <v>45000</v>
      </c>
      <c r="AT171"/>
      <c r="AU171">
        <v>45000</v>
      </c>
      <c r="AV171"/>
      <c r="AW171"/>
      <c r="AX171"/>
      <c r="AY171">
        <v>90000</v>
      </c>
      <c r="AZ171">
        <v>84906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84906</v>
      </c>
      <c r="BG171" t="s">
        <v>1124</v>
      </c>
      <c r="BH171">
        <v>90000</v>
      </c>
      <c r="BI171"/>
      <c r="BJ171">
        <v>90000</v>
      </c>
      <c r="BK171"/>
      <c r="BL171"/>
      <c r="BM171"/>
      <c r="BN171">
        <v>0</v>
      </c>
      <c r="BO171">
        <v>0</v>
      </c>
      <c r="BP171">
        <v>0</v>
      </c>
      <c r="BQ171">
        <v>0</v>
      </c>
      <c r="BR171">
        <v>0</v>
      </c>
      <c r="BS171" t="s">
        <v>1118</v>
      </c>
      <c r="BT171">
        <v>0</v>
      </c>
    </row>
    <row r="172" spans="1:72">
      <c r="A172" t="s">
        <v>2249</v>
      </c>
      <c r="B172" t="s">
        <v>2250</v>
      </c>
      <c r="C172" t="s">
        <v>2251</v>
      </c>
      <c r="D172" t="s">
        <v>2252</v>
      </c>
      <c r="E172" t="s">
        <v>81</v>
      </c>
      <c r="F172" t="s">
        <v>1649</v>
      </c>
      <c r="G172" t="s">
        <v>1233</v>
      </c>
      <c r="H172" t="s">
        <v>1233</v>
      </c>
      <c r="I172" t="s">
        <v>81</v>
      </c>
      <c r="J172" t="s">
        <v>1243</v>
      </c>
      <c r="K172" t="s">
        <v>2253</v>
      </c>
      <c r="L172">
        <v>0</v>
      </c>
      <c r="M172" t="s">
        <v>1180</v>
      </c>
      <c r="N172" t="s">
        <v>1607</v>
      </c>
      <c r="O172">
        <v>110240</v>
      </c>
      <c r="P172">
        <v>104000</v>
      </c>
      <c r="Q172">
        <v>0</v>
      </c>
      <c r="R172">
        <v>104000</v>
      </c>
      <c r="S172">
        <v>547</v>
      </c>
      <c r="T172">
        <v>0</v>
      </c>
      <c r="U172" t="s">
        <v>1118</v>
      </c>
      <c r="V172"/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1118</v>
      </c>
      <c r="AE172">
        <v>0</v>
      </c>
      <c r="AF172"/>
      <c r="AG172">
        <v>0</v>
      </c>
      <c r="AH172"/>
      <c r="AI172"/>
      <c r="AJ172"/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 t="s">
        <v>1118</v>
      </c>
      <c r="AS172">
        <v>0</v>
      </c>
      <c r="AT172"/>
      <c r="AU172">
        <v>0</v>
      </c>
      <c r="AV172"/>
      <c r="AW172"/>
      <c r="AX172"/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1118</v>
      </c>
      <c r="BH172">
        <v>0</v>
      </c>
      <c r="BI172"/>
      <c r="BJ172">
        <v>110240</v>
      </c>
      <c r="BK172"/>
      <c r="BL172"/>
      <c r="BM172"/>
      <c r="BN172">
        <v>0</v>
      </c>
      <c r="BO172">
        <v>0</v>
      </c>
      <c r="BP172">
        <v>0</v>
      </c>
      <c r="BQ172">
        <v>0</v>
      </c>
      <c r="BR172">
        <v>0</v>
      </c>
      <c r="BS172" t="s">
        <v>1118</v>
      </c>
      <c r="BT172">
        <v>0</v>
      </c>
    </row>
    <row r="173" spans="1:72">
      <c r="A173" t="s">
        <v>2254</v>
      </c>
      <c r="B173" t="s">
        <v>2255</v>
      </c>
      <c r="C173" t="s">
        <v>2256</v>
      </c>
      <c r="D173" t="s">
        <v>2257</v>
      </c>
      <c r="E173" t="s">
        <v>2192</v>
      </c>
      <c r="F173" t="s">
        <v>1659</v>
      </c>
      <c r="G173" t="s">
        <v>2193</v>
      </c>
      <c r="H173" t="s">
        <v>2193</v>
      </c>
      <c r="I173" t="s">
        <v>2192</v>
      </c>
      <c r="J173" t="s">
        <v>1179</v>
      </c>
      <c r="K173" t="s">
        <v>2258</v>
      </c>
      <c r="L173">
        <v>8</v>
      </c>
      <c r="M173" t="s">
        <v>1180</v>
      </c>
      <c r="N173" t="s">
        <v>1726</v>
      </c>
      <c r="O173">
        <v>5300000</v>
      </c>
      <c r="P173">
        <v>5000000</v>
      </c>
      <c r="Q173">
        <v>650000</v>
      </c>
      <c r="R173">
        <v>4350000</v>
      </c>
      <c r="S173">
        <v>2592</v>
      </c>
      <c r="T173">
        <v>1824</v>
      </c>
      <c r="U173" t="s">
        <v>2259</v>
      </c>
      <c r="V173" t="s">
        <v>2260</v>
      </c>
      <c r="W173">
        <v>600000</v>
      </c>
      <c r="X173">
        <v>670350</v>
      </c>
      <c r="Y173">
        <v>712</v>
      </c>
      <c r="Z173">
        <v>0</v>
      </c>
      <c r="AA173">
        <v>0</v>
      </c>
      <c r="AB173">
        <v>405933</v>
      </c>
      <c r="AC173">
        <v>-476283.24</v>
      </c>
      <c r="AD173" t="s">
        <v>3138</v>
      </c>
      <c r="AE173">
        <v>0</v>
      </c>
      <c r="AF173"/>
      <c r="AG173">
        <v>0</v>
      </c>
      <c r="AH173">
        <v>843</v>
      </c>
      <c r="AI173">
        <v>230</v>
      </c>
      <c r="AJ173">
        <v>340</v>
      </c>
      <c r="AK173">
        <v>600000</v>
      </c>
      <c r="AL173">
        <v>670350</v>
      </c>
      <c r="AM173">
        <v>712</v>
      </c>
      <c r="AN173">
        <v>0</v>
      </c>
      <c r="AO173">
        <v>0</v>
      </c>
      <c r="AP173">
        <v>405933</v>
      </c>
      <c r="AQ173">
        <v>-476283.24</v>
      </c>
      <c r="AR173" t="s">
        <v>3138</v>
      </c>
      <c r="AS173">
        <v>0</v>
      </c>
      <c r="AT173"/>
      <c r="AU173">
        <v>0</v>
      </c>
      <c r="AV173">
        <v>843</v>
      </c>
      <c r="AW173">
        <v>230</v>
      </c>
      <c r="AX173">
        <v>340</v>
      </c>
      <c r="AY173">
        <v>1325000</v>
      </c>
      <c r="AZ173">
        <v>1250000</v>
      </c>
      <c r="BA173">
        <v>1128500</v>
      </c>
      <c r="BB173">
        <v>1216</v>
      </c>
      <c r="BC173">
        <v>0</v>
      </c>
      <c r="BD173">
        <v>0</v>
      </c>
      <c r="BE173">
        <v>541442</v>
      </c>
      <c r="BF173">
        <v>-419942.22</v>
      </c>
      <c r="BG173" t="s">
        <v>3139</v>
      </c>
      <c r="BH173">
        <v>1060000</v>
      </c>
      <c r="BI173"/>
      <c r="BJ173">
        <v>1059999.99</v>
      </c>
      <c r="BK173">
        <v>1028</v>
      </c>
      <c r="BL173">
        <v>186</v>
      </c>
      <c r="BM173">
        <v>259</v>
      </c>
      <c r="BN173">
        <v>0</v>
      </c>
      <c r="BO173">
        <v>1137700</v>
      </c>
      <c r="BP173">
        <v>1317</v>
      </c>
      <c r="BQ173">
        <v>620240</v>
      </c>
      <c r="BR173">
        <v>-1757940</v>
      </c>
      <c r="BS173" t="s">
        <v>1118</v>
      </c>
      <c r="BT173">
        <v>0</v>
      </c>
    </row>
    <row r="174" spans="1:72">
      <c r="A174" t="s">
        <v>2261</v>
      </c>
      <c r="B174" t="s">
        <v>2262</v>
      </c>
      <c r="C174" t="s">
        <v>2263</v>
      </c>
      <c r="D174" t="s">
        <v>2264</v>
      </c>
      <c r="E174" t="s">
        <v>2265</v>
      </c>
      <c r="F174" t="s">
        <v>1837</v>
      </c>
      <c r="G174" t="s">
        <v>1838</v>
      </c>
      <c r="H174" t="s">
        <v>1838</v>
      </c>
      <c r="I174" t="s">
        <v>97</v>
      </c>
      <c r="J174" t="s">
        <v>1213</v>
      </c>
      <c r="K174" t="s">
        <v>2266</v>
      </c>
      <c r="L174">
        <v>53</v>
      </c>
      <c r="M174" t="s">
        <v>1215</v>
      </c>
      <c r="N174" t="s">
        <v>1216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/>
      <c r="V174"/>
      <c r="W174">
        <v>94340</v>
      </c>
      <c r="X174">
        <v>30000</v>
      </c>
      <c r="Y174">
        <v>28</v>
      </c>
      <c r="Z174">
        <v>0</v>
      </c>
      <c r="AA174">
        <v>0</v>
      </c>
      <c r="AB174">
        <v>1000</v>
      </c>
      <c r="AC174">
        <v>63340</v>
      </c>
      <c r="AD174" t="s">
        <v>1524</v>
      </c>
      <c r="AE174">
        <v>0</v>
      </c>
      <c r="AF174"/>
      <c r="AG174">
        <v>0</v>
      </c>
      <c r="AH174">
        <v>3369</v>
      </c>
      <c r="AI174">
        <v>36</v>
      </c>
      <c r="AJ174">
        <v>0</v>
      </c>
      <c r="AK174">
        <v>94340</v>
      </c>
      <c r="AL174">
        <v>30000</v>
      </c>
      <c r="AM174">
        <v>28</v>
      </c>
      <c r="AN174">
        <v>0</v>
      </c>
      <c r="AO174">
        <v>0</v>
      </c>
      <c r="AP174">
        <v>1000</v>
      </c>
      <c r="AQ174">
        <v>63340</v>
      </c>
      <c r="AR174" t="s">
        <v>1524</v>
      </c>
      <c r="AS174">
        <v>0</v>
      </c>
      <c r="AT174"/>
      <c r="AU174">
        <v>0</v>
      </c>
      <c r="AV174">
        <v>3369</v>
      </c>
      <c r="AW174">
        <v>36</v>
      </c>
      <c r="AX174">
        <v>0</v>
      </c>
      <c r="AY174">
        <v>100000</v>
      </c>
      <c r="AZ174">
        <v>94340</v>
      </c>
      <c r="BA174">
        <v>30000</v>
      </c>
      <c r="BB174">
        <v>28</v>
      </c>
      <c r="BC174">
        <v>0</v>
      </c>
      <c r="BD174">
        <v>0</v>
      </c>
      <c r="BE174">
        <v>1000</v>
      </c>
      <c r="BF174">
        <v>63340</v>
      </c>
      <c r="BG174" t="s">
        <v>1524</v>
      </c>
      <c r="BH174">
        <v>100000</v>
      </c>
      <c r="BI174"/>
      <c r="BJ174">
        <v>100000</v>
      </c>
      <c r="BK174">
        <v>3369</v>
      </c>
      <c r="BL174">
        <v>36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1118</v>
      </c>
      <c r="BT174">
        <v>0</v>
      </c>
    </row>
    <row r="175" spans="1:72">
      <c r="A175" t="s">
        <v>2267</v>
      </c>
      <c r="B175" t="s">
        <v>2268</v>
      </c>
      <c r="C175" t="s">
        <v>2269</v>
      </c>
      <c r="D175" t="s">
        <v>2270</v>
      </c>
      <c r="E175" t="s">
        <v>457</v>
      </c>
      <c r="F175" t="s">
        <v>3140</v>
      </c>
      <c r="G175" t="s">
        <v>2271</v>
      </c>
      <c r="H175" t="s">
        <v>2271</v>
      </c>
      <c r="I175" t="s">
        <v>457</v>
      </c>
      <c r="J175" t="s">
        <v>1225</v>
      </c>
      <c r="K175" t="s">
        <v>2272</v>
      </c>
      <c r="L175">
        <v>27</v>
      </c>
      <c r="M175" t="s">
        <v>1180</v>
      </c>
      <c r="N175" t="s">
        <v>1334</v>
      </c>
      <c r="O175">
        <v>298000</v>
      </c>
      <c r="P175">
        <v>281132</v>
      </c>
      <c r="Q175">
        <v>196792</v>
      </c>
      <c r="R175">
        <v>84340</v>
      </c>
      <c r="S175">
        <v>2811</v>
      </c>
      <c r="T175">
        <v>9069</v>
      </c>
      <c r="U175" t="s">
        <v>2273</v>
      </c>
      <c r="V175" t="s">
        <v>1124</v>
      </c>
      <c r="W175">
        <v>84340</v>
      </c>
      <c r="X175">
        <v>12100</v>
      </c>
      <c r="Y175">
        <v>22</v>
      </c>
      <c r="Z175">
        <v>0</v>
      </c>
      <c r="AA175">
        <v>0</v>
      </c>
      <c r="AB175">
        <v>2000</v>
      </c>
      <c r="AC175">
        <v>70240</v>
      </c>
      <c r="AD175" t="s">
        <v>1643</v>
      </c>
      <c r="AE175">
        <v>178800</v>
      </c>
      <c r="AF175"/>
      <c r="AG175">
        <v>178800</v>
      </c>
      <c r="AH175">
        <v>3834</v>
      </c>
      <c r="AI175">
        <v>91</v>
      </c>
      <c r="AJ175">
        <v>0</v>
      </c>
      <c r="AK175">
        <v>84340</v>
      </c>
      <c r="AL175">
        <v>12100</v>
      </c>
      <c r="AM175">
        <v>22</v>
      </c>
      <c r="AN175">
        <v>0</v>
      </c>
      <c r="AO175">
        <v>0</v>
      </c>
      <c r="AP175">
        <v>2000</v>
      </c>
      <c r="AQ175">
        <v>70240</v>
      </c>
      <c r="AR175" t="s">
        <v>1643</v>
      </c>
      <c r="AS175">
        <v>178800</v>
      </c>
      <c r="AT175"/>
      <c r="AU175">
        <v>178800</v>
      </c>
      <c r="AV175">
        <v>3834</v>
      </c>
      <c r="AW175">
        <v>91</v>
      </c>
      <c r="AX175">
        <v>0</v>
      </c>
      <c r="AY175">
        <v>298000</v>
      </c>
      <c r="AZ175">
        <v>281132</v>
      </c>
      <c r="BA175">
        <v>12100</v>
      </c>
      <c r="BB175">
        <v>22</v>
      </c>
      <c r="BC175">
        <v>0</v>
      </c>
      <c r="BD175">
        <v>0</v>
      </c>
      <c r="BE175">
        <v>2000</v>
      </c>
      <c r="BF175">
        <v>267032</v>
      </c>
      <c r="BG175" t="s">
        <v>2274</v>
      </c>
      <c r="BH175">
        <v>178800</v>
      </c>
      <c r="BI175"/>
      <c r="BJ175">
        <v>178800</v>
      </c>
      <c r="BK175">
        <v>12779</v>
      </c>
      <c r="BL175">
        <v>91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1118</v>
      </c>
      <c r="BT175">
        <v>0</v>
      </c>
    </row>
    <row r="176" spans="1:72">
      <c r="A176" t="s">
        <v>2275</v>
      </c>
      <c r="B176" t="s">
        <v>2276</v>
      </c>
      <c r="C176" t="s">
        <v>2277</v>
      </c>
      <c r="D176" t="s">
        <v>2278</v>
      </c>
      <c r="E176" t="s">
        <v>304</v>
      </c>
      <c r="F176" t="s">
        <v>2948</v>
      </c>
      <c r="G176" t="s">
        <v>2271</v>
      </c>
      <c r="H176" t="s">
        <v>2271</v>
      </c>
      <c r="I176" t="s">
        <v>304</v>
      </c>
      <c r="J176" t="s">
        <v>1225</v>
      </c>
      <c r="K176" t="s">
        <v>2279</v>
      </c>
      <c r="L176">
        <v>57</v>
      </c>
      <c r="M176" t="s">
        <v>1180</v>
      </c>
      <c r="N176" t="s">
        <v>1227</v>
      </c>
      <c r="O176">
        <v>550000</v>
      </c>
      <c r="P176">
        <v>518868</v>
      </c>
      <c r="Q176">
        <v>216195</v>
      </c>
      <c r="R176">
        <v>302673</v>
      </c>
      <c r="S176">
        <v>2594</v>
      </c>
      <c r="T176">
        <v>2380</v>
      </c>
      <c r="U176" t="s">
        <v>3141</v>
      </c>
      <c r="V176" t="s">
        <v>2280</v>
      </c>
      <c r="W176">
        <v>129717</v>
      </c>
      <c r="X176">
        <v>67650</v>
      </c>
      <c r="Y176">
        <v>63</v>
      </c>
      <c r="Z176">
        <v>0</v>
      </c>
      <c r="AA176">
        <v>0</v>
      </c>
      <c r="AB176">
        <v>10145</v>
      </c>
      <c r="AC176">
        <v>51921.62</v>
      </c>
      <c r="AD176" t="s">
        <v>3142</v>
      </c>
      <c r="AE176">
        <v>0</v>
      </c>
      <c r="AF176"/>
      <c r="AG176">
        <v>0</v>
      </c>
      <c r="AH176">
        <v>2059</v>
      </c>
      <c r="AI176">
        <v>121</v>
      </c>
      <c r="AJ176">
        <v>40</v>
      </c>
      <c r="AK176">
        <v>129717</v>
      </c>
      <c r="AL176">
        <v>67650</v>
      </c>
      <c r="AM176">
        <v>63</v>
      </c>
      <c r="AN176">
        <v>0</v>
      </c>
      <c r="AO176">
        <v>0</v>
      </c>
      <c r="AP176">
        <v>10145</v>
      </c>
      <c r="AQ176">
        <v>51921.62</v>
      </c>
      <c r="AR176" t="s">
        <v>3142</v>
      </c>
      <c r="AS176">
        <v>0</v>
      </c>
      <c r="AT176"/>
      <c r="AU176">
        <v>0</v>
      </c>
      <c r="AV176">
        <v>2059</v>
      </c>
      <c r="AW176">
        <v>121</v>
      </c>
      <c r="AX176">
        <v>40</v>
      </c>
      <c r="AY176">
        <v>366667</v>
      </c>
      <c r="AZ176">
        <v>345912</v>
      </c>
      <c r="BA176">
        <v>102900</v>
      </c>
      <c r="BB176">
        <v>110</v>
      </c>
      <c r="BC176">
        <v>0</v>
      </c>
      <c r="BD176">
        <v>0</v>
      </c>
      <c r="BE176">
        <v>15045</v>
      </c>
      <c r="BF176">
        <v>227966.62</v>
      </c>
      <c r="BG176" t="s">
        <v>2652</v>
      </c>
      <c r="BH176">
        <v>275000</v>
      </c>
      <c r="BI176"/>
      <c r="BJ176">
        <v>275000</v>
      </c>
      <c r="BK176">
        <v>3145</v>
      </c>
      <c r="BL176">
        <v>108</v>
      </c>
      <c r="BM176">
        <v>29</v>
      </c>
      <c r="BN176">
        <v>147013</v>
      </c>
      <c r="BO176">
        <v>46750</v>
      </c>
      <c r="BP176">
        <v>85</v>
      </c>
      <c r="BQ176">
        <v>1470</v>
      </c>
      <c r="BR176">
        <v>98792.434399999998</v>
      </c>
      <c r="BS176" t="s">
        <v>3143</v>
      </c>
      <c r="BT176">
        <v>1730</v>
      </c>
    </row>
    <row r="177" spans="1:72">
      <c r="A177" t="s">
        <v>2282</v>
      </c>
      <c r="B177" t="s">
        <v>2283</v>
      </c>
      <c r="C177" t="s">
        <v>2284</v>
      </c>
      <c r="D177" t="s">
        <v>2285</v>
      </c>
      <c r="E177" t="s">
        <v>145</v>
      </c>
      <c r="F177" t="s">
        <v>2286</v>
      </c>
      <c r="G177" t="s">
        <v>2287</v>
      </c>
      <c r="H177" t="s">
        <v>2287</v>
      </c>
      <c r="I177" t="s">
        <v>145</v>
      </c>
      <c r="J177" t="s">
        <v>1323</v>
      </c>
      <c r="K177" t="s">
        <v>2288</v>
      </c>
      <c r="L177">
        <v>24</v>
      </c>
      <c r="M177" t="s">
        <v>1180</v>
      </c>
      <c r="N177" t="s">
        <v>1636</v>
      </c>
      <c r="O177">
        <v>100000</v>
      </c>
      <c r="P177">
        <v>86207</v>
      </c>
      <c r="Q177">
        <v>0</v>
      </c>
      <c r="R177">
        <v>86207</v>
      </c>
      <c r="S177">
        <v>0</v>
      </c>
      <c r="T177">
        <v>0</v>
      </c>
      <c r="U177" t="s">
        <v>1118</v>
      </c>
      <c r="V177"/>
      <c r="W177">
        <v>48544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48544</v>
      </c>
      <c r="AD177" t="s">
        <v>1124</v>
      </c>
      <c r="AE177">
        <v>50000</v>
      </c>
      <c r="AF177"/>
      <c r="AG177">
        <v>50000</v>
      </c>
      <c r="AH177"/>
      <c r="AI177"/>
      <c r="AJ177"/>
      <c r="AK177">
        <v>48544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48544</v>
      </c>
      <c r="AR177" t="s">
        <v>1124</v>
      </c>
      <c r="AS177">
        <v>50000</v>
      </c>
      <c r="AT177"/>
      <c r="AU177">
        <v>50000</v>
      </c>
      <c r="AV177"/>
      <c r="AW177"/>
      <c r="AX177"/>
      <c r="AY177">
        <v>50000</v>
      </c>
      <c r="AZ177">
        <v>48544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48544</v>
      </c>
      <c r="BG177" t="s">
        <v>1124</v>
      </c>
      <c r="BH177">
        <v>50000</v>
      </c>
      <c r="BI177"/>
      <c r="BJ177">
        <v>50000</v>
      </c>
      <c r="BK177"/>
      <c r="BL177"/>
      <c r="BM177"/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1118</v>
      </c>
      <c r="BT177">
        <v>0</v>
      </c>
    </row>
    <row r="178" spans="1:72">
      <c r="A178" t="s">
        <v>1696</v>
      </c>
      <c r="B178" t="s">
        <v>1697</v>
      </c>
      <c r="C178" t="s">
        <v>2289</v>
      </c>
      <c r="D178" t="s">
        <v>2290</v>
      </c>
      <c r="E178" t="s">
        <v>1700</v>
      </c>
      <c r="F178" t="s">
        <v>1341</v>
      </c>
      <c r="G178" t="s">
        <v>1342</v>
      </c>
      <c r="H178" t="s">
        <v>1342</v>
      </c>
      <c r="I178" t="s">
        <v>1914</v>
      </c>
      <c r="J178" t="s">
        <v>1179</v>
      </c>
      <c r="K178" t="s">
        <v>1701</v>
      </c>
      <c r="L178">
        <v>4</v>
      </c>
      <c r="M178" t="s">
        <v>1215</v>
      </c>
      <c r="N178" t="s">
        <v>2291</v>
      </c>
      <c r="O178">
        <v>0</v>
      </c>
      <c r="P178">
        <v>0</v>
      </c>
      <c r="Q178">
        <v>105660</v>
      </c>
      <c r="R178">
        <v>0</v>
      </c>
      <c r="S178">
        <v>0</v>
      </c>
      <c r="T178">
        <v>0</v>
      </c>
      <c r="U178"/>
      <c r="V178" t="s">
        <v>2292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7366</v>
      </c>
      <c r="AC178">
        <v>-7366</v>
      </c>
      <c r="AD178" t="s">
        <v>1118</v>
      </c>
      <c r="AE178">
        <v>0</v>
      </c>
      <c r="AF178"/>
      <c r="AG178">
        <v>0</v>
      </c>
      <c r="AH178"/>
      <c r="AI178"/>
      <c r="AJ178"/>
      <c r="AK178">
        <v>0</v>
      </c>
      <c r="AL178">
        <v>0</v>
      </c>
      <c r="AM178">
        <v>0</v>
      </c>
      <c r="AN178">
        <v>0</v>
      </c>
      <c r="AO178">
        <v>0</v>
      </c>
      <c r="AP178">
        <v>7366</v>
      </c>
      <c r="AQ178">
        <v>-7366</v>
      </c>
      <c r="AR178" t="s">
        <v>1118</v>
      </c>
      <c r="AS178">
        <v>0</v>
      </c>
      <c r="AT178"/>
      <c r="AU178">
        <v>0</v>
      </c>
      <c r="AV178"/>
      <c r="AW178"/>
      <c r="AX178"/>
      <c r="AY178">
        <v>112000</v>
      </c>
      <c r="AZ178">
        <v>105660</v>
      </c>
      <c r="BA178">
        <v>70750</v>
      </c>
      <c r="BB178">
        <v>56</v>
      </c>
      <c r="BC178">
        <v>0</v>
      </c>
      <c r="BD178">
        <v>0</v>
      </c>
      <c r="BE178">
        <v>8246</v>
      </c>
      <c r="BF178">
        <v>26664</v>
      </c>
      <c r="BG178" t="s">
        <v>1564</v>
      </c>
      <c r="BH178">
        <v>0</v>
      </c>
      <c r="BI178"/>
      <c r="BJ178">
        <v>0</v>
      </c>
      <c r="BK178">
        <v>1887</v>
      </c>
      <c r="BL178">
        <v>141</v>
      </c>
      <c r="BM178">
        <v>6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1118</v>
      </c>
      <c r="BT178">
        <v>0</v>
      </c>
    </row>
    <row r="179" spans="1:72">
      <c r="A179" t="s">
        <v>2293</v>
      </c>
      <c r="B179" t="s">
        <v>2294</v>
      </c>
      <c r="C179" t="s">
        <v>2295</v>
      </c>
      <c r="D179" t="s">
        <v>2296</v>
      </c>
      <c r="E179" t="s">
        <v>382</v>
      </c>
      <c r="F179" t="s">
        <v>1203</v>
      </c>
      <c r="G179" t="s">
        <v>2297</v>
      </c>
      <c r="H179" t="s">
        <v>2297</v>
      </c>
      <c r="I179" t="s">
        <v>382</v>
      </c>
      <c r="J179" t="s">
        <v>1225</v>
      </c>
      <c r="K179" t="s">
        <v>2298</v>
      </c>
      <c r="L179">
        <v>90</v>
      </c>
      <c r="M179" t="s">
        <v>1180</v>
      </c>
      <c r="N179" t="s">
        <v>1227</v>
      </c>
      <c r="O179">
        <v>140000</v>
      </c>
      <c r="P179">
        <v>132075</v>
      </c>
      <c r="Q179">
        <v>88050</v>
      </c>
      <c r="R179">
        <v>44025</v>
      </c>
      <c r="S179">
        <v>367</v>
      </c>
      <c r="T179">
        <v>1282</v>
      </c>
      <c r="U179" t="s">
        <v>1856</v>
      </c>
      <c r="V179" t="s">
        <v>1124</v>
      </c>
      <c r="W179">
        <v>33019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33019</v>
      </c>
      <c r="AD179" t="s">
        <v>1124</v>
      </c>
      <c r="AE179">
        <v>70000</v>
      </c>
      <c r="AF179"/>
      <c r="AG179">
        <v>70000</v>
      </c>
      <c r="AH179"/>
      <c r="AI179"/>
      <c r="AJ179"/>
      <c r="AK179">
        <v>33019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33019</v>
      </c>
      <c r="AR179" t="s">
        <v>1124</v>
      </c>
      <c r="AS179">
        <v>70000</v>
      </c>
      <c r="AT179"/>
      <c r="AU179">
        <v>70000</v>
      </c>
      <c r="AV179"/>
      <c r="AW179"/>
      <c r="AX179"/>
      <c r="AY179">
        <v>128333</v>
      </c>
      <c r="AZ179">
        <v>121069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121069</v>
      </c>
      <c r="BG179" t="s">
        <v>1124</v>
      </c>
      <c r="BH179">
        <v>140000</v>
      </c>
      <c r="BI179"/>
      <c r="BJ179">
        <v>140000</v>
      </c>
      <c r="BK179"/>
      <c r="BL179"/>
      <c r="BM179"/>
      <c r="BN179">
        <v>16730</v>
      </c>
      <c r="BO179">
        <v>63700</v>
      </c>
      <c r="BP179">
        <v>103</v>
      </c>
      <c r="BQ179">
        <v>5647</v>
      </c>
      <c r="BR179">
        <v>-52617.646500000003</v>
      </c>
      <c r="BS179" t="s">
        <v>3144</v>
      </c>
      <c r="BT179">
        <v>162</v>
      </c>
    </row>
    <row r="180" spans="1:72">
      <c r="A180" t="s">
        <v>3145</v>
      </c>
      <c r="B180" t="s">
        <v>3146</v>
      </c>
      <c r="C180" t="s">
        <v>3147</v>
      </c>
      <c r="D180" t="s">
        <v>3148</v>
      </c>
      <c r="E180" t="s">
        <v>3149</v>
      </c>
      <c r="F180" t="s">
        <v>3150</v>
      </c>
      <c r="G180" t="s">
        <v>3151</v>
      </c>
      <c r="H180" t="s">
        <v>3151</v>
      </c>
      <c r="I180" t="s">
        <v>3152</v>
      </c>
      <c r="J180" t="s">
        <v>3153</v>
      </c>
      <c r="K180" t="s">
        <v>3154</v>
      </c>
      <c r="L180">
        <v>29</v>
      </c>
      <c r="M180" t="s">
        <v>1215</v>
      </c>
      <c r="N180" t="s">
        <v>3155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/>
      <c r="V180"/>
      <c r="W180">
        <v>0</v>
      </c>
      <c r="X180">
        <v>2700</v>
      </c>
      <c r="Y180">
        <v>9</v>
      </c>
      <c r="Z180">
        <v>0</v>
      </c>
      <c r="AA180">
        <v>0</v>
      </c>
      <c r="AB180">
        <v>1270</v>
      </c>
      <c r="AC180">
        <v>-3970</v>
      </c>
      <c r="AD180" t="s">
        <v>1118</v>
      </c>
      <c r="AE180">
        <v>0</v>
      </c>
      <c r="AF180"/>
      <c r="AG180">
        <v>0</v>
      </c>
      <c r="AH180">
        <v>0</v>
      </c>
      <c r="AI180">
        <v>141</v>
      </c>
      <c r="AJ180">
        <v>0</v>
      </c>
      <c r="AK180">
        <v>0</v>
      </c>
      <c r="AL180">
        <v>2700</v>
      </c>
      <c r="AM180">
        <v>9</v>
      </c>
      <c r="AN180">
        <v>0</v>
      </c>
      <c r="AO180">
        <v>0</v>
      </c>
      <c r="AP180">
        <v>1270</v>
      </c>
      <c r="AQ180">
        <v>-3970</v>
      </c>
      <c r="AR180" t="s">
        <v>1118</v>
      </c>
      <c r="AS180">
        <v>0</v>
      </c>
      <c r="AT180"/>
      <c r="AU180">
        <v>0</v>
      </c>
      <c r="AV180">
        <v>0</v>
      </c>
      <c r="AW180">
        <v>141</v>
      </c>
      <c r="AX180">
        <v>0</v>
      </c>
      <c r="AY180">
        <v>0</v>
      </c>
      <c r="AZ180">
        <v>0</v>
      </c>
      <c r="BA180">
        <v>2700</v>
      </c>
      <c r="BB180">
        <v>9</v>
      </c>
      <c r="BC180">
        <v>0</v>
      </c>
      <c r="BD180">
        <v>0</v>
      </c>
      <c r="BE180">
        <v>1270</v>
      </c>
      <c r="BF180">
        <v>-3970</v>
      </c>
      <c r="BG180" t="s">
        <v>1118</v>
      </c>
      <c r="BH180">
        <v>0</v>
      </c>
      <c r="BI180"/>
      <c r="BJ180">
        <v>0</v>
      </c>
      <c r="BK180">
        <v>0</v>
      </c>
      <c r="BL180">
        <v>141</v>
      </c>
      <c r="BM180">
        <v>0</v>
      </c>
      <c r="BN180">
        <v>0</v>
      </c>
      <c r="BO180">
        <v>23650</v>
      </c>
      <c r="BP180">
        <v>43</v>
      </c>
      <c r="BQ180">
        <v>17410</v>
      </c>
      <c r="BR180">
        <v>-41060</v>
      </c>
      <c r="BS180" t="s">
        <v>1118</v>
      </c>
      <c r="BT180">
        <v>0</v>
      </c>
    </row>
    <row r="181" spans="1:72">
      <c r="A181" t="s">
        <v>2299</v>
      </c>
      <c r="B181" t="s">
        <v>2300</v>
      </c>
      <c r="C181" t="s">
        <v>2301</v>
      </c>
      <c r="D181" t="s">
        <v>2302</v>
      </c>
      <c r="E181" t="s">
        <v>112</v>
      </c>
      <c r="F181" t="s">
        <v>1837</v>
      </c>
      <c r="G181" t="s">
        <v>2303</v>
      </c>
      <c r="H181" t="s">
        <v>2303</v>
      </c>
      <c r="I181" t="s">
        <v>112</v>
      </c>
      <c r="J181" t="s">
        <v>1225</v>
      </c>
      <c r="K181" t="s">
        <v>2304</v>
      </c>
      <c r="L181">
        <v>33</v>
      </c>
      <c r="M181" t="s">
        <v>1180</v>
      </c>
      <c r="N181" t="s">
        <v>1227</v>
      </c>
      <c r="O181">
        <v>113750</v>
      </c>
      <c r="P181">
        <v>107311</v>
      </c>
      <c r="Q181">
        <v>107311</v>
      </c>
      <c r="R181">
        <v>0</v>
      </c>
      <c r="S181">
        <v>2283</v>
      </c>
      <c r="T181">
        <v>5110</v>
      </c>
      <c r="U181" t="s">
        <v>2305</v>
      </c>
      <c r="V181" t="s">
        <v>2306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400</v>
      </c>
      <c r="AC181">
        <v>-400</v>
      </c>
      <c r="AD181" t="s">
        <v>1118</v>
      </c>
      <c r="AE181">
        <v>56875</v>
      </c>
      <c r="AF181"/>
      <c r="AG181">
        <v>56875</v>
      </c>
      <c r="AH181"/>
      <c r="AI181"/>
      <c r="AJ181"/>
      <c r="AK181">
        <v>0</v>
      </c>
      <c r="AL181">
        <v>0</v>
      </c>
      <c r="AM181">
        <v>0</v>
      </c>
      <c r="AN181">
        <v>0</v>
      </c>
      <c r="AO181">
        <v>0</v>
      </c>
      <c r="AP181">
        <v>400</v>
      </c>
      <c r="AQ181">
        <v>-400</v>
      </c>
      <c r="AR181" t="s">
        <v>1118</v>
      </c>
      <c r="AS181">
        <v>56875</v>
      </c>
      <c r="AT181"/>
      <c r="AU181">
        <v>56875</v>
      </c>
      <c r="AV181"/>
      <c r="AW181"/>
      <c r="AX181"/>
      <c r="AY181">
        <v>113750</v>
      </c>
      <c r="AZ181">
        <v>107311</v>
      </c>
      <c r="BA181">
        <v>5500</v>
      </c>
      <c r="BB181">
        <v>5</v>
      </c>
      <c r="BC181">
        <v>0</v>
      </c>
      <c r="BD181">
        <v>0</v>
      </c>
      <c r="BE181">
        <v>400</v>
      </c>
      <c r="BF181">
        <v>101411</v>
      </c>
      <c r="BG181" t="s">
        <v>2307</v>
      </c>
      <c r="BH181">
        <v>113750</v>
      </c>
      <c r="BI181"/>
      <c r="BJ181">
        <v>56875</v>
      </c>
      <c r="BK181">
        <v>21462</v>
      </c>
      <c r="BL181">
        <v>80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1118</v>
      </c>
      <c r="BT181">
        <v>0</v>
      </c>
    </row>
    <row r="182" spans="1:72">
      <c r="A182" t="s">
        <v>2308</v>
      </c>
      <c r="B182" t="s">
        <v>2309</v>
      </c>
      <c r="C182" t="s">
        <v>2310</v>
      </c>
      <c r="D182" t="s">
        <v>2311</v>
      </c>
      <c r="E182" t="s">
        <v>155</v>
      </c>
      <c r="F182" t="s">
        <v>1203</v>
      </c>
      <c r="G182" t="s">
        <v>1242</v>
      </c>
      <c r="H182" t="s">
        <v>1242</v>
      </c>
      <c r="I182" t="s">
        <v>155</v>
      </c>
      <c r="J182" t="s">
        <v>1243</v>
      </c>
      <c r="K182" t="s">
        <v>2312</v>
      </c>
      <c r="L182">
        <v>0</v>
      </c>
      <c r="M182" t="s">
        <v>1215</v>
      </c>
      <c r="N182" t="s">
        <v>1227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/>
      <c r="V182"/>
      <c r="W182">
        <v>141509</v>
      </c>
      <c r="X182">
        <v>39000</v>
      </c>
      <c r="Y182">
        <v>78</v>
      </c>
      <c r="Z182">
        <v>0</v>
      </c>
      <c r="AA182">
        <v>0</v>
      </c>
      <c r="AB182">
        <v>10080</v>
      </c>
      <c r="AC182">
        <v>92429</v>
      </c>
      <c r="AD182" t="s">
        <v>3156</v>
      </c>
      <c r="AE182">
        <v>0</v>
      </c>
      <c r="AF182"/>
      <c r="AG182">
        <v>0</v>
      </c>
      <c r="AH182">
        <v>1814</v>
      </c>
      <c r="AI182">
        <v>129</v>
      </c>
      <c r="AJ182">
        <v>0</v>
      </c>
      <c r="AK182">
        <v>141509</v>
      </c>
      <c r="AL182">
        <v>39000</v>
      </c>
      <c r="AM182">
        <v>78</v>
      </c>
      <c r="AN182">
        <v>0</v>
      </c>
      <c r="AO182">
        <v>0</v>
      </c>
      <c r="AP182">
        <v>10080</v>
      </c>
      <c r="AQ182">
        <v>92429</v>
      </c>
      <c r="AR182" t="s">
        <v>3156</v>
      </c>
      <c r="AS182">
        <v>0</v>
      </c>
      <c r="AT182"/>
      <c r="AU182">
        <v>0</v>
      </c>
      <c r="AV182">
        <v>1814</v>
      </c>
      <c r="AW182">
        <v>129</v>
      </c>
      <c r="AX182">
        <v>0</v>
      </c>
      <c r="AY182">
        <v>150000</v>
      </c>
      <c r="AZ182">
        <v>141509</v>
      </c>
      <c r="BA182">
        <v>39000</v>
      </c>
      <c r="BB182">
        <v>78</v>
      </c>
      <c r="BC182">
        <v>0</v>
      </c>
      <c r="BD182">
        <v>0</v>
      </c>
      <c r="BE182">
        <v>10080</v>
      </c>
      <c r="BF182">
        <v>92429</v>
      </c>
      <c r="BG182" t="s">
        <v>3156</v>
      </c>
      <c r="BH182">
        <v>0</v>
      </c>
      <c r="BI182"/>
      <c r="BJ182">
        <v>0</v>
      </c>
      <c r="BK182">
        <v>1814</v>
      </c>
      <c r="BL182">
        <v>129</v>
      </c>
      <c r="BM182">
        <v>0</v>
      </c>
      <c r="BN182">
        <v>0</v>
      </c>
      <c r="BO182">
        <v>126000</v>
      </c>
      <c r="BP182">
        <v>168</v>
      </c>
      <c r="BQ182">
        <v>73320</v>
      </c>
      <c r="BR182">
        <v>-199320</v>
      </c>
      <c r="BS182" t="s">
        <v>1118</v>
      </c>
      <c r="BT182">
        <v>0</v>
      </c>
    </row>
    <row r="183" spans="1:72">
      <c r="A183" t="s">
        <v>2313</v>
      </c>
      <c r="B183" t="s">
        <v>2314</v>
      </c>
      <c r="C183" t="s">
        <v>2315</v>
      </c>
      <c r="D183" t="s">
        <v>2316</v>
      </c>
      <c r="E183" t="s">
        <v>97</v>
      </c>
      <c r="F183" t="s">
        <v>2317</v>
      </c>
      <c r="G183" t="s">
        <v>2318</v>
      </c>
      <c r="H183" t="s">
        <v>2318</v>
      </c>
      <c r="I183" t="s">
        <v>97</v>
      </c>
      <c r="J183" t="s">
        <v>1213</v>
      </c>
      <c r="K183" t="s">
        <v>2319</v>
      </c>
      <c r="L183">
        <v>8</v>
      </c>
      <c r="M183" t="s">
        <v>1180</v>
      </c>
      <c r="N183" t="s">
        <v>1227</v>
      </c>
      <c r="O183">
        <v>37100</v>
      </c>
      <c r="P183">
        <v>35000</v>
      </c>
      <c r="Q183">
        <v>0</v>
      </c>
      <c r="R183">
        <v>0</v>
      </c>
      <c r="S183">
        <v>2333</v>
      </c>
      <c r="T183">
        <v>0</v>
      </c>
      <c r="U183" t="s">
        <v>1118</v>
      </c>
      <c r="V183"/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1118</v>
      </c>
      <c r="AE183">
        <v>18550</v>
      </c>
      <c r="AF183"/>
      <c r="AG183">
        <v>18550</v>
      </c>
      <c r="AH183"/>
      <c r="AI183"/>
      <c r="AJ183"/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 t="s">
        <v>1118</v>
      </c>
      <c r="AS183">
        <v>18550</v>
      </c>
      <c r="AT183"/>
      <c r="AU183">
        <v>18550</v>
      </c>
      <c r="AV183"/>
      <c r="AW183"/>
      <c r="AX183"/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1118</v>
      </c>
      <c r="BH183">
        <v>18550</v>
      </c>
      <c r="BI183"/>
      <c r="BJ183">
        <v>18550</v>
      </c>
      <c r="BK183"/>
      <c r="BL183"/>
      <c r="BM183"/>
      <c r="BN183">
        <v>0</v>
      </c>
      <c r="BO183">
        <v>0</v>
      </c>
      <c r="BP183">
        <v>0</v>
      </c>
      <c r="BQ183">
        <v>0</v>
      </c>
      <c r="BR183">
        <v>0</v>
      </c>
      <c r="BS183" t="s">
        <v>1118</v>
      </c>
      <c r="BT183">
        <v>0</v>
      </c>
    </row>
    <row r="184" spans="1:72">
      <c r="A184" t="s">
        <v>2320</v>
      </c>
      <c r="B184" t="s">
        <v>2321</v>
      </c>
      <c r="C184" t="s">
        <v>2322</v>
      </c>
      <c r="D184" t="s">
        <v>2323</v>
      </c>
      <c r="E184" t="s">
        <v>207</v>
      </c>
      <c r="F184" t="s">
        <v>1177</v>
      </c>
      <c r="G184" t="s">
        <v>2324</v>
      </c>
      <c r="H184" t="s">
        <v>2324</v>
      </c>
      <c r="I184" t="s">
        <v>207</v>
      </c>
      <c r="J184" t="s">
        <v>1225</v>
      </c>
      <c r="K184" t="s">
        <v>2325</v>
      </c>
      <c r="L184">
        <v>58</v>
      </c>
      <c r="M184" t="s">
        <v>1180</v>
      </c>
      <c r="N184" t="s">
        <v>1227</v>
      </c>
      <c r="O184">
        <v>150000</v>
      </c>
      <c r="P184">
        <v>141509</v>
      </c>
      <c r="Q184">
        <v>122642</v>
      </c>
      <c r="R184">
        <v>18867</v>
      </c>
      <c r="S184">
        <v>2358</v>
      </c>
      <c r="T184">
        <v>4043</v>
      </c>
      <c r="U184" t="s">
        <v>2326</v>
      </c>
      <c r="V184" t="s">
        <v>1517</v>
      </c>
      <c r="W184">
        <v>0</v>
      </c>
      <c r="X184">
        <v>16500</v>
      </c>
      <c r="Y184">
        <v>15</v>
      </c>
      <c r="Z184">
        <v>0</v>
      </c>
      <c r="AA184">
        <v>0</v>
      </c>
      <c r="AB184">
        <v>8040</v>
      </c>
      <c r="AC184">
        <v>-24540.400000000001</v>
      </c>
      <c r="AD184" t="s">
        <v>1118</v>
      </c>
      <c r="AE184">
        <v>0</v>
      </c>
      <c r="AF184"/>
      <c r="AG184">
        <v>0</v>
      </c>
      <c r="AH184">
        <v>0</v>
      </c>
      <c r="AI184">
        <v>407</v>
      </c>
      <c r="AJ184">
        <v>129</v>
      </c>
      <c r="AK184">
        <v>0</v>
      </c>
      <c r="AL184">
        <v>16500</v>
      </c>
      <c r="AM184">
        <v>15</v>
      </c>
      <c r="AN184">
        <v>0</v>
      </c>
      <c r="AO184">
        <v>0</v>
      </c>
      <c r="AP184">
        <v>8040</v>
      </c>
      <c r="AQ184">
        <v>-24540.400000000001</v>
      </c>
      <c r="AR184" t="s">
        <v>1118</v>
      </c>
      <c r="AS184">
        <v>0</v>
      </c>
      <c r="AT184"/>
      <c r="AU184">
        <v>0</v>
      </c>
      <c r="AV184">
        <v>0</v>
      </c>
      <c r="AW184">
        <v>407</v>
      </c>
      <c r="AX184">
        <v>129</v>
      </c>
      <c r="AY184">
        <v>130000</v>
      </c>
      <c r="AZ184">
        <v>122642</v>
      </c>
      <c r="BA184">
        <v>24000</v>
      </c>
      <c r="BB184">
        <v>25</v>
      </c>
      <c r="BC184">
        <v>0</v>
      </c>
      <c r="BD184">
        <v>0</v>
      </c>
      <c r="BE184">
        <v>8040</v>
      </c>
      <c r="BF184">
        <v>90601.600000000006</v>
      </c>
      <c r="BG184" t="s">
        <v>2042</v>
      </c>
      <c r="BH184">
        <v>150000</v>
      </c>
      <c r="BI184"/>
      <c r="BJ184">
        <v>150000</v>
      </c>
      <c r="BK184">
        <v>4906</v>
      </c>
      <c r="BL184">
        <v>244</v>
      </c>
      <c r="BM184">
        <v>77</v>
      </c>
      <c r="BN184">
        <v>0</v>
      </c>
      <c r="BO184">
        <v>0</v>
      </c>
      <c r="BP184">
        <v>0</v>
      </c>
      <c r="BQ184">
        <v>0</v>
      </c>
      <c r="BR184">
        <v>0</v>
      </c>
      <c r="BS184" t="s">
        <v>1118</v>
      </c>
      <c r="BT184">
        <v>0</v>
      </c>
    </row>
    <row r="185" spans="1:72">
      <c r="A185" t="s">
        <v>2327</v>
      </c>
      <c r="B185" t="s">
        <v>2328</v>
      </c>
      <c r="C185" t="s">
        <v>2329</v>
      </c>
      <c r="D185" t="s">
        <v>2330</v>
      </c>
      <c r="E185" t="s">
        <v>419</v>
      </c>
      <c r="F185" t="s">
        <v>1659</v>
      </c>
      <c r="G185" t="s">
        <v>1900</v>
      </c>
      <c r="H185" t="s">
        <v>1900</v>
      </c>
      <c r="I185" t="s">
        <v>419</v>
      </c>
      <c r="J185" t="s">
        <v>1213</v>
      </c>
      <c r="K185" t="s">
        <v>2331</v>
      </c>
      <c r="L185">
        <v>9</v>
      </c>
      <c r="M185" t="s">
        <v>1180</v>
      </c>
      <c r="N185" t="s">
        <v>1181</v>
      </c>
      <c r="O185">
        <v>86000</v>
      </c>
      <c r="P185">
        <v>81132</v>
      </c>
      <c r="Q185">
        <v>0</v>
      </c>
      <c r="R185">
        <v>0</v>
      </c>
      <c r="S185">
        <v>3527</v>
      </c>
      <c r="T185">
        <v>2318</v>
      </c>
      <c r="U185" t="s">
        <v>1911</v>
      </c>
      <c r="V185"/>
      <c r="W185">
        <v>81132</v>
      </c>
      <c r="X185">
        <v>31900</v>
      </c>
      <c r="Y185">
        <v>34</v>
      </c>
      <c r="Z185">
        <v>0</v>
      </c>
      <c r="AA185">
        <v>0</v>
      </c>
      <c r="AB185">
        <v>4702</v>
      </c>
      <c r="AC185">
        <v>44530</v>
      </c>
      <c r="AD185" t="s">
        <v>2518</v>
      </c>
      <c r="AE185">
        <v>86000</v>
      </c>
      <c r="AF185"/>
      <c r="AG185">
        <v>86000</v>
      </c>
      <c r="AH185">
        <v>2386</v>
      </c>
      <c r="AI185">
        <v>65</v>
      </c>
      <c r="AJ185">
        <v>73</v>
      </c>
      <c r="AK185">
        <v>81132</v>
      </c>
      <c r="AL185">
        <v>31900</v>
      </c>
      <c r="AM185">
        <v>34</v>
      </c>
      <c r="AN185">
        <v>0</v>
      </c>
      <c r="AO185">
        <v>0</v>
      </c>
      <c r="AP185">
        <v>4702</v>
      </c>
      <c r="AQ185">
        <v>44530</v>
      </c>
      <c r="AR185" t="s">
        <v>2518</v>
      </c>
      <c r="AS185">
        <v>86000</v>
      </c>
      <c r="AT185"/>
      <c r="AU185">
        <v>86000</v>
      </c>
      <c r="AV185">
        <v>2386</v>
      </c>
      <c r="AW185">
        <v>65</v>
      </c>
      <c r="AX185">
        <v>73</v>
      </c>
      <c r="AY185">
        <v>86000</v>
      </c>
      <c r="AZ185">
        <v>81132</v>
      </c>
      <c r="BA185">
        <v>31900</v>
      </c>
      <c r="BB185">
        <v>34</v>
      </c>
      <c r="BC185">
        <v>0</v>
      </c>
      <c r="BD185">
        <v>0</v>
      </c>
      <c r="BE185">
        <v>4702</v>
      </c>
      <c r="BF185">
        <v>44530</v>
      </c>
      <c r="BG185" t="s">
        <v>2518</v>
      </c>
      <c r="BH185">
        <v>86000</v>
      </c>
      <c r="BI185"/>
      <c r="BJ185">
        <v>86000</v>
      </c>
      <c r="BK185">
        <v>2386</v>
      </c>
      <c r="BL185">
        <v>65</v>
      </c>
      <c r="BM185">
        <v>73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1118</v>
      </c>
      <c r="BT185">
        <v>0</v>
      </c>
    </row>
    <row r="186" spans="1:72">
      <c r="A186" t="s">
        <v>2332</v>
      </c>
      <c r="B186" t="s">
        <v>2333</v>
      </c>
      <c r="C186" t="s">
        <v>2334</v>
      </c>
      <c r="D186" t="s">
        <v>2335</v>
      </c>
      <c r="E186" t="s">
        <v>318</v>
      </c>
      <c r="F186" t="s">
        <v>2409</v>
      </c>
      <c r="G186" t="s">
        <v>2336</v>
      </c>
      <c r="H186" t="s">
        <v>2336</v>
      </c>
      <c r="I186" t="s">
        <v>318</v>
      </c>
      <c r="J186" t="s">
        <v>1190</v>
      </c>
      <c r="K186" t="s">
        <v>2337</v>
      </c>
      <c r="L186">
        <v>0</v>
      </c>
      <c r="M186" t="s">
        <v>1180</v>
      </c>
      <c r="N186" t="s">
        <v>1334</v>
      </c>
      <c r="O186">
        <v>185600</v>
      </c>
      <c r="P186">
        <v>175094</v>
      </c>
      <c r="Q186">
        <v>29766</v>
      </c>
      <c r="R186">
        <v>145328</v>
      </c>
      <c r="S186">
        <v>2736</v>
      </c>
      <c r="T186">
        <v>2736</v>
      </c>
      <c r="U186" t="s">
        <v>1953</v>
      </c>
      <c r="V186" t="s">
        <v>2338</v>
      </c>
      <c r="W186">
        <v>145328</v>
      </c>
      <c r="X186">
        <v>54300</v>
      </c>
      <c r="Y186">
        <v>61</v>
      </c>
      <c r="Z186">
        <v>0</v>
      </c>
      <c r="AA186">
        <v>0</v>
      </c>
      <c r="AB186">
        <v>32876</v>
      </c>
      <c r="AC186">
        <v>58152.26</v>
      </c>
      <c r="AD186" t="s">
        <v>3142</v>
      </c>
      <c r="AE186">
        <v>0</v>
      </c>
      <c r="AF186"/>
      <c r="AG186">
        <v>0</v>
      </c>
      <c r="AH186">
        <v>2382</v>
      </c>
      <c r="AI186">
        <v>375</v>
      </c>
      <c r="AJ186">
        <v>164</v>
      </c>
      <c r="AK186">
        <v>145328</v>
      </c>
      <c r="AL186">
        <v>54300</v>
      </c>
      <c r="AM186">
        <v>61</v>
      </c>
      <c r="AN186">
        <v>0</v>
      </c>
      <c r="AO186">
        <v>0</v>
      </c>
      <c r="AP186">
        <v>32876</v>
      </c>
      <c r="AQ186">
        <v>58152.26</v>
      </c>
      <c r="AR186" t="s">
        <v>3142</v>
      </c>
      <c r="AS186">
        <v>0</v>
      </c>
      <c r="AT186"/>
      <c r="AU186">
        <v>0</v>
      </c>
      <c r="AV186">
        <v>2382</v>
      </c>
      <c r="AW186">
        <v>375</v>
      </c>
      <c r="AX186">
        <v>164</v>
      </c>
      <c r="AY186">
        <v>185600</v>
      </c>
      <c r="AZ186">
        <v>175094</v>
      </c>
      <c r="BA186">
        <v>60350</v>
      </c>
      <c r="BB186">
        <v>72</v>
      </c>
      <c r="BC186">
        <v>0</v>
      </c>
      <c r="BD186">
        <v>0</v>
      </c>
      <c r="BE186">
        <v>32876</v>
      </c>
      <c r="BF186">
        <v>81868.259999999995</v>
      </c>
      <c r="BG186" t="s">
        <v>1711</v>
      </c>
      <c r="BH186">
        <v>185600</v>
      </c>
      <c r="BI186"/>
      <c r="BJ186">
        <v>185600</v>
      </c>
      <c r="BK186">
        <v>2432</v>
      </c>
      <c r="BL186">
        <v>318</v>
      </c>
      <c r="BM186">
        <v>139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1118</v>
      </c>
      <c r="BT186">
        <v>0</v>
      </c>
    </row>
    <row r="187" spans="1:72">
      <c r="A187" t="s">
        <v>2332</v>
      </c>
      <c r="B187" t="s">
        <v>2333</v>
      </c>
      <c r="C187" t="s">
        <v>2339</v>
      </c>
      <c r="D187" t="s">
        <v>2340</v>
      </c>
      <c r="E187" t="s">
        <v>318</v>
      </c>
      <c r="F187" t="s">
        <v>2409</v>
      </c>
      <c r="G187" t="s">
        <v>2336</v>
      </c>
      <c r="H187" t="s">
        <v>2336</v>
      </c>
      <c r="I187" t="s">
        <v>263</v>
      </c>
      <c r="J187" t="s">
        <v>1676</v>
      </c>
      <c r="K187" t="s">
        <v>2337</v>
      </c>
      <c r="L187">
        <v>0</v>
      </c>
      <c r="M187" t="s">
        <v>1180</v>
      </c>
      <c r="N187" t="s">
        <v>1334</v>
      </c>
      <c r="O187">
        <v>69600</v>
      </c>
      <c r="P187">
        <v>65660</v>
      </c>
      <c r="Q187">
        <v>0</v>
      </c>
      <c r="R187">
        <v>65660</v>
      </c>
      <c r="S187">
        <v>2736</v>
      </c>
      <c r="T187">
        <v>2736</v>
      </c>
      <c r="U187" t="s">
        <v>1475</v>
      </c>
      <c r="V187"/>
      <c r="W187">
        <v>65660</v>
      </c>
      <c r="X187">
        <v>25300</v>
      </c>
      <c r="Y187">
        <v>23</v>
      </c>
      <c r="Z187">
        <v>0</v>
      </c>
      <c r="AA187">
        <v>0</v>
      </c>
      <c r="AB187">
        <v>0</v>
      </c>
      <c r="AC187">
        <v>40360</v>
      </c>
      <c r="AD187" t="s">
        <v>2341</v>
      </c>
      <c r="AE187">
        <v>0</v>
      </c>
      <c r="AF187"/>
      <c r="AG187">
        <v>0</v>
      </c>
      <c r="AH187">
        <v>2855</v>
      </c>
      <c r="AI187">
        <v>0</v>
      </c>
      <c r="AJ187">
        <v>0</v>
      </c>
      <c r="AK187">
        <v>65660</v>
      </c>
      <c r="AL187">
        <v>25300</v>
      </c>
      <c r="AM187">
        <v>23</v>
      </c>
      <c r="AN187">
        <v>0</v>
      </c>
      <c r="AO187">
        <v>0</v>
      </c>
      <c r="AP187">
        <v>0</v>
      </c>
      <c r="AQ187">
        <v>40360</v>
      </c>
      <c r="AR187" t="s">
        <v>2341</v>
      </c>
      <c r="AS187">
        <v>0</v>
      </c>
      <c r="AT187"/>
      <c r="AU187">
        <v>0</v>
      </c>
      <c r="AV187">
        <v>2855</v>
      </c>
      <c r="AW187">
        <v>0</v>
      </c>
      <c r="AX187">
        <v>0</v>
      </c>
      <c r="AY187">
        <v>69600</v>
      </c>
      <c r="AZ187">
        <v>65660</v>
      </c>
      <c r="BA187">
        <v>25300</v>
      </c>
      <c r="BB187">
        <v>23</v>
      </c>
      <c r="BC187">
        <v>0</v>
      </c>
      <c r="BD187">
        <v>0</v>
      </c>
      <c r="BE187">
        <v>0</v>
      </c>
      <c r="BF187">
        <v>40360</v>
      </c>
      <c r="BG187" t="s">
        <v>2341</v>
      </c>
      <c r="BH187">
        <v>69600</v>
      </c>
      <c r="BI187"/>
      <c r="BJ187">
        <v>69600</v>
      </c>
      <c r="BK187">
        <v>2855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1118</v>
      </c>
      <c r="BT187">
        <v>0</v>
      </c>
    </row>
    <row r="188" spans="1:72">
      <c r="A188" t="s">
        <v>3157</v>
      </c>
      <c r="B188" t="s">
        <v>3158</v>
      </c>
      <c r="C188" t="s">
        <v>3159</v>
      </c>
      <c r="D188" t="s">
        <v>3160</v>
      </c>
      <c r="E188" t="s">
        <v>112</v>
      </c>
      <c r="F188" t="s">
        <v>2356</v>
      </c>
      <c r="G188" t="s">
        <v>1588</v>
      </c>
      <c r="H188" t="s">
        <v>1588</v>
      </c>
      <c r="I188" t="s">
        <v>112</v>
      </c>
      <c r="J188" t="s">
        <v>1225</v>
      </c>
      <c r="K188" t="s">
        <v>3161</v>
      </c>
      <c r="L188">
        <v>28</v>
      </c>
      <c r="M188" t="s">
        <v>1180</v>
      </c>
      <c r="N188" t="s">
        <v>1227</v>
      </c>
      <c r="O188">
        <v>60000</v>
      </c>
      <c r="P188">
        <v>56604</v>
      </c>
      <c r="Q188">
        <v>0</v>
      </c>
      <c r="R188">
        <v>0</v>
      </c>
      <c r="S188">
        <v>0</v>
      </c>
      <c r="T188">
        <v>0</v>
      </c>
      <c r="U188" t="s">
        <v>1118</v>
      </c>
      <c r="V188"/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1118</v>
      </c>
      <c r="AE188">
        <v>0</v>
      </c>
      <c r="AF188"/>
      <c r="AG188">
        <v>0</v>
      </c>
      <c r="AH188"/>
      <c r="AI188"/>
      <c r="AJ188"/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 t="s">
        <v>1118</v>
      </c>
      <c r="AS188">
        <v>0</v>
      </c>
      <c r="AT188"/>
      <c r="AU188">
        <v>0</v>
      </c>
      <c r="AV188"/>
      <c r="AW188"/>
      <c r="AX188"/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1118</v>
      </c>
      <c r="BH188">
        <v>0</v>
      </c>
      <c r="BI188"/>
      <c r="BJ188">
        <v>0</v>
      </c>
      <c r="BK188"/>
      <c r="BL188"/>
      <c r="BM188"/>
      <c r="BN188">
        <v>0</v>
      </c>
      <c r="BO188">
        <v>0</v>
      </c>
      <c r="BP188">
        <v>0</v>
      </c>
      <c r="BQ188">
        <v>0</v>
      </c>
      <c r="BR188">
        <v>0</v>
      </c>
      <c r="BS188" t="s">
        <v>1118</v>
      </c>
      <c r="BT188">
        <v>0</v>
      </c>
    </row>
    <row r="189" spans="1:72">
      <c r="A189" t="s">
        <v>2342</v>
      </c>
      <c r="B189" t="s">
        <v>2343</v>
      </c>
      <c r="C189" t="s">
        <v>2344</v>
      </c>
      <c r="D189" t="s">
        <v>2345</v>
      </c>
      <c r="E189" t="s">
        <v>1331</v>
      </c>
      <c r="F189" t="s">
        <v>2317</v>
      </c>
      <c r="G189" t="s">
        <v>2346</v>
      </c>
      <c r="H189" t="s">
        <v>2346</v>
      </c>
      <c r="I189" t="s">
        <v>1331</v>
      </c>
      <c r="J189" t="s">
        <v>1243</v>
      </c>
      <c r="K189" t="s">
        <v>2347</v>
      </c>
      <c r="L189">
        <v>1</v>
      </c>
      <c r="M189" t="s">
        <v>1215</v>
      </c>
      <c r="N189" t="s">
        <v>2348</v>
      </c>
      <c r="O189">
        <v>233200</v>
      </c>
      <c r="P189">
        <v>220000</v>
      </c>
      <c r="Q189">
        <v>0</v>
      </c>
      <c r="R189">
        <v>0</v>
      </c>
      <c r="S189">
        <v>5946</v>
      </c>
      <c r="T189">
        <v>3860</v>
      </c>
      <c r="U189" t="s">
        <v>2349</v>
      </c>
      <c r="V189"/>
      <c r="W189">
        <v>88000</v>
      </c>
      <c r="X189">
        <v>22700</v>
      </c>
      <c r="Y189">
        <v>19</v>
      </c>
      <c r="Z189">
        <v>0</v>
      </c>
      <c r="AA189">
        <v>0</v>
      </c>
      <c r="AB189">
        <v>5601</v>
      </c>
      <c r="AC189">
        <v>59699.48</v>
      </c>
      <c r="AD189" t="s">
        <v>1923</v>
      </c>
      <c r="AE189">
        <v>233200</v>
      </c>
      <c r="AF189"/>
      <c r="AG189">
        <v>233200</v>
      </c>
      <c r="AH189">
        <v>4632</v>
      </c>
      <c r="AI189">
        <v>166</v>
      </c>
      <c r="AJ189">
        <v>128</v>
      </c>
      <c r="AK189">
        <v>88000</v>
      </c>
      <c r="AL189">
        <v>22700</v>
      </c>
      <c r="AM189">
        <v>19</v>
      </c>
      <c r="AN189">
        <v>0</v>
      </c>
      <c r="AO189">
        <v>0</v>
      </c>
      <c r="AP189">
        <v>5601</v>
      </c>
      <c r="AQ189">
        <v>59699.48</v>
      </c>
      <c r="AR189" t="s">
        <v>1923</v>
      </c>
      <c r="AS189">
        <v>233200</v>
      </c>
      <c r="AT189"/>
      <c r="AU189">
        <v>233200</v>
      </c>
      <c r="AV189">
        <v>4632</v>
      </c>
      <c r="AW189">
        <v>166</v>
      </c>
      <c r="AX189">
        <v>128</v>
      </c>
      <c r="AY189">
        <v>93280</v>
      </c>
      <c r="AZ189">
        <v>88000</v>
      </c>
      <c r="BA189">
        <v>22700</v>
      </c>
      <c r="BB189">
        <v>19</v>
      </c>
      <c r="BC189">
        <v>0</v>
      </c>
      <c r="BD189">
        <v>0</v>
      </c>
      <c r="BE189">
        <v>5601</v>
      </c>
      <c r="BF189">
        <v>59699.48</v>
      </c>
      <c r="BG189" t="s">
        <v>1923</v>
      </c>
      <c r="BH189">
        <v>233200</v>
      </c>
      <c r="BI189"/>
      <c r="BJ189">
        <v>233200</v>
      </c>
      <c r="BK189">
        <v>4632</v>
      </c>
      <c r="BL189">
        <v>166</v>
      </c>
      <c r="BM189">
        <v>128</v>
      </c>
      <c r="BN189">
        <v>0</v>
      </c>
      <c r="BO189">
        <v>0</v>
      </c>
      <c r="BP189">
        <v>0</v>
      </c>
      <c r="BQ189">
        <v>0</v>
      </c>
      <c r="BR189">
        <v>0</v>
      </c>
      <c r="BS189" t="s">
        <v>1118</v>
      </c>
      <c r="BT189">
        <v>0</v>
      </c>
    </row>
    <row r="190" spans="1:72">
      <c r="A190" t="s">
        <v>1445</v>
      </c>
      <c r="B190" t="s">
        <v>1446</v>
      </c>
      <c r="C190" t="s">
        <v>2350</v>
      </c>
      <c r="D190" t="s">
        <v>2351</v>
      </c>
      <c r="E190" t="s">
        <v>316</v>
      </c>
      <c r="F190" t="s">
        <v>1177</v>
      </c>
      <c r="G190" t="s">
        <v>1449</v>
      </c>
      <c r="H190" t="s">
        <v>1449</v>
      </c>
      <c r="I190" t="s">
        <v>112</v>
      </c>
      <c r="J190" t="s">
        <v>1225</v>
      </c>
      <c r="K190" t="s">
        <v>1450</v>
      </c>
      <c r="L190">
        <v>3</v>
      </c>
      <c r="M190" t="s">
        <v>1180</v>
      </c>
      <c r="N190" t="s">
        <v>1181</v>
      </c>
      <c r="O190">
        <v>60000</v>
      </c>
      <c r="P190">
        <v>56604</v>
      </c>
      <c r="Q190">
        <v>0</v>
      </c>
      <c r="R190">
        <v>56604</v>
      </c>
      <c r="S190">
        <v>2830</v>
      </c>
      <c r="T190">
        <v>0</v>
      </c>
      <c r="U190" t="s">
        <v>1118</v>
      </c>
      <c r="V190"/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1118</v>
      </c>
      <c r="AE190">
        <v>60000</v>
      </c>
      <c r="AF190"/>
      <c r="AG190">
        <v>0</v>
      </c>
      <c r="AH190"/>
      <c r="AI190"/>
      <c r="AJ190"/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t="s">
        <v>1118</v>
      </c>
      <c r="AS190">
        <v>60000</v>
      </c>
      <c r="AT190"/>
      <c r="AU190">
        <v>0</v>
      </c>
      <c r="AV190"/>
      <c r="AW190"/>
      <c r="AX190"/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1118</v>
      </c>
      <c r="BH190">
        <v>60000</v>
      </c>
      <c r="BI190"/>
      <c r="BJ190">
        <v>0</v>
      </c>
      <c r="BK190"/>
      <c r="BL190"/>
      <c r="BM190"/>
      <c r="BN190">
        <v>0</v>
      </c>
      <c r="BO190">
        <v>0</v>
      </c>
      <c r="BP190">
        <v>0</v>
      </c>
      <c r="BQ190">
        <v>0</v>
      </c>
      <c r="BR190">
        <v>0</v>
      </c>
      <c r="BS190" t="s">
        <v>1118</v>
      </c>
      <c r="BT190">
        <v>0</v>
      </c>
    </row>
    <row r="191" spans="1:72">
      <c r="A191" t="s">
        <v>2352</v>
      </c>
      <c r="B191" t="s">
        <v>2353</v>
      </c>
      <c r="C191" t="s">
        <v>2354</v>
      </c>
      <c r="D191" t="s">
        <v>2355</v>
      </c>
      <c r="E191" t="s">
        <v>112</v>
      </c>
      <c r="F191" t="s">
        <v>2356</v>
      </c>
      <c r="G191" t="s">
        <v>2357</v>
      </c>
      <c r="H191" t="s">
        <v>2357</v>
      </c>
      <c r="I191" t="s">
        <v>112</v>
      </c>
      <c r="J191" t="s">
        <v>1225</v>
      </c>
      <c r="K191" t="s">
        <v>2358</v>
      </c>
      <c r="L191">
        <v>15</v>
      </c>
      <c r="M191" t="s">
        <v>1180</v>
      </c>
      <c r="N191" t="s">
        <v>1227</v>
      </c>
      <c r="O191">
        <v>230000</v>
      </c>
      <c r="P191">
        <v>216981</v>
      </c>
      <c r="Q191">
        <v>0</v>
      </c>
      <c r="R191">
        <v>0</v>
      </c>
      <c r="S191">
        <v>2411</v>
      </c>
      <c r="T191">
        <v>0</v>
      </c>
      <c r="U191" t="s">
        <v>1118</v>
      </c>
      <c r="V191"/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1118</v>
      </c>
      <c r="AE191">
        <v>0</v>
      </c>
      <c r="AF191"/>
      <c r="AG191">
        <v>0</v>
      </c>
      <c r="AH191"/>
      <c r="AI191"/>
      <c r="AJ191"/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t="s">
        <v>1118</v>
      </c>
      <c r="AS191">
        <v>0</v>
      </c>
      <c r="AT191"/>
      <c r="AU191">
        <v>0</v>
      </c>
      <c r="AV191"/>
      <c r="AW191"/>
      <c r="AX191"/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1118</v>
      </c>
      <c r="BH191">
        <v>0</v>
      </c>
      <c r="BI191"/>
      <c r="BJ191">
        <v>0</v>
      </c>
      <c r="BK191"/>
      <c r="BL191"/>
      <c r="BM191"/>
      <c r="BN191">
        <v>0</v>
      </c>
      <c r="BO191">
        <v>0</v>
      </c>
      <c r="BP191">
        <v>0</v>
      </c>
      <c r="BQ191">
        <v>0</v>
      </c>
      <c r="BR191">
        <v>0</v>
      </c>
      <c r="BS191" t="s">
        <v>1118</v>
      </c>
      <c r="BT191">
        <v>0</v>
      </c>
    </row>
    <row r="192" spans="1:72">
      <c r="A192" t="s">
        <v>2359</v>
      </c>
      <c r="B192" t="s">
        <v>2360</v>
      </c>
      <c r="C192" t="s">
        <v>2361</v>
      </c>
      <c r="D192" t="s">
        <v>2362</v>
      </c>
      <c r="E192" t="s">
        <v>2363</v>
      </c>
      <c r="F192" t="s">
        <v>1402</v>
      </c>
      <c r="G192" t="s">
        <v>2114</v>
      </c>
      <c r="H192" t="s">
        <v>2114</v>
      </c>
      <c r="I192" t="s">
        <v>2363</v>
      </c>
      <c r="J192" t="s">
        <v>1196</v>
      </c>
      <c r="K192" t="s">
        <v>2364</v>
      </c>
      <c r="L192">
        <v>70</v>
      </c>
      <c r="M192" t="s">
        <v>1180</v>
      </c>
      <c r="N192" t="s">
        <v>1636</v>
      </c>
      <c r="O192">
        <v>100000</v>
      </c>
      <c r="P192">
        <v>86207</v>
      </c>
      <c r="Q192">
        <v>0</v>
      </c>
      <c r="R192">
        <v>86207</v>
      </c>
      <c r="S192">
        <v>0</v>
      </c>
      <c r="T192">
        <v>0</v>
      </c>
      <c r="U192" t="s">
        <v>1118</v>
      </c>
      <c r="V192"/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1118</v>
      </c>
      <c r="AE192">
        <v>0</v>
      </c>
      <c r="AF192"/>
      <c r="AG192">
        <v>0</v>
      </c>
      <c r="AH192"/>
      <c r="AI192"/>
      <c r="AJ192"/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t="s">
        <v>1118</v>
      </c>
      <c r="AS192">
        <v>0</v>
      </c>
      <c r="AT192"/>
      <c r="AU192">
        <v>0</v>
      </c>
      <c r="AV192"/>
      <c r="AW192"/>
      <c r="AX192"/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1118</v>
      </c>
      <c r="BH192">
        <v>0</v>
      </c>
      <c r="BI192"/>
      <c r="BJ192">
        <v>0</v>
      </c>
      <c r="BK192"/>
      <c r="BL192"/>
      <c r="BM192"/>
      <c r="BN192">
        <v>0</v>
      </c>
      <c r="BO192">
        <v>0</v>
      </c>
      <c r="BP192">
        <v>0</v>
      </c>
      <c r="BQ192">
        <v>0</v>
      </c>
      <c r="BR192">
        <v>0</v>
      </c>
      <c r="BS192" t="s">
        <v>1118</v>
      </c>
      <c r="BT192">
        <v>0</v>
      </c>
    </row>
    <row r="193" spans="1:72">
      <c r="A193" t="s">
        <v>2365</v>
      </c>
      <c r="B193" t="s">
        <v>2366</v>
      </c>
      <c r="C193" t="s">
        <v>2367</v>
      </c>
      <c r="D193" t="s">
        <v>2368</v>
      </c>
      <c r="E193" t="s">
        <v>382</v>
      </c>
      <c r="F193" t="s">
        <v>1364</v>
      </c>
      <c r="G193" t="s">
        <v>1893</v>
      </c>
      <c r="H193" t="s">
        <v>1893</v>
      </c>
      <c r="I193" t="s">
        <v>382</v>
      </c>
      <c r="J193" t="s">
        <v>1676</v>
      </c>
      <c r="K193" t="s">
        <v>2369</v>
      </c>
      <c r="L193">
        <v>58</v>
      </c>
      <c r="M193" t="s">
        <v>1215</v>
      </c>
      <c r="N193" t="s">
        <v>1227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/>
      <c r="V193"/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1118</v>
      </c>
      <c r="AE193">
        <v>0</v>
      </c>
      <c r="AF193"/>
      <c r="AG193">
        <v>0</v>
      </c>
      <c r="AH193"/>
      <c r="AI193"/>
      <c r="AJ193"/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t="s">
        <v>1118</v>
      </c>
      <c r="AS193">
        <v>0</v>
      </c>
      <c r="AT193"/>
      <c r="AU193">
        <v>0</v>
      </c>
      <c r="AV193"/>
      <c r="AW193"/>
      <c r="AX193"/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1118</v>
      </c>
      <c r="BH193">
        <v>0</v>
      </c>
      <c r="BI193"/>
      <c r="BJ193">
        <v>0</v>
      </c>
      <c r="BK193"/>
      <c r="BL193"/>
      <c r="BM193"/>
      <c r="BN193">
        <v>0</v>
      </c>
      <c r="BO193">
        <v>0</v>
      </c>
      <c r="BP193">
        <v>0</v>
      </c>
      <c r="BQ193">
        <v>0</v>
      </c>
      <c r="BR193">
        <v>0</v>
      </c>
      <c r="BS193" t="s">
        <v>1118</v>
      </c>
      <c r="BT193">
        <v>0</v>
      </c>
    </row>
    <row r="194" spans="1:72">
      <c r="A194" t="s">
        <v>1415</v>
      </c>
      <c r="B194" t="s">
        <v>1416</v>
      </c>
      <c r="C194" t="s">
        <v>2370</v>
      </c>
      <c r="D194" t="s">
        <v>2371</v>
      </c>
      <c r="E194" t="s">
        <v>1419</v>
      </c>
      <c r="F194" t="s">
        <v>1177</v>
      </c>
      <c r="G194" t="s">
        <v>1420</v>
      </c>
      <c r="H194" t="s">
        <v>1420</v>
      </c>
      <c r="I194" t="s">
        <v>304</v>
      </c>
      <c r="J194" t="s">
        <v>1676</v>
      </c>
      <c r="K194" t="s">
        <v>1421</v>
      </c>
      <c r="L194">
        <v>47</v>
      </c>
      <c r="M194" t="s">
        <v>1215</v>
      </c>
      <c r="N194" t="s">
        <v>1181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/>
      <c r="V194"/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1118</v>
      </c>
      <c r="AE194">
        <v>0</v>
      </c>
      <c r="AF194"/>
      <c r="AG194">
        <v>0</v>
      </c>
      <c r="AH194"/>
      <c r="AI194"/>
      <c r="AJ194"/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t="s">
        <v>1118</v>
      </c>
      <c r="AS194">
        <v>0</v>
      </c>
      <c r="AT194"/>
      <c r="AU194">
        <v>0</v>
      </c>
      <c r="AV194"/>
      <c r="AW194"/>
      <c r="AX194"/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1118</v>
      </c>
      <c r="BH194">
        <v>0</v>
      </c>
      <c r="BI194"/>
      <c r="BJ194">
        <v>0</v>
      </c>
      <c r="BK194"/>
      <c r="BL194"/>
      <c r="BM194"/>
      <c r="BN194">
        <v>0</v>
      </c>
      <c r="BO194">
        <v>0</v>
      </c>
      <c r="BP194">
        <v>0</v>
      </c>
      <c r="BQ194">
        <v>0</v>
      </c>
      <c r="BR194">
        <v>0</v>
      </c>
      <c r="BS194" t="s">
        <v>1118</v>
      </c>
      <c r="BT194">
        <v>0</v>
      </c>
    </row>
    <row r="195" spans="1:72">
      <c r="A195" t="s">
        <v>2372</v>
      </c>
      <c r="B195" t="s">
        <v>2373</v>
      </c>
      <c r="C195" t="s">
        <v>2374</v>
      </c>
      <c r="D195" t="s">
        <v>2375</v>
      </c>
      <c r="E195" t="s">
        <v>112</v>
      </c>
      <c r="F195" t="s">
        <v>1177</v>
      </c>
      <c r="G195" t="s">
        <v>2376</v>
      </c>
      <c r="H195" t="s">
        <v>2376</v>
      </c>
      <c r="I195" t="s">
        <v>112</v>
      </c>
      <c r="J195" t="s">
        <v>1225</v>
      </c>
      <c r="K195" t="s">
        <v>2377</v>
      </c>
      <c r="L195">
        <v>103</v>
      </c>
      <c r="M195" t="s">
        <v>1180</v>
      </c>
      <c r="N195" t="s">
        <v>1227</v>
      </c>
      <c r="O195">
        <v>26000</v>
      </c>
      <c r="P195">
        <v>24528</v>
      </c>
      <c r="Q195">
        <v>0</v>
      </c>
      <c r="R195">
        <v>24528</v>
      </c>
      <c r="S195">
        <v>2453</v>
      </c>
      <c r="T195">
        <v>0</v>
      </c>
      <c r="U195" t="s">
        <v>1118</v>
      </c>
      <c r="V195"/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1118</v>
      </c>
      <c r="AE195">
        <v>0</v>
      </c>
      <c r="AF195"/>
      <c r="AG195">
        <v>0</v>
      </c>
      <c r="AH195"/>
      <c r="AI195"/>
      <c r="AJ195"/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 t="s">
        <v>1118</v>
      </c>
      <c r="AS195">
        <v>0</v>
      </c>
      <c r="AT195"/>
      <c r="AU195">
        <v>0</v>
      </c>
      <c r="AV195"/>
      <c r="AW195"/>
      <c r="AX195"/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1118</v>
      </c>
      <c r="BH195">
        <v>0</v>
      </c>
      <c r="BI195"/>
      <c r="BJ195">
        <v>0</v>
      </c>
      <c r="BK195"/>
      <c r="BL195"/>
      <c r="BM195"/>
      <c r="BN195">
        <v>0</v>
      </c>
      <c r="BO195">
        <v>0</v>
      </c>
      <c r="BP195">
        <v>0</v>
      </c>
      <c r="BQ195">
        <v>0</v>
      </c>
      <c r="BR195">
        <v>0</v>
      </c>
      <c r="BS195" t="s">
        <v>1118</v>
      </c>
      <c r="BT195">
        <v>0</v>
      </c>
    </row>
    <row r="196" spans="1:72">
      <c r="A196" t="s">
        <v>2378</v>
      </c>
      <c r="B196" t="s">
        <v>2379</v>
      </c>
      <c r="C196" t="s">
        <v>2380</v>
      </c>
      <c r="D196" t="s">
        <v>2381</v>
      </c>
      <c r="E196" t="s">
        <v>97</v>
      </c>
      <c r="F196" t="s">
        <v>1649</v>
      </c>
      <c r="G196" t="s">
        <v>2382</v>
      </c>
      <c r="H196" t="s">
        <v>2382</v>
      </c>
      <c r="I196" t="s">
        <v>97</v>
      </c>
      <c r="J196" t="s">
        <v>1213</v>
      </c>
      <c r="K196" t="s">
        <v>2383</v>
      </c>
      <c r="L196">
        <v>0</v>
      </c>
      <c r="M196" t="s">
        <v>1180</v>
      </c>
      <c r="N196" t="s">
        <v>1181</v>
      </c>
      <c r="O196">
        <v>30000</v>
      </c>
      <c r="P196">
        <v>28302</v>
      </c>
      <c r="Q196">
        <v>0</v>
      </c>
      <c r="R196">
        <v>28302</v>
      </c>
      <c r="S196">
        <v>2830</v>
      </c>
      <c r="T196">
        <v>1286</v>
      </c>
      <c r="U196" t="s">
        <v>2384</v>
      </c>
      <c r="V196"/>
      <c r="W196">
        <v>28302</v>
      </c>
      <c r="X196">
        <v>6600</v>
      </c>
      <c r="Y196">
        <v>22</v>
      </c>
      <c r="Z196">
        <v>0</v>
      </c>
      <c r="AA196">
        <v>0</v>
      </c>
      <c r="AB196">
        <v>1760</v>
      </c>
      <c r="AC196">
        <v>19942</v>
      </c>
      <c r="AD196" t="s">
        <v>1128</v>
      </c>
      <c r="AE196">
        <v>0</v>
      </c>
      <c r="AF196"/>
      <c r="AG196">
        <v>30000</v>
      </c>
      <c r="AH196">
        <v>1286</v>
      </c>
      <c r="AI196">
        <v>80</v>
      </c>
      <c r="AJ196">
        <v>0</v>
      </c>
      <c r="AK196">
        <v>28302</v>
      </c>
      <c r="AL196">
        <v>6600</v>
      </c>
      <c r="AM196">
        <v>22</v>
      </c>
      <c r="AN196">
        <v>0</v>
      </c>
      <c r="AO196">
        <v>0</v>
      </c>
      <c r="AP196">
        <v>1760</v>
      </c>
      <c r="AQ196">
        <v>19942</v>
      </c>
      <c r="AR196" t="s">
        <v>1128</v>
      </c>
      <c r="AS196">
        <v>0</v>
      </c>
      <c r="AT196"/>
      <c r="AU196">
        <v>30000</v>
      </c>
      <c r="AV196">
        <v>1286</v>
      </c>
      <c r="AW196">
        <v>80</v>
      </c>
      <c r="AX196">
        <v>0</v>
      </c>
      <c r="AY196">
        <v>30000</v>
      </c>
      <c r="AZ196">
        <v>28302</v>
      </c>
      <c r="BA196">
        <v>6600</v>
      </c>
      <c r="BB196">
        <v>22</v>
      </c>
      <c r="BC196">
        <v>0</v>
      </c>
      <c r="BD196">
        <v>0</v>
      </c>
      <c r="BE196">
        <v>1760</v>
      </c>
      <c r="BF196">
        <v>19942</v>
      </c>
      <c r="BG196" t="s">
        <v>1128</v>
      </c>
      <c r="BH196">
        <v>30000</v>
      </c>
      <c r="BI196"/>
      <c r="BJ196">
        <v>30000</v>
      </c>
      <c r="BK196">
        <v>1286</v>
      </c>
      <c r="BL196">
        <v>80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1118</v>
      </c>
      <c r="BT196">
        <v>0</v>
      </c>
    </row>
    <row r="197" spans="1:72">
      <c r="A197" t="s">
        <v>2385</v>
      </c>
      <c r="B197" t="s">
        <v>2386</v>
      </c>
      <c r="C197" t="s">
        <v>2387</v>
      </c>
      <c r="D197" t="s">
        <v>2388</v>
      </c>
      <c r="E197" t="s">
        <v>192</v>
      </c>
      <c r="F197" t="s">
        <v>2948</v>
      </c>
      <c r="G197" t="s">
        <v>1332</v>
      </c>
      <c r="H197" t="s">
        <v>1332</v>
      </c>
      <c r="I197" t="s">
        <v>192</v>
      </c>
      <c r="J197" t="s">
        <v>1243</v>
      </c>
      <c r="K197" t="s">
        <v>2389</v>
      </c>
      <c r="L197">
        <v>88</v>
      </c>
      <c r="M197" t="s">
        <v>1180</v>
      </c>
      <c r="N197" t="s">
        <v>1257</v>
      </c>
      <c r="O197">
        <v>2154162</v>
      </c>
      <c r="P197">
        <v>2032228</v>
      </c>
      <c r="Q197">
        <v>609668</v>
      </c>
      <c r="R197">
        <v>0</v>
      </c>
      <c r="S197">
        <v>2358</v>
      </c>
      <c r="T197">
        <v>2286</v>
      </c>
      <c r="U197" t="s">
        <v>3162</v>
      </c>
      <c r="V197" t="s">
        <v>1124</v>
      </c>
      <c r="W197">
        <v>609668</v>
      </c>
      <c r="X197">
        <v>250350</v>
      </c>
      <c r="Y197">
        <v>277</v>
      </c>
      <c r="Z197">
        <v>0</v>
      </c>
      <c r="AA197">
        <v>0</v>
      </c>
      <c r="AB197">
        <v>31909</v>
      </c>
      <c r="AC197">
        <v>327409.2</v>
      </c>
      <c r="AD197" t="s">
        <v>2058</v>
      </c>
      <c r="AE197">
        <v>0</v>
      </c>
      <c r="AF197"/>
      <c r="AG197">
        <v>0</v>
      </c>
      <c r="AH197">
        <v>2201</v>
      </c>
      <c r="AI197">
        <v>79</v>
      </c>
      <c r="AJ197">
        <v>36</v>
      </c>
      <c r="AK197">
        <v>609668</v>
      </c>
      <c r="AL197">
        <v>250350</v>
      </c>
      <c r="AM197">
        <v>277</v>
      </c>
      <c r="AN197">
        <v>0</v>
      </c>
      <c r="AO197">
        <v>0</v>
      </c>
      <c r="AP197">
        <v>31909</v>
      </c>
      <c r="AQ197">
        <v>327409.2</v>
      </c>
      <c r="AR197" t="s">
        <v>2058</v>
      </c>
      <c r="AS197">
        <v>0</v>
      </c>
      <c r="AT197"/>
      <c r="AU197">
        <v>0</v>
      </c>
      <c r="AV197">
        <v>2201</v>
      </c>
      <c r="AW197">
        <v>79</v>
      </c>
      <c r="AX197">
        <v>36</v>
      </c>
      <c r="AY197">
        <v>1292497</v>
      </c>
      <c r="AZ197">
        <v>1219337</v>
      </c>
      <c r="BA197">
        <v>250350</v>
      </c>
      <c r="BB197">
        <v>277</v>
      </c>
      <c r="BC197">
        <v>0</v>
      </c>
      <c r="BD197">
        <v>0</v>
      </c>
      <c r="BE197">
        <v>31909</v>
      </c>
      <c r="BF197">
        <v>937078.2</v>
      </c>
      <c r="BG197" t="s">
        <v>3163</v>
      </c>
      <c r="BH197">
        <v>646248.6</v>
      </c>
      <c r="BI197"/>
      <c r="BJ197">
        <v>646248.6</v>
      </c>
      <c r="BK197">
        <v>4402</v>
      </c>
      <c r="BL197">
        <v>79</v>
      </c>
      <c r="BM197">
        <v>36</v>
      </c>
      <c r="BN197">
        <v>0</v>
      </c>
      <c r="BO197">
        <v>540400</v>
      </c>
      <c r="BP197">
        <v>584</v>
      </c>
      <c r="BQ197">
        <v>487460</v>
      </c>
      <c r="BR197">
        <v>-1027860</v>
      </c>
      <c r="BS197" t="s">
        <v>1118</v>
      </c>
      <c r="BT197">
        <v>0</v>
      </c>
    </row>
    <row r="198" spans="1:72">
      <c r="A198" t="s">
        <v>2385</v>
      </c>
      <c r="B198" t="s">
        <v>2386</v>
      </c>
      <c r="C198" t="s">
        <v>2390</v>
      </c>
      <c r="D198" t="s">
        <v>2391</v>
      </c>
      <c r="E198" t="s">
        <v>192</v>
      </c>
      <c r="F198" t="s">
        <v>2948</v>
      </c>
      <c r="G198" t="s">
        <v>1332</v>
      </c>
      <c r="H198" t="s">
        <v>1332</v>
      </c>
      <c r="I198" t="s">
        <v>547</v>
      </c>
      <c r="J198" t="s">
        <v>1243</v>
      </c>
      <c r="K198" t="s">
        <v>2389</v>
      </c>
      <c r="L198">
        <v>88</v>
      </c>
      <c r="M198" t="s">
        <v>1180</v>
      </c>
      <c r="N198" t="s">
        <v>1257</v>
      </c>
      <c r="O198">
        <v>492554</v>
      </c>
      <c r="P198">
        <v>464674</v>
      </c>
      <c r="Q198">
        <v>139402</v>
      </c>
      <c r="R198">
        <v>0</v>
      </c>
      <c r="S198">
        <v>2359</v>
      </c>
      <c r="T198">
        <v>713</v>
      </c>
      <c r="U198" t="s">
        <v>3164</v>
      </c>
      <c r="V198" t="s">
        <v>1124</v>
      </c>
      <c r="W198">
        <v>232337</v>
      </c>
      <c r="X198">
        <v>55750</v>
      </c>
      <c r="Y198">
        <v>176</v>
      </c>
      <c r="Z198">
        <v>0</v>
      </c>
      <c r="AA198">
        <v>0</v>
      </c>
      <c r="AB198">
        <v>57590</v>
      </c>
      <c r="AC198">
        <v>118996.87</v>
      </c>
      <c r="AD198" t="s">
        <v>2384</v>
      </c>
      <c r="AE198">
        <v>0</v>
      </c>
      <c r="AF198"/>
      <c r="AG198">
        <v>0</v>
      </c>
      <c r="AH198">
        <v>1320</v>
      </c>
      <c r="AI198">
        <v>114</v>
      </c>
      <c r="AJ198">
        <v>213</v>
      </c>
      <c r="AK198">
        <v>232337</v>
      </c>
      <c r="AL198">
        <v>55750</v>
      </c>
      <c r="AM198">
        <v>176</v>
      </c>
      <c r="AN198">
        <v>0</v>
      </c>
      <c r="AO198">
        <v>0</v>
      </c>
      <c r="AP198">
        <v>57590</v>
      </c>
      <c r="AQ198">
        <v>118996.87</v>
      </c>
      <c r="AR198" t="s">
        <v>2384</v>
      </c>
      <c r="AS198">
        <v>0</v>
      </c>
      <c r="AT198"/>
      <c r="AU198">
        <v>0</v>
      </c>
      <c r="AV198">
        <v>1320</v>
      </c>
      <c r="AW198">
        <v>114</v>
      </c>
      <c r="AX198">
        <v>213</v>
      </c>
      <c r="AY198">
        <v>394043</v>
      </c>
      <c r="AZ198">
        <v>371739</v>
      </c>
      <c r="BA198">
        <v>55750</v>
      </c>
      <c r="BB198">
        <v>176</v>
      </c>
      <c r="BC198">
        <v>0</v>
      </c>
      <c r="BD198">
        <v>0</v>
      </c>
      <c r="BE198">
        <v>57590</v>
      </c>
      <c r="BF198">
        <v>258398.87</v>
      </c>
      <c r="BG198" t="s">
        <v>1122</v>
      </c>
      <c r="BH198">
        <v>147766.20000000001</v>
      </c>
      <c r="BI198"/>
      <c r="BJ198">
        <v>147766.20000000001</v>
      </c>
      <c r="BK198">
        <v>2112</v>
      </c>
      <c r="BL198">
        <v>114</v>
      </c>
      <c r="BM198">
        <v>213</v>
      </c>
      <c r="BN198">
        <v>0</v>
      </c>
      <c r="BO198">
        <v>131950</v>
      </c>
      <c r="BP198">
        <v>364</v>
      </c>
      <c r="BQ198">
        <v>132280</v>
      </c>
      <c r="BR198">
        <v>-264230</v>
      </c>
      <c r="BS198" t="s">
        <v>1118</v>
      </c>
      <c r="BT198">
        <v>0</v>
      </c>
    </row>
    <row r="199" spans="1:72">
      <c r="A199" t="s">
        <v>2392</v>
      </c>
      <c r="B199" t="s">
        <v>2393</v>
      </c>
      <c r="C199" t="s">
        <v>2394</v>
      </c>
      <c r="D199" t="s">
        <v>2395</v>
      </c>
      <c r="E199" t="s">
        <v>1103</v>
      </c>
      <c r="F199" t="s">
        <v>1411</v>
      </c>
      <c r="G199" t="s">
        <v>3165</v>
      </c>
      <c r="H199" t="s">
        <v>2396</v>
      </c>
      <c r="I199" t="s">
        <v>1103</v>
      </c>
      <c r="J199" t="s">
        <v>1243</v>
      </c>
      <c r="K199" t="s">
        <v>3166</v>
      </c>
      <c r="L199">
        <v>43</v>
      </c>
      <c r="M199" t="s">
        <v>1180</v>
      </c>
      <c r="N199" t="s">
        <v>1181</v>
      </c>
      <c r="O199">
        <v>3404800</v>
      </c>
      <c r="P199">
        <v>3212075</v>
      </c>
      <c r="Q199">
        <v>0</v>
      </c>
      <c r="R199">
        <v>0</v>
      </c>
      <c r="S199">
        <v>2642</v>
      </c>
      <c r="T199">
        <v>2309</v>
      </c>
      <c r="U199" t="s">
        <v>2397</v>
      </c>
      <c r="V199"/>
      <c r="W199">
        <v>256966</v>
      </c>
      <c r="X199">
        <v>81600</v>
      </c>
      <c r="Y199">
        <v>98</v>
      </c>
      <c r="Z199">
        <v>0</v>
      </c>
      <c r="AA199">
        <v>0</v>
      </c>
      <c r="AB199">
        <v>11284</v>
      </c>
      <c r="AC199">
        <v>164082.09</v>
      </c>
      <c r="AD199" t="s">
        <v>1556</v>
      </c>
      <c r="AE199">
        <v>0</v>
      </c>
      <c r="AF199"/>
      <c r="AG199">
        <v>0</v>
      </c>
      <c r="AH199">
        <v>2622</v>
      </c>
      <c r="AI199">
        <v>111</v>
      </c>
      <c r="AJ199">
        <v>4</v>
      </c>
      <c r="AK199">
        <v>256966</v>
      </c>
      <c r="AL199">
        <v>81600</v>
      </c>
      <c r="AM199">
        <v>98</v>
      </c>
      <c r="AN199">
        <v>0</v>
      </c>
      <c r="AO199">
        <v>0</v>
      </c>
      <c r="AP199">
        <v>11284</v>
      </c>
      <c r="AQ199">
        <v>164082.09</v>
      </c>
      <c r="AR199" t="s">
        <v>1556</v>
      </c>
      <c r="AS199">
        <v>0</v>
      </c>
      <c r="AT199"/>
      <c r="AU199">
        <v>0</v>
      </c>
      <c r="AV199">
        <v>2622</v>
      </c>
      <c r="AW199">
        <v>111</v>
      </c>
      <c r="AX199">
        <v>4</v>
      </c>
      <c r="AY199">
        <v>272384</v>
      </c>
      <c r="AZ199">
        <v>256966</v>
      </c>
      <c r="BA199">
        <v>81600</v>
      </c>
      <c r="BB199">
        <v>98</v>
      </c>
      <c r="BC199">
        <v>0</v>
      </c>
      <c r="BD199">
        <v>0</v>
      </c>
      <c r="BE199">
        <v>11284</v>
      </c>
      <c r="BF199">
        <v>164082.09</v>
      </c>
      <c r="BG199" t="s">
        <v>1556</v>
      </c>
      <c r="BH199">
        <v>0</v>
      </c>
      <c r="BI199"/>
      <c r="BJ199">
        <v>0</v>
      </c>
      <c r="BK199">
        <v>2622</v>
      </c>
      <c r="BL199">
        <v>111</v>
      </c>
      <c r="BM199">
        <v>4</v>
      </c>
      <c r="BN199">
        <v>0</v>
      </c>
      <c r="BO199">
        <v>1190250</v>
      </c>
      <c r="BP199">
        <v>1247</v>
      </c>
      <c r="BQ199">
        <v>528640</v>
      </c>
      <c r="BR199">
        <v>-1718890</v>
      </c>
      <c r="BS199" t="s">
        <v>1118</v>
      </c>
      <c r="BT199">
        <v>0</v>
      </c>
    </row>
    <row r="200" spans="1:72">
      <c r="A200" t="s">
        <v>2398</v>
      </c>
      <c r="B200" t="s">
        <v>2399</v>
      </c>
      <c r="C200" t="s">
        <v>2400</v>
      </c>
      <c r="D200" t="s">
        <v>2401</v>
      </c>
      <c r="E200" t="s">
        <v>112</v>
      </c>
      <c r="F200" t="s">
        <v>3140</v>
      </c>
      <c r="G200" t="s">
        <v>2402</v>
      </c>
      <c r="H200" t="s">
        <v>2402</v>
      </c>
      <c r="I200" t="s">
        <v>112</v>
      </c>
      <c r="J200" t="s">
        <v>1225</v>
      </c>
      <c r="K200" t="s">
        <v>2403</v>
      </c>
      <c r="L200">
        <v>80</v>
      </c>
      <c r="M200" t="s">
        <v>1180</v>
      </c>
      <c r="N200" t="s">
        <v>1227</v>
      </c>
      <c r="O200">
        <v>176000</v>
      </c>
      <c r="P200">
        <v>166038</v>
      </c>
      <c r="Q200">
        <v>0</v>
      </c>
      <c r="R200">
        <v>166038</v>
      </c>
      <c r="S200">
        <v>1887</v>
      </c>
      <c r="T200">
        <v>0</v>
      </c>
      <c r="U200" t="s">
        <v>1118</v>
      </c>
      <c r="V200"/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1118</v>
      </c>
      <c r="AE200">
        <v>105600</v>
      </c>
      <c r="AF200"/>
      <c r="AG200">
        <v>0</v>
      </c>
      <c r="AH200"/>
      <c r="AI200"/>
      <c r="AJ200"/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 t="s">
        <v>1118</v>
      </c>
      <c r="AS200">
        <v>105600</v>
      </c>
      <c r="AT200"/>
      <c r="AU200">
        <v>0</v>
      </c>
      <c r="AV200"/>
      <c r="AW200"/>
      <c r="AX200"/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1118</v>
      </c>
      <c r="BH200">
        <v>105600</v>
      </c>
      <c r="BI200"/>
      <c r="BJ200">
        <v>0</v>
      </c>
      <c r="BK200"/>
      <c r="BL200"/>
      <c r="BM200"/>
      <c r="BN200">
        <v>0</v>
      </c>
      <c r="BO200">
        <v>0</v>
      </c>
      <c r="BP200">
        <v>0</v>
      </c>
      <c r="BQ200">
        <v>0</v>
      </c>
      <c r="BR200">
        <v>0</v>
      </c>
      <c r="BS200" t="s">
        <v>1118</v>
      </c>
      <c r="BT200">
        <v>0</v>
      </c>
    </row>
    <row r="201" spans="1:72">
      <c r="A201" t="s">
        <v>2404</v>
      </c>
      <c r="B201" t="s">
        <v>2405</v>
      </c>
      <c r="C201" t="s">
        <v>2406</v>
      </c>
      <c r="D201" t="s">
        <v>2407</v>
      </c>
      <c r="E201" t="s">
        <v>2408</v>
      </c>
      <c r="F201" t="s">
        <v>2409</v>
      </c>
      <c r="G201" t="s">
        <v>2410</v>
      </c>
      <c r="H201" t="s">
        <v>2411</v>
      </c>
      <c r="I201" t="s">
        <v>382</v>
      </c>
      <c r="J201" t="s">
        <v>1225</v>
      </c>
      <c r="K201" t="s">
        <v>2412</v>
      </c>
      <c r="L201">
        <v>81</v>
      </c>
      <c r="M201" t="s">
        <v>1180</v>
      </c>
      <c r="N201" t="s">
        <v>2413</v>
      </c>
      <c r="O201">
        <v>23250</v>
      </c>
      <c r="P201">
        <v>21934</v>
      </c>
      <c r="Q201">
        <v>21934</v>
      </c>
      <c r="R201">
        <v>0</v>
      </c>
      <c r="S201">
        <v>0</v>
      </c>
      <c r="T201">
        <v>0</v>
      </c>
      <c r="U201" t="s">
        <v>1118</v>
      </c>
      <c r="V201" t="s">
        <v>1124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1118</v>
      </c>
      <c r="AE201">
        <v>0</v>
      </c>
      <c r="AF201"/>
      <c r="AG201">
        <v>0</v>
      </c>
      <c r="AH201"/>
      <c r="AI201"/>
      <c r="AJ201"/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 t="s">
        <v>1118</v>
      </c>
      <c r="AS201">
        <v>0</v>
      </c>
      <c r="AT201"/>
      <c r="AU201">
        <v>0</v>
      </c>
      <c r="AV201"/>
      <c r="AW201"/>
      <c r="AX201"/>
      <c r="AY201">
        <v>23250</v>
      </c>
      <c r="AZ201">
        <v>21934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21934</v>
      </c>
      <c r="BG201" t="s">
        <v>1124</v>
      </c>
      <c r="BH201">
        <v>23250</v>
      </c>
      <c r="BI201"/>
      <c r="BJ201">
        <v>23250</v>
      </c>
      <c r="BK201"/>
      <c r="BL201"/>
      <c r="BM201"/>
      <c r="BN201">
        <v>0</v>
      </c>
      <c r="BO201">
        <v>0</v>
      </c>
      <c r="BP201">
        <v>0</v>
      </c>
      <c r="BQ201">
        <v>0</v>
      </c>
      <c r="BR201">
        <v>0</v>
      </c>
      <c r="BS201" t="s">
        <v>1118</v>
      </c>
      <c r="BT201">
        <v>0</v>
      </c>
    </row>
    <row r="202" spans="1:72">
      <c r="A202" t="s">
        <v>2414</v>
      </c>
      <c r="B202" t="s">
        <v>2415</v>
      </c>
      <c r="C202" t="s">
        <v>2416</v>
      </c>
      <c r="D202" t="s">
        <v>2417</v>
      </c>
      <c r="E202" t="s">
        <v>316</v>
      </c>
      <c r="F202" t="s">
        <v>1177</v>
      </c>
      <c r="G202" t="s">
        <v>2418</v>
      </c>
      <c r="H202" t="s">
        <v>2418</v>
      </c>
      <c r="I202" t="s">
        <v>316</v>
      </c>
      <c r="J202" t="s">
        <v>1179</v>
      </c>
      <c r="K202" t="s">
        <v>2419</v>
      </c>
      <c r="L202">
        <v>36</v>
      </c>
      <c r="M202" t="s">
        <v>1180</v>
      </c>
      <c r="N202" t="s">
        <v>1636</v>
      </c>
      <c r="O202">
        <v>200000</v>
      </c>
      <c r="P202">
        <v>172414</v>
      </c>
      <c r="Q202">
        <v>0</v>
      </c>
      <c r="R202">
        <v>172414</v>
      </c>
      <c r="S202">
        <v>0</v>
      </c>
      <c r="T202">
        <v>0</v>
      </c>
      <c r="U202" t="s">
        <v>1118</v>
      </c>
      <c r="V202"/>
      <c r="W202">
        <v>194175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194175</v>
      </c>
      <c r="AD202" t="s">
        <v>1124</v>
      </c>
      <c r="AE202">
        <v>0</v>
      </c>
      <c r="AF202"/>
      <c r="AG202">
        <v>200000</v>
      </c>
      <c r="AH202"/>
      <c r="AI202"/>
      <c r="AJ202"/>
      <c r="AK202">
        <v>194175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194175</v>
      </c>
      <c r="AR202" t="s">
        <v>1124</v>
      </c>
      <c r="AS202">
        <v>0</v>
      </c>
      <c r="AT202"/>
      <c r="AU202">
        <v>200000</v>
      </c>
      <c r="AV202"/>
      <c r="AW202"/>
      <c r="AX202"/>
      <c r="AY202">
        <v>200000</v>
      </c>
      <c r="AZ202">
        <v>194175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194175</v>
      </c>
      <c r="BG202" t="s">
        <v>1124</v>
      </c>
      <c r="BH202">
        <v>200000</v>
      </c>
      <c r="BI202"/>
      <c r="BJ202">
        <v>200000</v>
      </c>
      <c r="BK202"/>
      <c r="BL202"/>
      <c r="BM202"/>
      <c r="BN202">
        <v>0</v>
      </c>
      <c r="BO202">
        <v>0</v>
      </c>
      <c r="BP202">
        <v>0</v>
      </c>
      <c r="BQ202">
        <v>0</v>
      </c>
      <c r="BR202">
        <v>0</v>
      </c>
      <c r="BS202" t="s">
        <v>1118</v>
      </c>
      <c r="BT202">
        <v>0</v>
      </c>
    </row>
    <row r="203" spans="1:72">
      <c r="A203" t="s">
        <v>3167</v>
      </c>
      <c r="B203" t="s">
        <v>3168</v>
      </c>
      <c r="C203" t="s">
        <v>3169</v>
      </c>
      <c r="D203" t="s">
        <v>3170</v>
      </c>
      <c r="E203" t="s">
        <v>358</v>
      </c>
      <c r="F203" t="s">
        <v>3104</v>
      </c>
      <c r="G203" t="s">
        <v>2448</v>
      </c>
      <c r="H203" t="s">
        <v>2448</v>
      </c>
      <c r="I203" t="s">
        <v>358</v>
      </c>
      <c r="J203" t="s">
        <v>1323</v>
      </c>
      <c r="K203" t="s">
        <v>3171</v>
      </c>
      <c r="L203">
        <v>1</v>
      </c>
      <c r="M203" t="s">
        <v>1180</v>
      </c>
      <c r="N203" t="s">
        <v>1227</v>
      </c>
      <c r="O203">
        <v>357750</v>
      </c>
      <c r="P203">
        <v>337500</v>
      </c>
      <c r="Q203">
        <v>0</v>
      </c>
      <c r="R203">
        <v>0</v>
      </c>
      <c r="S203">
        <v>2344</v>
      </c>
      <c r="T203">
        <v>2296</v>
      </c>
      <c r="U203" t="s">
        <v>3172</v>
      </c>
      <c r="V203"/>
      <c r="W203">
        <v>36720</v>
      </c>
      <c r="X203">
        <v>17600</v>
      </c>
      <c r="Y203">
        <v>16</v>
      </c>
      <c r="Z203">
        <v>0</v>
      </c>
      <c r="AA203">
        <v>0</v>
      </c>
      <c r="AB203">
        <v>0</v>
      </c>
      <c r="AC203">
        <v>19120</v>
      </c>
      <c r="AD203" t="s">
        <v>3173</v>
      </c>
      <c r="AE203">
        <v>0</v>
      </c>
      <c r="AF203"/>
      <c r="AG203">
        <v>0</v>
      </c>
      <c r="AH203">
        <v>2295</v>
      </c>
      <c r="AI203">
        <v>0</v>
      </c>
      <c r="AJ203">
        <v>0</v>
      </c>
      <c r="AK203">
        <v>36720</v>
      </c>
      <c r="AL203">
        <v>17600</v>
      </c>
      <c r="AM203">
        <v>16</v>
      </c>
      <c r="AN203">
        <v>0</v>
      </c>
      <c r="AO203">
        <v>0</v>
      </c>
      <c r="AP203">
        <v>0</v>
      </c>
      <c r="AQ203">
        <v>19120</v>
      </c>
      <c r="AR203" t="s">
        <v>3173</v>
      </c>
      <c r="AS203">
        <v>0</v>
      </c>
      <c r="AT203"/>
      <c r="AU203">
        <v>0</v>
      </c>
      <c r="AV203">
        <v>2295</v>
      </c>
      <c r="AW203">
        <v>0</v>
      </c>
      <c r="AX203">
        <v>0</v>
      </c>
      <c r="AY203">
        <v>38923</v>
      </c>
      <c r="AZ203">
        <v>36720</v>
      </c>
      <c r="BA203">
        <v>17600</v>
      </c>
      <c r="BB203">
        <v>16</v>
      </c>
      <c r="BC203">
        <v>0</v>
      </c>
      <c r="BD203">
        <v>0</v>
      </c>
      <c r="BE203">
        <v>0</v>
      </c>
      <c r="BF203">
        <v>19120</v>
      </c>
      <c r="BG203" t="s">
        <v>3173</v>
      </c>
      <c r="BH203">
        <v>0</v>
      </c>
      <c r="BI203"/>
      <c r="BJ203">
        <v>0</v>
      </c>
      <c r="BK203">
        <v>2295</v>
      </c>
      <c r="BL203">
        <v>0</v>
      </c>
      <c r="BM203">
        <v>0</v>
      </c>
      <c r="BN203">
        <v>0</v>
      </c>
      <c r="BO203">
        <v>130350</v>
      </c>
      <c r="BP203">
        <v>129</v>
      </c>
      <c r="BQ203">
        <v>61215</v>
      </c>
      <c r="BR203">
        <v>-191565</v>
      </c>
      <c r="BS203" t="s">
        <v>1118</v>
      </c>
      <c r="BT203">
        <v>0</v>
      </c>
    </row>
    <row r="204" spans="1:72">
      <c r="A204" t="s">
        <v>2420</v>
      </c>
      <c r="B204" t="s">
        <v>2421</v>
      </c>
      <c r="C204" t="s">
        <v>2422</v>
      </c>
      <c r="D204" t="s">
        <v>2423</v>
      </c>
      <c r="E204" t="s">
        <v>112</v>
      </c>
      <c r="F204" t="s">
        <v>1595</v>
      </c>
      <c r="G204" t="s">
        <v>2424</v>
      </c>
      <c r="H204" t="s">
        <v>2424</v>
      </c>
      <c r="I204" t="s">
        <v>112</v>
      </c>
      <c r="J204" t="s">
        <v>1225</v>
      </c>
      <c r="K204" t="s">
        <v>2425</v>
      </c>
      <c r="L204">
        <v>57</v>
      </c>
      <c r="M204" t="s">
        <v>1180</v>
      </c>
      <c r="N204" t="s">
        <v>1227</v>
      </c>
      <c r="O204">
        <v>219619</v>
      </c>
      <c r="P204">
        <v>207187</v>
      </c>
      <c r="Q204">
        <v>0</v>
      </c>
      <c r="R204">
        <v>0</v>
      </c>
      <c r="S204">
        <v>1901</v>
      </c>
      <c r="T204">
        <v>0</v>
      </c>
      <c r="U204" t="s">
        <v>1118</v>
      </c>
      <c r="V204"/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1118</v>
      </c>
      <c r="AE204">
        <v>0</v>
      </c>
      <c r="AF204"/>
      <c r="AG204">
        <v>0</v>
      </c>
      <c r="AH204"/>
      <c r="AI204"/>
      <c r="AJ204"/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 t="s">
        <v>1118</v>
      </c>
      <c r="AS204">
        <v>0</v>
      </c>
      <c r="AT204"/>
      <c r="AU204">
        <v>0</v>
      </c>
      <c r="AV204"/>
      <c r="AW204"/>
      <c r="AX204"/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1118</v>
      </c>
      <c r="BH204">
        <v>0</v>
      </c>
      <c r="BI204"/>
      <c r="BJ204">
        <v>0</v>
      </c>
      <c r="BK204"/>
      <c r="BL204"/>
      <c r="BM204"/>
      <c r="BN204">
        <v>0</v>
      </c>
      <c r="BO204">
        <v>0</v>
      </c>
      <c r="BP204">
        <v>0</v>
      </c>
      <c r="BQ204">
        <v>0</v>
      </c>
      <c r="BR204">
        <v>0</v>
      </c>
      <c r="BS204" t="s">
        <v>1118</v>
      </c>
      <c r="BT204">
        <v>0</v>
      </c>
    </row>
    <row r="205" spans="1:72">
      <c r="A205" t="s">
        <v>2426</v>
      </c>
      <c r="B205" t="s">
        <v>2427</v>
      </c>
      <c r="C205" t="s">
        <v>2428</v>
      </c>
      <c r="D205" t="s">
        <v>2429</v>
      </c>
      <c r="E205" t="s">
        <v>112</v>
      </c>
      <c r="F205" t="s">
        <v>2356</v>
      </c>
      <c r="G205" t="s">
        <v>2430</v>
      </c>
      <c r="H205" t="s">
        <v>2430</v>
      </c>
      <c r="I205" t="s">
        <v>112</v>
      </c>
      <c r="J205" t="s">
        <v>1225</v>
      </c>
      <c r="K205" t="s">
        <v>2431</v>
      </c>
      <c r="L205">
        <v>49</v>
      </c>
      <c r="M205" t="s">
        <v>1180</v>
      </c>
      <c r="N205" t="s">
        <v>1227</v>
      </c>
      <c r="O205">
        <v>140000</v>
      </c>
      <c r="P205">
        <v>132075</v>
      </c>
      <c r="Q205">
        <v>0</v>
      </c>
      <c r="R205">
        <v>0</v>
      </c>
      <c r="S205">
        <v>2642</v>
      </c>
      <c r="T205">
        <v>2642</v>
      </c>
      <c r="U205" t="s">
        <v>2164</v>
      </c>
      <c r="V205"/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1118</v>
      </c>
      <c r="AE205">
        <v>140000</v>
      </c>
      <c r="AF205"/>
      <c r="AG205">
        <v>140000</v>
      </c>
      <c r="AH205"/>
      <c r="AI205"/>
      <c r="AJ205"/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t="s">
        <v>1118</v>
      </c>
      <c r="AS205">
        <v>140000</v>
      </c>
      <c r="AT205"/>
      <c r="AU205">
        <v>140000</v>
      </c>
      <c r="AV205"/>
      <c r="AW205"/>
      <c r="AX205"/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1118</v>
      </c>
      <c r="BH205">
        <v>140000</v>
      </c>
      <c r="BI205"/>
      <c r="BJ205">
        <v>140000</v>
      </c>
      <c r="BK205"/>
      <c r="BL205"/>
      <c r="BM205"/>
      <c r="BN205">
        <v>0</v>
      </c>
      <c r="BO205">
        <v>52050</v>
      </c>
      <c r="BP205">
        <v>50</v>
      </c>
      <c r="BQ205">
        <v>9500</v>
      </c>
      <c r="BR205">
        <v>-61550</v>
      </c>
      <c r="BS205" t="s">
        <v>1118</v>
      </c>
      <c r="BT205">
        <v>0</v>
      </c>
    </row>
    <row r="206" spans="1:72">
      <c r="A206" t="s">
        <v>2432</v>
      </c>
      <c r="B206" t="s">
        <v>2433</v>
      </c>
      <c r="C206" t="s">
        <v>2434</v>
      </c>
      <c r="D206" t="s">
        <v>2435</v>
      </c>
      <c r="E206" t="s">
        <v>486</v>
      </c>
      <c r="F206" t="s">
        <v>2436</v>
      </c>
      <c r="G206" t="s">
        <v>1650</v>
      </c>
      <c r="H206" t="s">
        <v>1650</v>
      </c>
      <c r="I206" t="s">
        <v>486</v>
      </c>
      <c r="J206" t="s">
        <v>1225</v>
      </c>
      <c r="K206" t="s">
        <v>2437</v>
      </c>
      <c r="L206">
        <v>142</v>
      </c>
      <c r="M206" t="s">
        <v>1215</v>
      </c>
      <c r="N206" t="s">
        <v>1227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/>
      <c r="V206"/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1118</v>
      </c>
      <c r="AE206">
        <v>0</v>
      </c>
      <c r="AF206"/>
      <c r="AG206">
        <v>0</v>
      </c>
      <c r="AH206"/>
      <c r="AI206"/>
      <c r="AJ206"/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 t="s">
        <v>1118</v>
      </c>
      <c r="AS206">
        <v>0</v>
      </c>
      <c r="AT206"/>
      <c r="AU206">
        <v>0</v>
      </c>
      <c r="AV206"/>
      <c r="AW206"/>
      <c r="AX206"/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1118</v>
      </c>
      <c r="BH206">
        <v>0</v>
      </c>
      <c r="BI206"/>
      <c r="BJ206">
        <v>0</v>
      </c>
      <c r="BK206"/>
      <c r="BL206"/>
      <c r="BM206"/>
      <c r="BN206">
        <v>0</v>
      </c>
      <c r="BO206">
        <v>0</v>
      </c>
      <c r="BP206">
        <v>0</v>
      </c>
      <c r="BQ206">
        <v>0</v>
      </c>
      <c r="BR206">
        <v>0</v>
      </c>
      <c r="BS206" t="s">
        <v>1118</v>
      </c>
      <c r="BT206">
        <v>0</v>
      </c>
    </row>
    <row r="207" spans="1:72">
      <c r="A207" t="s">
        <v>2438</v>
      </c>
      <c r="B207" t="s">
        <v>2439</v>
      </c>
      <c r="C207" t="s">
        <v>2440</v>
      </c>
      <c r="D207" t="s">
        <v>2441</v>
      </c>
      <c r="E207" t="s">
        <v>112</v>
      </c>
      <c r="F207" t="s">
        <v>1364</v>
      </c>
      <c r="G207" t="s">
        <v>1441</v>
      </c>
      <c r="H207" t="s">
        <v>1441</v>
      </c>
      <c r="I207" t="s">
        <v>112</v>
      </c>
      <c r="J207" t="s">
        <v>1225</v>
      </c>
      <c r="K207" t="s">
        <v>2442</v>
      </c>
      <c r="L207">
        <v>7</v>
      </c>
      <c r="M207" t="s">
        <v>1180</v>
      </c>
      <c r="N207" t="s">
        <v>1181</v>
      </c>
      <c r="O207">
        <v>375200</v>
      </c>
      <c r="P207">
        <v>353962</v>
      </c>
      <c r="Q207">
        <v>141585</v>
      </c>
      <c r="R207">
        <v>212377</v>
      </c>
      <c r="S207">
        <v>2682</v>
      </c>
      <c r="T207">
        <v>14158</v>
      </c>
      <c r="U207" t="s">
        <v>1129</v>
      </c>
      <c r="V207" t="s">
        <v>2443</v>
      </c>
      <c r="W207">
        <v>198219</v>
      </c>
      <c r="X207">
        <v>29100</v>
      </c>
      <c r="Y207">
        <v>21</v>
      </c>
      <c r="Z207">
        <v>0</v>
      </c>
      <c r="AA207">
        <v>0</v>
      </c>
      <c r="AB207">
        <v>0</v>
      </c>
      <c r="AC207">
        <v>169119</v>
      </c>
      <c r="AD207" t="s">
        <v>3174</v>
      </c>
      <c r="AE207">
        <v>0</v>
      </c>
      <c r="AF207"/>
      <c r="AG207">
        <v>0</v>
      </c>
      <c r="AH207">
        <v>9439</v>
      </c>
      <c r="AI207">
        <v>0</v>
      </c>
      <c r="AJ207">
        <v>0</v>
      </c>
      <c r="AK207">
        <v>198219</v>
      </c>
      <c r="AL207">
        <v>29100</v>
      </c>
      <c r="AM207">
        <v>21</v>
      </c>
      <c r="AN207">
        <v>0</v>
      </c>
      <c r="AO207">
        <v>0</v>
      </c>
      <c r="AP207">
        <v>0</v>
      </c>
      <c r="AQ207">
        <v>169119</v>
      </c>
      <c r="AR207" t="s">
        <v>3174</v>
      </c>
      <c r="AS207">
        <v>0</v>
      </c>
      <c r="AT207"/>
      <c r="AU207">
        <v>0</v>
      </c>
      <c r="AV207">
        <v>9439</v>
      </c>
      <c r="AW207">
        <v>0</v>
      </c>
      <c r="AX207">
        <v>0</v>
      </c>
      <c r="AY207">
        <v>360192</v>
      </c>
      <c r="AZ207">
        <v>339804</v>
      </c>
      <c r="BA207">
        <v>34200</v>
      </c>
      <c r="BB207">
        <v>24</v>
      </c>
      <c r="BC207">
        <v>0</v>
      </c>
      <c r="BD207">
        <v>0</v>
      </c>
      <c r="BE207">
        <v>120</v>
      </c>
      <c r="BF207">
        <v>305484</v>
      </c>
      <c r="BG207" t="s">
        <v>3175</v>
      </c>
      <c r="BH207">
        <v>112560</v>
      </c>
      <c r="BI207"/>
      <c r="BJ207">
        <v>112560</v>
      </c>
      <c r="BK207">
        <v>14159</v>
      </c>
      <c r="BL207">
        <v>5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1118</v>
      </c>
      <c r="BT207">
        <v>0</v>
      </c>
    </row>
    <row r="208" spans="1:72">
      <c r="A208" t="s">
        <v>2444</v>
      </c>
      <c r="B208" t="s">
        <v>2445</v>
      </c>
      <c r="C208" t="s">
        <v>2446</v>
      </c>
      <c r="D208" t="s">
        <v>2447</v>
      </c>
      <c r="E208" t="s">
        <v>358</v>
      </c>
      <c r="F208" t="s">
        <v>3019</v>
      </c>
      <c r="G208" t="s">
        <v>2448</v>
      </c>
      <c r="H208" t="s">
        <v>2448</v>
      </c>
      <c r="I208" t="s">
        <v>358</v>
      </c>
      <c r="J208" t="s">
        <v>1323</v>
      </c>
      <c r="K208" t="s">
        <v>2449</v>
      </c>
      <c r="L208">
        <v>4</v>
      </c>
      <c r="M208" t="s">
        <v>1483</v>
      </c>
      <c r="N208" t="s">
        <v>1227</v>
      </c>
      <c r="O208">
        <v>90000</v>
      </c>
      <c r="P208">
        <v>84906</v>
      </c>
      <c r="Q208">
        <v>0</v>
      </c>
      <c r="R208">
        <v>84906</v>
      </c>
      <c r="S208">
        <v>2359</v>
      </c>
      <c r="T208">
        <v>1975</v>
      </c>
      <c r="U208" t="s">
        <v>1346</v>
      </c>
      <c r="V208"/>
      <c r="W208">
        <v>84906</v>
      </c>
      <c r="X208">
        <v>34000</v>
      </c>
      <c r="Y208">
        <v>44</v>
      </c>
      <c r="Z208">
        <v>0</v>
      </c>
      <c r="AA208">
        <v>0</v>
      </c>
      <c r="AB208">
        <v>6538</v>
      </c>
      <c r="AC208">
        <v>44367.51</v>
      </c>
      <c r="AD208" t="s">
        <v>3176</v>
      </c>
      <c r="AE208">
        <v>90000</v>
      </c>
      <c r="AF208"/>
      <c r="AG208">
        <v>90000</v>
      </c>
      <c r="AH208">
        <v>1930</v>
      </c>
      <c r="AI208">
        <v>133</v>
      </c>
      <c r="AJ208">
        <v>15</v>
      </c>
      <c r="AK208">
        <v>84906</v>
      </c>
      <c r="AL208">
        <v>34000</v>
      </c>
      <c r="AM208">
        <v>44</v>
      </c>
      <c r="AN208">
        <v>0</v>
      </c>
      <c r="AO208">
        <v>0</v>
      </c>
      <c r="AP208">
        <v>6538</v>
      </c>
      <c r="AQ208">
        <v>44367.51</v>
      </c>
      <c r="AR208" t="s">
        <v>3176</v>
      </c>
      <c r="AS208">
        <v>90000</v>
      </c>
      <c r="AT208"/>
      <c r="AU208">
        <v>90000</v>
      </c>
      <c r="AV208">
        <v>1930</v>
      </c>
      <c r="AW208">
        <v>133</v>
      </c>
      <c r="AX208">
        <v>15</v>
      </c>
      <c r="AY208">
        <v>90000</v>
      </c>
      <c r="AZ208">
        <v>84906</v>
      </c>
      <c r="BA208">
        <v>37750</v>
      </c>
      <c r="BB208">
        <v>49</v>
      </c>
      <c r="BC208">
        <v>0</v>
      </c>
      <c r="BD208">
        <v>0</v>
      </c>
      <c r="BE208">
        <v>6538</v>
      </c>
      <c r="BF208">
        <v>40617.51</v>
      </c>
      <c r="BG208" t="s">
        <v>2702</v>
      </c>
      <c r="BH208">
        <v>90000</v>
      </c>
      <c r="BI208"/>
      <c r="BJ208">
        <v>90000</v>
      </c>
      <c r="BK208">
        <v>1733</v>
      </c>
      <c r="BL208">
        <v>120</v>
      </c>
      <c r="BM208">
        <v>14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1118</v>
      </c>
      <c r="BT208">
        <v>0</v>
      </c>
    </row>
    <row r="209" spans="1:72">
      <c r="A209" t="s">
        <v>2450</v>
      </c>
      <c r="B209" t="s">
        <v>2451</v>
      </c>
      <c r="C209" t="s">
        <v>2452</v>
      </c>
      <c r="D209" t="s">
        <v>2453</v>
      </c>
      <c r="E209" t="s">
        <v>112</v>
      </c>
      <c r="F209" t="s">
        <v>1203</v>
      </c>
      <c r="G209" t="s">
        <v>1733</v>
      </c>
      <c r="H209" t="s">
        <v>1733</v>
      </c>
      <c r="I209" t="s">
        <v>112</v>
      </c>
      <c r="J209" t="s">
        <v>1225</v>
      </c>
      <c r="K209" t="s">
        <v>2454</v>
      </c>
      <c r="L209">
        <v>35</v>
      </c>
      <c r="M209" t="s">
        <v>1180</v>
      </c>
      <c r="N209" t="s">
        <v>1216</v>
      </c>
      <c r="O209">
        <v>100000</v>
      </c>
      <c r="P209">
        <v>94340</v>
      </c>
      <c r="Q209">
        <v>94340</v>
      </c>
      <c r="R209">
        <v>0</v>
      </c>
      <c r="S209">
        <v>2359</v>
      </c>
      <c r="T209">
        <v>0</v>
      </c>
      <c r="U209" t="s">
        <v>1118</v>
      </c>
      <c r="V209" t="s">
        <v>1124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1118</v>
      </c>
      <c r="AE209">
        <v>0</v>
      </c>
      <c r="AF209"/>
      <c r="AG209">
        <v>30000</v>
      </c>
      <c r="AH209"/>
      <c r="AI209"/>
      <c r="AJ209"/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 t="s">
        <v>1118</v>
      </c>
      <c r="AS209">
        <v>0</v>
      </c>
      <c r="AT209"/>
      <c r="AU209">
        <v>30000</v>
      </c>
      <c r="AV209"/>
      <c r="AW209"/>
      <c r="AX209"/>
      <c r="AY209">
        <v>100000</v>
      </c>
      <c r="AZ209">
        <v>94340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94340</v>
      </c>
      <c r="BG209" t="s">
        <v>1124</v>
      </c>
      <c r="BH209">
        <v>30000</v>
      </c>
      <c r="BI209"/>
      <c r="BJ209">
        <v>30000</v>
      </c>
      <c r="BK209"/>
      <c r="BL209"/>
      <c r="BM209"/>
      <c r="BN209">
        <v>0</v>
      </c>
      <c r="BO209">
        <v>0</v>
      </c>
      <c r="BP209">
        <v>0</v>
      </c>
      <c r="BQ209">
        <v>0</v>
      </c>
      <c r="BR209">
        <v>0</v>
      </c>
      <c r="BS209" t="s">
        <v>1118</v>
      </c>
      <c r="BT209">
        <v>0</v>
      </c>
    </row>
    <row r="210" spans="1:72">
      <c r="A210" t="s">
        <v>2455</v>
      </c>
      <c r="B210" t="s">
        <v>2456</v>
      </c>
      <c r="C210" t="s">
        <v>2457</v>
      </c>
      <c r="D210" t="s">
        <v>2458</v>
      </c>
      <c r="E210" t="s">
        <v>112</v>
      </c>
      <c r="F210" t="s">
        <v>1595</v>
      </c>
      <c r="G210" t="s">
        <v>2459</v>
      </c>
      <c r="H210" t="s">
        <v>2459</v>
      </c>
      <c r="I210" t="s">
        <v>112</v>
      </c>
      <c r="J210" t="s">
        <v>1225</v>
      </c>
      <c r="K210" t="s">
        <v>2460</v>
      </c>
      <c r="L210">
        <v>57</v>
      </c>
      <c r="M210" t="s">
        <v>1180</v>
      </c>
      <c r="N210" t="s">
        <v>1227</v>
      </c>
      <c r="O210">
        <v>21050</v>
      </c>
      <c r="P210">
        <v>19858</v>
      </c>
      <c r="Q210">
        <v>0</v>
      </c>
      <c r="R210">
        <v>0</v>
      </c>
      <c r="S210">
        <v>1986</v>
      </c>
      <c r="T210">
        <v>0</v>
      </c>
      <c r="U210" t="s">
        <v>1118</v>
      </c>
      <c r="V210"/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1118</v>
      </c>
      <c r="AE210">
        <v>0</v>
      </c>
      <c r="AF210"/>
      <c r="AG210">
        <v>0</v>
      </c>
      <c r="AH210"/>
      <c r="AI210"/>
      <c r="AJ210"/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 t="s">
        <v>1118</v>
      </c>
      <c r="AS210">
        <v>0</v>
      </c>
      <c r="AT210"/>
      <c r="AU210">
        <v>0</v>
      </c>
      <c r="AV210"/>
      <c r="AW210"/>
      <c r="AX210"/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1118</v>
      </c>
      <c r="BH210">
        <v>0</v>
      </c>
      <c r="BI210"/>
      <c r="BJ210">
        <v>0</v>
      </c>
      <c r="BK210"/>
      <c r="BL210"/>
      <c r="BM210"/>
      <c r="BN210">
        <v>0</v>
      </c>
      <c r="BO210">
        <v>0</v>
      </c>
      <c r="BP210">
        <v>0</v>
      </c>
      <c r="BQ210">
        <v>0</v>
      </c>
      <c r="BR210">
        <v>0</v>
      </c>
      <c r="BS210" t="s">
        <v>1118</v>
      </c>
      <c r="BT210">
        <v>0</v>
      </c>
    </row>
    <row r="211" spans="1:72">
      <c r="A211" t="s">
        <v>2461</v>
      </c>
      <c r="B211" t="s">
        <v>2462</v>
      </c>
      <c r="C211" t="s">
        <v>2463</v>
      </c>
      <c r="D211" t="s">
        <v>2464</v>
      </c>
      <c r="E211" t="s">
        <v>112</v>
      </c>
      <c r="F211" t="s">
        <v>1595</v>
      </c>
      <c r="G211" t="s">
        <v>2234</v>
      </c>
      <c r="H211" t="s">
        <v>2234</v>
      </c>
      <c r="I211" t="s">
        <v>112</v>
      </c>
      <c r="J211" t="s">
        <v>1225</v>
      </c>
      <c r="K211" t="s">
        <v>2465</v>
      </c>
      <c r="L211">
        <v>57</v>
      </c>
      <c r="M211" t="s">
        <v>1180</v>
      </c>
      <c r="N211" t="s">
        <v>1227</v>
      </c>
      <c r="O211">
        <v>575359</v>
      </c>
      <c r="P211">
        <v>542791</v>
      </c>
      <c r="Q211">
        <v>0</v>
      </c>
      <c r="R211">
        <v>0</v>
      </c>
      <c r="S211">
        <v>1891</v>
      </c>
      <c r="T211">
        <v>2171</v>
      </c>
      <c r="U211" t="s">
        <v>2108</v>
      </c>
      <c r="V211"/>
      <c r="W211">
        <v>45594</v>
      </c>
      <c r="X211">
        <v>23100</v>
      </c>
      <c r="Y211">
        <v>21</v>
      </c>
      <c r="Z211">
        <v>0</v>
      </c>
      <c r="AA211">
        <v>0</v>
      </c>
      <c r="AB211">
        <v>0</v>
      </c>
      <c r="AC211">
        <v>22494</v>
      </c>
      <c r="AD211" t="s">
        <v>3177</v>
      </c>
      <c r="AE211">
        <v>0</v>
      </c>
      <c r="AF211"/>
      <c r="AG211">
        <v>0</v>
      </c>
      <c r="AH211">
        <v>2171</v>
      </c>
      <c r="AI211">
        <v>0</v>
      </c>
      <c r="AJ211">
        <v>0</v>
      </c>
      <c r="AK211">
        <v>45594</v>
      </c>
      <c r="AL211">
        <v>23100</v>
      </c>
      <c r="AM211">
        <v>21</v>
      </c>
      <c r="AN211">
        <v>0</v>
      </c>
      <c r="AO211">
        <v>0</v>
      </c>
      <c r="AP211">
        <v>0</v>
      </c>
      <c r="AQ211">
        <v>22494</v>
      </c>
      <c r="AR211" t="s">
        <v>3177</v>
      </c>
      <c r="AS211">
        <v>0</v>
      </c>
      <c r="AT211"/>
      <c r="AU211">
        <v>0</v>
      </c>
      <c r="AV211">
        <v>2171</v>
      </c>
      <c r="AW211">
        <v>0</v>
      </c>
      <c r="AX211">
        <v>0</v>
      </c>
      <c r="AY211">
        <v>48330</v>
      </c>
      <c r="AZ211">
        <v>45594</v>
      </c>
      <c r="BA211">
        <v>23100</v>
      </c>
      <c r="BB211">
        <v>21</v>
      </c>
      <c r="BC211">
        <v>0</v>
      </c>
      <c r="BD211">
        <v>0</v>
      </c>
      <c r="BE211">
        <v>0</v>
      </c>
      <c r="BF211">
        <v>22494</v>
      </c>
      <c r="BG211" t="s">
        <v>3177</v>
      </c>
      <c r="BH211">
        <v>0</v>
      </c>
      <c r="BI211"/>
      <c r="BJ211">
        <v>0</v>
      </c>
      <c r="BK211">
        <v>2171</v>
      </c>
      <c r="BL211">
        <v>0</v>
      </c>
      <c r="BM211">
        <v>0</v>
      </c>
      <c r="BN211">
        <v>0</v>
      </c>
      <c r="BO211">
        <v>209000</v>
      </c>
      <c r="BP211">
        <v>190</v>
      </c>
      <c r="BQ211">
        <v>36000</v>
      </c>
      <c r="BR211">
        <v>-245000</v>
      </c>
      <c r="BS211" t="s">
        <v>1118</v>
      </c>
      <c r="BT211">
        <v>0</v>
      </c>
    </row>
    <row r="212" spans="1:72">
      <c r="A212" t="s">
        <v>2466</v>
      </c>
      <c r="B212" t="s">
        <v>2467</v>
      </c>
      <c r="C212" t="s">
        <v>2468</v>
      </c>
      <c r="D212" t="s">
        <v>2469</v>
      </c>
      <c r="E212" t="s">
        <v>423</v>
      </c>
      <c r="F212" t="s">
        <v>1595</v>
      </c>
      <c r="G212" t="s">
        <v>2424</v>
      </c>
      <c r="H212" t="s">
        <v>2424</v>
      </c>
      <c r="I212" t="s">
        <v>423</v>
      </c>
      <c r="J212" t="s">
        <v>1323</v>
      </c>
      <c r="K212" t="s">
        <v>2470</v>
      </c>
      <c r="L212">
        <v>12</v>
      </c>
      <c r="M212" t="s">
        <v>1215</v>
      </c>
      <c r="N212" t="s">
        <v>1227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/>
      <c r="V212"/>
      <c r="W212">
        <v>94340</v>
      </c>
      <c r="X212">
        <v>39000</v>
      </c>
      <c r="Y212">
        <v>50</v>
      </c>
      <c r="Z212">
        <v>0</v>
      </c>
      <c r="AA212">
        <v>0</v>
      </c>
      <c r="AB212">
        <v>4625</v>
      </c>
      <c r="AC212">
        <v>50715.28</v>
      </c>
      <c r="AD212" t="s">
        <v>3178</v>
      </c>
      <c r="AE212">
        <v>0</v>
      </c>
      <c r="AF212"/>
      <c r="AG212">
        <v>0</v>
      </c>
      <c r="AH212">
        <v>1887</v>
      </c>
      <c r="AI212">
        <v>52</v>
      </c>
      <c r="AJ212">
        <v>40</v>
      </c>
      <c r="AK212">
        <v>94340</v>
      </c>
      <c r="AL212">
        <v>39000</v>
      </c>
      <c r="AM212">
        <v>50</v>
      </c>
      <c r="AN212">
        <v>0</v>
      </c>
      <c r="AO212">
        <v>0</v>
      </c>
      <c r="AP212">
        <v>4625</v>
      </c>
      <c r="AQ212">
        <v>50715.28</v>
      </c>
      <c r="AR212" t="s">
        <v>3178</v>
      </c>
      <c r="AS212">
        <v>0</v>
      </c>
      <c r="AT212"/>
      <c r="AU212">
        <v>0</v>
      </c>
      <c r="AV212">
        <v>1887</v>
      </c>
      <c r="AW212">
        <v>52</v>
      </c>
      <c r="AX212">
        <v>40</v>
      </c>
      <c r="AY212">
        <v>100000</v>
      </c>
      <c r="AZ212">
        <v>94340</v>
      </c>
      <c r="BA212">
        <v>39000</v>
      </c>
      <c r="BB212">
        <v>50</v>
      </c>
      <c r="BC212">
        <v>0</v>
      </c>
      <c r="BD212">
        <v>0</v>
      </c>
      <c r="BE212">
        <v>4625</v>
      </c>
      <c r="BF212">
        <v>50715.28</v>
      </c>
      <c r="BG212" t="s">
        <v>3178</v>
      </c>
      <c r="BH212">
        <v>0</v>
      </c>
      <c r="BI212"/>
      <c r="BJ212">
        <v>0</v>
      </c>
      <c r="BK212">
        <v>1887</v>
      </c>
      <c r="BL212">
        <v>52</v>
      </c>
      <c r="BM212">
        <v>40</v>
      </c>
      <c r="BN212">
        <v>0</v>
      </c>
      <c r="BO212">
        <v>149800</v>
      </c>
      <c r="BP212">
        <v>214</v>
      </c>
      <c r="BQ212">
        <v>74300</v>
      </c>
      <c r="BR212">
        <v>-224100</v>
      </c>
      <c r="BS212" t="s">
        <v>1118</v>
      </c>
      <c r="BT212">
        <v>0</v>
      </c>
    </row>
    <row r="213" spans="1:72">
      <c r="A213" t="s">
        <v>2471</v>
      </c>
      <c r="B213" t="s">
        <v>2472</v>
      </c>
      <c r="C213" t="s">
        <v>2473</v>
      </c>
      <c r="D213" t="s">
        <v>2474</v>
      </c>
      <c r="E213" t="s">
        <v>97</v>
      </c>
      <c r="F213" t="s">
        <v>1177</v>
      </c>
      <c r="G213" t="s">
        <v>1810</v>
      </c>
      <c r="H213" t="s">
        <v>1810</v>
      </c>
      <c r="I213" t="s">
        <v>97</v>
      </c>
      <c r="J213" t="s">
        <v>1213</v>
      </c>
      <c r="K213" t="s">
        <v>2475</v>
      </c>
      <c r="L213">
        <v>2</v>
      </c>
      <c r="M213" t="s">
        <v>1215</v>
      </c>
      <c r="N213" t="s">
        <v>1181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/>
      <c r="V213"/>
      <c r="W213">
        <v>0</v>
      </c>
      <c r="X213">
        <v>0</v>
      </c>
      <c r="Y213">
        <v>0</v>
      </c>
      <c r="Z213">
        <v>0</v>
      </c>
      <c r="AA213">
        <v>0</v>
      </c>
      <c r="AB213">
        <v>9900</v>
      </c>
      <c r="AC213">
        <v>-9900</v>
      </c>
      <c r="AD213" t="s">
        <v>1118</v>
      </c>
      <c r="AE213">
        <v>0</v>
      </c>
      <c r="AF213"/>
      <c r="AG213">
        <v>0</v>
      </c>
      <c r="AH213"/>
      <c r="AI213"/>
      <c r="AJ213"/>
      <c r="AK213">
        <v>0</v>
      </c>
      <c r="AL213">
        <v>0</v>
      </c>
      <c r="AM213">
        <v>0</v>
      </c>
      <c r="AN213">
        <v>0</v>
      </c>
      <c r="AO213">
        <v>0</v>
      </c>
      <c r="AP213">
        <v>9900</v>
      </c>
      <c r="AQ213">
        <v>-9900</v>
      </c>
      <c r="AR213" t="s">
        <v>1118</v>
      </c>
      <c r="AS213">
        <v>0</v>
      </c>
      <c r="AT213"/>
      <c r="AU213">
        <v>0</v>
      </c>
      <c r="AV213"/>
      <c r="AW213"/>
      <c r="AX213"/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9900</v>
      </c>
      <c r="BF213">
        <v>-9900</v>
      </c>
      <c r="BG213" t="s">
        <v>1118</v>
      </c>
      <c r="BH213">
        <v>0</v>
      </c>
      <c r="BI213"/>
      <c r="BJ213">
        <v>0</v>
      </c>
      <c r="BK213"/>
      <c r="BL213"/>
      <c r="BM213"/>
      <c r="BN213">
        <v>0</v>
      </c>
      <c r="BO213">
        <v>68200</v>
      </c>
      <c r="BP213">
        <v>62</v>
      </c>
      <c r="BQ213">
        <v>18493</v>
      </c>
      <c r="BR213">
        <v>-86693</v>
      </c>
      <c r="BS213" t="s">
        <v>1118</v>
      </c>
      <c r="BT213">
        <v>0</v>
      </c>
    </row>
    <row r="214" spans="1:72">
      <c r="A214" t="s">
        <v>2476</v>
      </c>
      <c r="B214" t="s">
        <v>2477</v>
      </c>
      <c r="C214" t="s">
        <v>2478</v>
      </c>
      <c r="D214" t="s">
        <v>2479</v>
      </c>
      <c r="E214" t="s">
        <v>2480</v>
      </c>
      <c r="F214" t="s">
        <v>1659</v>
      </c>
      <c r="G214" t="s">
        <v>1660</v>
      </c>
      <c r="H214" t="s">
        <v>1660</v>
      </c>
      <c r="I214" t="s">
        <v>386</v>
      </c>
      <c r="J214" t="s">
        <v>1179</v>
      </c>
      <c r="K214" t="s">
        <v>2481</v>
      </c>
      <c r="L214">
        <v>63</v>
      </c>
      <c r="M214" t="s">
        <v>1215</v>
      </c>
      <c r="N214" t="s">
        <v>1216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/>
      <c r="V214"/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1118</v>
      </c>
      <c r="AE214">
        <v>0</v>
      </c>
      <c r="AF214"/>
      <c r="AG214">
        <v>0</v>
      </c>
      <c r="AH214"/>
      <c r="AI214"/>
      <c r="AJ214"/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 t="s">
        <v>1118</v>
      </c>
      <c r="AS214">
        <v>0</v>
      </c>
      <c r="AT214"/>
      <c r="AU214">
        <v>0</v>
      </c>
      <c r="AV214"/>
      <c r="AW214"/>
      <c r="AX214"/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1118</v>
      </c>
      <c r="BH214">
        <v>0</v>
      </c>
      <c r="BI214"/>
      <c r="BJ214">
        <v>0</v>
      </c>
      <c r="BK214"/>
      <c r="BL214"/>
      <c r="BM214"/>
      <c r="BN214">
        <v>0</v>
      </c>
      <c r="BO214">
        <v>0</v>
      </c>
      <c r="BP214">
        <v>0</v>
      </c>
      <c r="BQ214">
        <v>0</v>
      </c>
      <c r="BR214">
        <v>0</v>
      </c>
      <c r="BS214" t="s">
        <v>1118</v>
      </c>
      <c r="BT214">
        <v>0</v>
      </c>
    </row>
    <row r="215" spans="1:72">
      <c r="A215" t="s">
        <v>3179</v>
      </c>
      <c r="B215" t="s">
        <v>3180</v>
      </c>
      <c r="C215" t="s">
        <v>3181</v>
      </c>
      <c r="D215" t="s">
        <v>3182</v>
      </c>
      <c r="E215" t="s">
        <v>3183</v>
      </c>
      <c r="F215" t="s">
        <v>1177</v>
      </c>
      <c r="G215" t="s">
        <v>3184</v>
      </c>
      <c r="H215" t="s">
        <v>3184</v>
      </c>
      <c r="I215" t="s">
        <v>243</v>
      </c>
      <c r="J215" t="s">
        <v>1179</v>
      </c>
      <c r="K215" t="s">
        <v>3185</v>
      </c>
      <c r="L215">
        <v>110</v>
      </c>
      <c r="M215" t="s">
        <v>1215</v>
      </c>
      <c r="N215" t="s">
        <v>1607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/>
      <c r="V215"/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1118</v>
      </c>
      <c r="AE215">
        <v>0</v>
      </c>
      <c r="AF215"/>
      <c r="AG215">
        <v>0</v>
      </c>
      <c r="AH215"/>
      <c r="AI215"/>
      <c r="AJ215"/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 t="s">
        <v>1118</v>
      </c>
      <c r="AS215">
        <v>0</v>
      </c>
      <c r="AT215"/>
      <c r="AU215">
        <v>0</v>
      </c>
      <c r="AV215"/>
      <c r="AW215"/>
      <c r="AX215"/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1118</v>
      </c>
      <c r="BH215">
        <v>0</v>
      </c>
      <c r="BI215"/>
      <c r="BJ215">
        <v>0</v>
      </c>
      <c r="BK215"/>
      <c r="BL215"/>
      <c r="BM215"/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1118</v>
      </c>
      <c r="BT215">
        <v>0</v>
      </c>
    </row>
    <row r="216" spans="1:72">
      <c r="A216" t="s">
        <v>2482</v>
      </c>
      <c r="B216" t="s">
        <v>2483</v>
      </c>
      <c r="C216" t="s">
        <v>2484</v>
      </c>
      <c r="D216" t="s">
        <v>2485</v>
      </c>
      <c r="E216" t="s">
        <v>2486</v>
      </c>
      <c r="F216" t="s">
        <v>1659</v>
      </c>
      <c r="G216" t="s">
        <v>2487</v>
      </c>
      <c r="H216" t="s">
        <v>2487</v>
      </c>
      <c r="I216" t="s">
        <v>251</v>
      </c>
      <c r="J216" t="s">
        <v>1323</v>
      </c>
      <c r="K216" t="s">
        <v>2488</v>
      </c>
      <c r="L216">
        <v>192</v>
      </c>
      <c r="M216" t="s">
        <v>1215</v>
      </c>
      <c r="N216" t="s">
        <v>1334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/>
      <c r="V216"/>
      <c r="W216">
        <v>39623</v>
      </c>
      <c r="X216">
        <v>31500</v>
      </c>
      <c r="Y216">
        <v>21</v>
      </c>
      <c r="Z216">
        <v>0</v>
      </c>
      <c r="AA216">
        <v>0</v>
      </c>
      <c r="AB216">
        <v>0</v>
      </c>
      <c r="AC216">
        <v>8123</v>
      </c>
      <c r="AD216" t="s">
        <v>1248</v>
      </c>
      <c r="AE216">
        <v>0</v>
      </c>
      <c r="AF216"/>
      <c r="AG216">
        <v>0</v>
      </c>
      <c r="AH216">
        <v>1887</v>
      </c>
      <c r="AI216">
        <v>0</v>
      </c>
      <c r="AJ216">
        <v>0</v>
      </c>
      <c r="AK216">
        <v>39623</v>
      </c>
      <c r="AL216">
        <v>31500</v>
      </c>
      <c r="AM216">
        <v>21</v>
      </c>
      <c r="AN216">
        <v>0</v>
      </c>
      <c r="AO216">
        <v>0</v>
      </c>
      <c r="AP216">
        <v>0</v>
      </c>
      <c r="AQ216">
        <v>8123</v>
      </c>
      <c r="AR216" t="s">
        <v>1248</v>
      </c>
      <c r="AS216">
        <v>0</v>
      </c>
      <c r="AT216"/>
      <c r="AU216">
        <v>0</v>
      </c>
      <c r="AV216">
        <v>1887</v>
      </c>
      <c r="AW216">
        <v>0</v>
      </c>
      <c r="AX216">
        <v>0</v>
      </c>
      <c r="AY216">
        <v>42000</v>
      </c>
      <c r="AZ216">
        <v>39623</v>
      </c>
      <c r="BA216">
        <v>31500</v>
      </c>
      <c r="BB216">
        <v>21</v>
      </c>
      <c r="BC216">
        <v>0</v>
      </c>
      <c r="BD216">
        <v>0</v>
      </c>
      <c r="BE216">
        <v>0</v>
      </c>
      <c r="BF216">
        <v>8123</v>
      </c>
      <c r="BG216" t="s">
        <v>1248</v>
      </c>
      <c r="BH216">
        <v>0</v>
      </c>
      <c r="BI216"/>
      <c r="BJ216">
        <v>0</v>
      </c>
      <c r="BK216">
        <v>1887</v>
      </c>
      <c r="BL216">
        <v>0</v>
      </c>
      <c r="BM216">
        <v>0</v>
      </c>
      <c r="BN216">
        <v>0</v>
      </c>
      <c r="BO216">
        <v>40700</v>
      </c>
      <c r="BP216">
        <v>25</v>
      </c>
      <c r="BQ216">
        <v>8420</v>
      </c>
      <c r="BR216">
        <v>-49120</v>
      </c>
      <c r="BS216" t="s">
        <v>1118</v>
      </c>
      <c r="BT216">
        <v>0</v>
      </c>
    </row>
    <row r="217" spans="1:72">
      <c r="A217" t="s">
        <v>2489</v>
      </c>
      <c r="B217" t="s">
        <v>2490</v>
      </c>
      <c r="C217" t="s">
        <v>2491</v>
      </c>
      <c r="D217" t="s">
        <v>2492</v>
      </c>
      <c r="E217" t="s">
        <v>1861</v>
      </c>
      <c r="F217" t="s">
        <v>1862</v>
      </c>
      <c r="G217" t="s">
        <v>1863</v>
      </c>
      <c r="H217" t="s">
        <v>1863</v>
      </c>
      <c r="I217" t="s">
        <v>112</v>
      </c>
      <c r="J217" t="s">
        <v>1676</v>
      </c>
      <c r="K217" t="s">
        <v>2493</v>
      </c>
      <c r="L217">
        <v>14</v>
      </c>
      <c r="M217" t="s">
        <v>1180</v>
      </c>
      <c r="N217" t="s">
        <v>1245</v>
      </c>
      <c r="O217">
        <v>55800</v>
      </c>
      <c r="P217">
        <v>52642</v>
      </c>
      <c r="Q217">
        <v>0</v>
      </c>
      <c r="R217">
        <v>0</v>
      </c>
      <c r="S217">
        <v>2632</v>
      </c>
      <c r="T217">
        <v>0</v>
      </c>
      <c r="U217" t="s">
        <v>1118</v>
      </c>
      <c r="V217"/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1118</v>
      </c>
      <c r="AE217">
        <v>27900</v>
      </c>
      <c r="AF217"/>
      <c r="AG217">
        <v>0</v>
      </c>
      <c r="AH217"/>
      <c r="AI217"/>
      <c r="AJ217"/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t="s">
        <v>1118</v>
      </c>
      <c r="AS217">
        <v>27900</v>
      </c>
      <c r="AT217"/>
      <c r="AU217">
        <v>0</v>
      </c>
      <c r="AV217"/>
      <c r="AW217"/>
      <c r="AX217"/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1118</v>
      </c>
      <c r="BH217">
        <v>27900</v>
      </c>
      <c r="BI217"/>
      <c r="BJ217">
        <v>0</v>
      </c>
      <c r="BK217"/>
      <c r="BL217"/>
      <c r="BM217"/>
      <c r="BN217">
        <v>0</v>
      </c>
      <c r="BO217">
        <v>0</v>
      </c>
      <c r="BP217">
        <v>0</v>
      </c>
      <c r="BQ217">
        <v>0</v>
      </c>
      <c r="BR217">
        <v>0</v>
      </c>
      <c r="BS217" t="s">
        <v>1118</v>
      </c>
      <c r="BT217">
        <v>0</v>
      </c>
    </row>
    <row r="218" spans="1:72">
      <c r="A218" t="s">
        <v>3186</v>
      </c>
      <c r="B218" t="s">
        <v>3187</v>
      </c>
      <c r="C218" t="s">
        <v>3188</v>
      </c>
      <c r="D218" t="s">
        <v>3189</v>
      </c>
      <c r="E218" t="s">
        <v>538</v>
      </c>
      <c r="F218" t="s">
        <v>3104</v>
      </c>
      <c r="G218" t="s">
        <v>3105</v>
      </c>
      <c r="H218" t="s">
        <v>3105</v>
      </c>
      <c r="I218" t="s">
        <v>538</v>
      </c>
      <c r="J218" t="s">
        <v>1243</v>
      </c>
      <c r="K218" t="s">
        <v>3190</v>
      </c>
      <c r="L218">
        <v>24</v>
      </c>
      <c r="M218" t="s">
        <v>1180</v>
      </c>
      <c r="N218" t="s">
        <v>1636</v>
      </c>
      <c r="O218">
        <v>250000</v>
      </c>
      <c r="P218">
        <v>215517</v>
      </c>
      <c r="Q218">
        <v>0</v>
      </c>
      <c r="R218">
        <v>0</v>
      </c>
      <c r="S218">
        <v>0</v>
      </c>
      <c r="T218">
        <v>0</v>
      </c>
      <c r="U218" t="s">
        <v>1118</v>
      </c>
      <c r="V218"/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1118</v>
      </c>
      <c r="AE218">
        <v>0</v>
      </c>
      <c r="AF218"/>
      <c r="AG218">
        <v>0</v>
      </c>
      <c r="AH218"/>
      <c r="AI218"/>
      <c r="AJ218"/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 t="s">
        <v>1118</v>
      </c>
      <c r="AS218">
        <v>0</v>
      </c>
      <c r="AT218"/>
      <c r="AU218">
        <v>0</v>
      </c>
      <c r="AV218"/>
      <c r="AW218"/>
      <c r="AX218"/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1118</v>
      </c>
      <c r="BH218">
        <v>0</v>
      </c>
      <c r="BI218"/>
      <c r="BJ218">
        <v>0</v>
      </c>
      <c r="BK218"/>
      <c r="BL218"/>
      <c r="BM218"/>
      <c r="BN218">
        <v>0</v>
      </c>
      <c r="BO218">
        <v>0</v>
      </c>
      <c r="BP218">
        <v>0</v>
      </c>
      <c r="BQ218">
        <v>0</v>
      </c>
      <c r="BR218">
        <v>0</v>
      </c>
      <c r="BS218" t="s">
        <v>1118</v>
      </c>
      <c r="BT218">
        <v>0</v>
      </c>
    </row>
    <row r="219" spans="1:72">
      <c r="A219" t="s">
        <v>2494</v>
      </c>
      <c r="B219" t="s">
        <v>2495</v>
      </c>
      <c r="C219" t="s">
        <v>2496</v>
      </c>
      <c r="D219" t="s">
        <v>2497</v>
      </c>
      <c r="E219" t="s">
        <v>316</v>
      </c>
      <c r="F219" t="s">
        <v>1177</v>
      </c>
      <c r="G219" t="s">
        <v>2418</v>
      </c>
      <c r="H219" t="s">
        <v>2418</v>
      </c>
      <c r="I219" t="s">
        <v>2498</v>
      </c>
      <c r="J219" t="s">
        <v>1179</v>
      </c>
      <c r="K219" t="s">
        <v>2499</v>
      </c>
      <c r="L219">
        <v>36</v>
      </c>
      <c r="M219" t="s">
        <v>1180</v>
      </c>
      <c r="N219" t="s">
        <v>2500</v>
      </c>
      <c r="O219">
        <v>350000</v>
      </c>
      <c r="P219">
        <v>330189</v>
      </c>
      <c r="Q219">
        <v>82547</v>
      </c>
      <c r="R219">
        <v>247642</v>
      </c>
      <c r="S219">
        <v>3439</v>
      </c>
      <c r="T219">
        <v>1720</v>
      </c>
      <c r="U219" t="s">
        <v>3191</v>
      </c>
      <c r="V219" t="s">
        <v>1805</v>
      </c>
      <c r="W219">
        <v>201019</v>
      </c>
      <c r="X219">
        <v>88250</v>
      </c>
      <c r="Y219">
        <v>97</v>
      </c>
      <c r="Z219">
        <v>0</v>
      </c>
      <c r="AA219">
        <v>0</v>
      </c>
      <c r="AB219">
        <v>41398</v>
      </c>
      <c r="AC219">
        <v>71371.17</v>
      </c>
      <c r="AD219" t="s">
        <v>2117</v>
      </c>
      <c r="AE219">
        <v>105000</v>
      </c>
      <c r="AF219"/>
      <c r="AG219">
        <v>105000</v>
      </c>
      <c r="AH219">
        <v>2072</v>
      </c>
      <c r="AI219">
        <v>263</v>
      </c>
      <c r="AJ219">
        <v>163</v>
      </c>
      <c r="AK219">
        <v>201019</v>
      </c>
      <c r="AL219">
        <v>88250</v>
      </c>
      <c r="AM219">
        <v>97</v>
      </c>
      <c r="AN219">
        <v>0</v>
      </c>
      <c r="AO219">
        <v>0</v>
      </c>
      <c r="AP219">
        <v>41398</v>
      </c>
      <c r="AQ219">
        <v>71371.17</v>
      </c>
      <c r="AR219" t="s">
        <v>2117</v>
      </c>
      <c r="AS219">
        <v>105000</v>
      </c>
      <c r="AT219"/>
      <c r="AU219">
        <v>105000</v>
      </c>
      <c r="AV219">
        <v>2072</v>
      </c>
      <c r="AW219">
        <v>263</v>
      </c>
      <c r="AX219">
        <v>163</v>
      </c>
      <c r="AY219">
        <v>300580</v>
      </c>
      <c r="AZ219">
        <v>283566</v>
      </c>
      <c r="BA219">
        <v>102550</v>
      </c>
      <c r="BB219">
        <v>146</v>
      </c>
      <c r="BC219">
        <v>0</v>
      </c>
      <c r="BD219">
        <v>0</v>
      </c>
      <c r="BE219">
        <v>56152</v>
      </c>
      <c r="BF219">
        <v>124863.78</v>
      </c>
      <c r="BG219" t="s">
        <v>1484</v>
      </c>
      <c r="BH219">
        <v>192500</v>
      </c>
      <c r="BI219"/>
      <c r="BJ219">
        <v>192500</v>
      </c>
      <c r="BK219">
        <v>1942</v>
      </c>
      <c r="BL219">
        <v>192</v>
      </c>
      <c r="BM219">
        <v>193</v>
      </c>
      <c r="BN219">
        <v>0</v>
      </c>
      <c r="BO219">
        <v>36800</v>
      </c>
      <c r="BP219">
        <v>46</v>
      </c>
      <c r="BQ219">
        <v>22380</v>
      </c>
      <c r="BR219">
        <v>-59180</v>
      </c>
      <c r="BS219" t="s">
        <v>1118</v>
      </c>
      <c r="BT219">
        <v>0</v>
      </c>
    </row>
    <row r="220" spans="1:72">
      <c r="A220" t="s">
        <v>2494</v>
      </c>
      <c r="B220" t="s">
        <v>2495</v>
      </c>
      <c r="C220" t="s">
        <v>2503</v>
      </c>
      <c r="D220" t="s">
        <v>2504</v>
      </c>
      <c r="E220" t="s">
        <v>316</v>
      </c>
      <c r="F220" t="s">
        <v>1177</v>
      </c>
      <c r="G220" t="s">
        <v>2418</v>
      </c>
      <c r="H220" t="s">
        <v>2418</v>
      </c>
      <c r="I220" t="s">
        <v>316</v>
      </c>
      <c r="J220" t="s">
        <v>1179</v>
      </c>
      <c r="K220" t="s">
        <v>2499</v>
      </c>
      <c r="L220">
        <v>36</v>
      </c>
      <c r="M220" t="s">
        <v>1180</v>
      </c>
      <c r="N220" t="s">
        <v>1181</v>
      </c>
      <c r="O220">
        <v>3050000</v>
      </c>
      <c r="P220">
        <v>2877358</v>
      </c>
      <c r="Q220">
        <v>633019</v>
      </c>
      <c r="R220">
        <v>2244339</v>
      </c>
      <c r="S220">
        <v>2470</v>
      </c>
      <c r="T220">
        <v>2125</v>
      </c>
      <c r="U220" t="s">
        <v>3192</v>
      </c>
      <c r="V220" t="s">
        <v>2057</v>
      </c>
      <c r="W220">
        <v>1553774</v>
      </c>
      <c r="X220">
        <v>517800</v>
      </c>
      <c r="Y220">
        <v>695</v>
      </c>
      <c r="Z220">
        <v>0</v>
      </c>
      <c r="AA220">
        <v>0</v>
      </c>
      <c r="AB220">
        <v>243300</v>
      </c>
      <c r="AC220">
        <v>792673.84</v>
      </c>
      <c r="AD220" t="s">
        <v>1925</v>
      </c>
      <c r="AE220">
        <v>915000</v>
      </c>
      <c r="AF220"/>
      <c r="AG220">
        <v>915000</v>
      </c>
      <c r="AH220">
        <v>2236</v>
      </c>
      <c r="AI220">
        <v>194</v>
      </c>
      <c r="AJ220">
        <v>156</v>
      </c>
      <c r="AK220">
        <v>1553774</v>
      </c>
      <c r="AL220">
        <v>517800</v>
      </c>
      <c r="AM220">
        <v>695</v>
      </c>
      <c r="AN220">
        <v>0</v>
      </c>
      <c r="AO220">
        <v>0</v>
      </c>
      <c r="AP220">
        <v>243300</v>
      </c>
      <c r="AQ220">
        <v>792673.84</v>
      </c>
      <c r="AR220" t="s">
        <v>1925</v>
      </c>
      <c r="AS220">
        <v>915000</v>
      </c>
      <c r="AT220"/>
      <c r="AU220">
        <v>915000</v>
      </c>
      <c r="AV220">
        <v>2236</v>
      </c>
      <c r="AW220">
        <v>194</v>
      </c>
      <c r="AX220">
        <v>156</v>
      </c>
      <c r="AY220">
        <v>2318000</v>
      </c>
      <c r="AZ220">
        <v>2186792</v>
      </c>
      <c r="BA220">
        <v>750850</v>
      </c>
      <c r="BB220">
        <v>982</v>
      </c>
      <c r="BC220">
        <v>0</v>
      </c>
      <c r="BD220">
        <v>0</v>
      </c>
      <c r="BE220">
        <v>282978</v>
      </c>
      <c r="BF220">
        <v>1152964.3600000001</v>
      </c>
      <c r="BG220" t="s">
        <v>3193</v>
      </c>
      <c r="BH220">
        <v>1677500</v>
      </c>
      <c r="BI220"/>
      <c r="BJ220">
        <v>1677500</v>
      </c>
      <c r="BK220">
        <v>2227</v>
      </c>
      <c r="BL220">
        <v>149</v>
      </c>
      <c r="BM220">
        <v>139</v>
      </c>
      <c r="BN220">
        <v>413364</v>
      </c>
      <c r="BO220">
        <v>265800</v>
      </c>
      <c r="BP220">
        <v>362</v>
      </c>
      <c r="BQ220">
        <v>186704</v>
      </c>
      <c r="BR220">
        <v>-39139.9568</v>
      </c>
      <c r="BS220" t="s">
        <v>3194</v>
      </c>
      <c r="BT220">
        <v>1142</v>
      </c>
    </row>
    <row r="221" spans="1:72">
      <c r="A221" t="s">
        <v>3195</v>
      </c>
      <c r="B221" t="s">
        <v>3196</v>
      </c>
      <c r="C221" t="s">
        <v>3197</v>
      </c>
      <c r="D221" t="s">
        <v>3198</v>
      </c>
      <c r="E221" t="s">
        <v>142</v>
      </c>
      <c r="F221" t="s">
        <v>3140</v>
      </c>
      <c r="G221" t="s">
        <v>1733</v>
      </c>
      <c r="H221" t="s">
        <v>1733</v>
      </c>
      <c r="I221" t="s">
        <v>142</v>
      </c>
      <c r="J221" t="s">
        <v>1243</v>
      </c>
      <c r="K221" t="s">
        <v>3199</v>
      </c>
      <c r="L221">
        <v>13</v>
      </c>
      <c r="M221" t="s">
        <v>1180</v>
      </c>
      <c r="N221" t="s">
        <v>1181</v>
      </c>
      <c r="O221">
        <v>200000</v>
      </c>
      <c r="P221">
        <v>188679</v>
      </c>
      <c r="Q221">
        <v>0</v>
      </c>
      <c r="R221">
        <v>0</v>
      </c>
      <c r="S221">
        <v>0</v>
      </c>
      <c r="T221">
        <v>799</v>
      </c>
      <c r="U221" t="s">
        <v>2908</v>
      </c>
      <c r="V221"/>
      <c r="W221">
        <v>0</v>
      </c>
      <c r="X221">
        <v>6300</v>
      </c>
      <c r="Y221">
        <v>21</v>
      </c>
      <c r="Z221">
        <v>0</v>
      </c>
      <c r="AA221">
        <v>0</v>
      </c>
      <c r="AB221">
        <v>0</v>
      </c>
      <c r="AC221">
        <v>-6300</v>
      </c>
      <c r="AD221" t="s">
        <v>1118</v>
      </c>
      <c r="AE221">
        <v>0</v>
      </c>
      <c r="AF221"/>
      <c r="AG221">
        <v>0</v>
      </c>
      <c r="AH221">
        <v>0</v>
      </c>
      <c r="AI221">
        <v>0</v>
      </c>
      <c r="AJ221">
        <v>0</v>
      </c>
      <c r="AK221">
        <v>0</v>
      </c>
      <c r="AL221">
        <v>6300</v>
      </c>
      <c r="AM221">
        <v>21</v>
      </c>
      <c r="AN221">
        <v>0</v>
      </c>
      <c r="AO221">
        <v>0</v>
      </c>
      <c r="AP221">
        <v>0</v>
      </c>
      <c r="AQ221">
        <v>-6300</v>
      </c>
      <c r="AR221" t="s">
        <v>1118</v>
      </c>
      <c r="AS221">
        <v>0</v>
      </c>
      <c r="AT221"/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6300</v>
      </c>
      <c r="BB221">
        <v>21</v>
      </c>
      <c r="BC221">
        <v>0</v>
      </c>
      <c r="BD221">
        <v>0</v>
      </c>
      <c r="BE221">
        <v>0</v>
      </c>
      <c r="BF221">
        <v>-6300</v>
      </c>
      <c r="BG221" t="s">
        <v>1118</v>
      </c>
      <c r="BH221">
        <v>0</v>
      </c>
      <c r="BI221"/>
      <c r="BJ221">
        <v>0</v>
      </c>
      <c r="BK221">
        <v>0</v>
      </c>
      <c r="BL221">
        <v>0</v>
      </c>
      <c r="BM221">
        <v>0</v>
      </c>
      <c r="BN221">
        <v>0</v>
      </c>
      <c r="BO221">
        <v>103950</v>
      </c>
      <c r="BP221">
        <v>189</v>
      </c>
      <c r="BQ221">
        <v>45920</v>
      </c>
      <c r="BR221">
        <v>-149870</v>
      </c>
      <c r="BS221" t="s">
        <v>1118</v>
      </c>
      <c r="BT221">
        <v>0</v>
      </c>
    </row>
    <row r="222" spans="1:72">
      <c r="A222" t="s">
        <v>2507</v>
      </c>
      <c r="B222" t="s">
        <v>2508</v>
      </c>
      <c r="C222" t="s">
        <v>2509</v>
      </c>
      <c r="D222" t="s">
        <v>2510</v>
      </c>
      <c r="E222" t="s">
        <v>234</v>
      </c>
      <c r="F222" t="s">
        <v>1393</v>
      </c>
      <c r="G222" t="s">
        <v>1394</v>
      </c>
      <c r="H222" t="s">
        <v>1394</v>
      </c>
      <c r="I222" t="s">
        <v>234</v>
      </c>
      <c r="J222" t="s">
        <v>1323</v>
      </c>
      <c r="K222" t="s">
        <v>2511</v>
      </c>
      <c r="L222">
        <v>21</v>
      </c>
      <c r="M222" t="s">
        <v>1180</v>
      </c>
      <c r="N222" t="s">
        <v>1181</v>
      </c>
      <c r="O222">
        <v>1200000</v>
      </c>
      <c r="P222">
        <v>1132075</v>
      </c>
      <c r="Q222">
        <v>0</v>
      </c>
      <c r="R222">
        <v>1132075</v>
      </c>
      <c r="S222">
        <v>1348</v>
      </c>
      <c r="T222">
        <v>2830</v>
      </c>
      <c r="U222" t="s">
        <v>2512</v>
      </c>
      <c r="V222"/>
      <c r="W222">
        <v>128264</v>
      </c>
      <c r="X222">
        <v>24200</v>
      </c>
      <c r="Y222">
        <v>44</v>
      </c>
      <c r="Z222">
        <v>0</v>
      </c>
      <c r="AA222">
        <v>0</v>
      </c>
      <c r="AB222">
        <v>7653</v>
      </c>
      <c r="AC222">
        <v>96410.83</v>
      </c>
      <c r="AD222" t="s">
        <v>3200</v>
      </c>
      <c r="AE222">
        <v>0</v>
      </c>
      <c r="AF222"/>
      <c r="AG222">
        <v>0</v>
      </c>
      <c r="AH222">
        <v>2915</v>
      </c>
      <c r="AI222">
        <v>153</v>
      </c>
      <c r="AJ222">
        <v>21</v>
      </c>
      <c r="AK222">
        <v>128264</v>
      </c>
      <c r="AL222">
        <v>24200</v>
      </c>
      <c r="AM222">
        <v>44</v>
      </c>
      <c r="AN222">
        <v>0</v>
      </c>
      <c r="AO222">
        <v>0</v>
      </c>
      <c r="AP222">
        <v>7653</v>
      </c>
      <c r="AQ222">
        <v>96410.83</v>
      </c>
      <c r="AR222" t="s">
        <v>3200</v>
      </c>
      <c r="AS222">
        <v>0</v>
      </c>
      <c r="AT222"/>
      <c r="AU222">
        <v>0</v>
      </c>
      <c r="AV222">
        <v>2915</v>
      </c>
      <c r="AW222">
        <v>153</v>
      </c>
      <c r="AX222">
        <v>21</v>
      </c>
      <c r="AY222">
        <v>135960</v>
      </c>
      <c r="AZ222">
        <v>128264</v>
      </c>
      <c r="BA222">
        <v>24200</v>
      </c>
      <c r="BB222">
        <v>44</v>
      </c>
      <c r="BC222">
        <v>0</v>
      </c>
      <c r="BD222">
        <v>0</v>
      </c>
      <c r="BE222">
        <v>7653</v>
      </c>
      <c r="BF222">
        <v>96410.83</v>
      </c>
      <c r="BG222" t="s">
        <v>3200</v>
      </c>
      <c r="BH222">
        <v>0</v>
      </c>
      <c r="BI222"/>
      <c r="BJ222">
        <v>0</v>
      </c>
      <c r="BK222">
        <v>2915</v>
      </c>
      <c r="BL222">
        <v>153</v>
      </c>
      <c r="BM222">
        <v>21</v>
      </c>
      <c r="BN222">
        <v>0</v>
      </c>
      <c r="BO222">
        <v>240750</v>
      </c>
      <c r="BP222">
        <v>214</v>
      </c>
      <c r="BQ222">
        <v>73410</v>
      </c>
      <c r="BR222">
        <v>-314160</v>
      </c>
      <c r="BS222" t="s">
        <v>1118</v>
      </c>
      <c r="BT222">
        <v>0</v>
      </c>
    </row>
    <row r="223" spans="1:72">
      <c r="A223" t="s">
        <v>2513</v>
      </c>
      <c r="B223" t="s">
        <v>2514</v>
      </c>
      <c r="C223" t="s">
        <v>2515</v>
      </c>
      <c r="D223" t="s">
        <v>2516</v>
      </c>
      <c r="E223" t="s">
        <v>361</v>
      </c>
      <c r="F223" t="s">
        <v>1177</v>
      </c>
      <c r="G223" t="s">
        <v>1382</v>
      </c>
      <c r="H223" t="s">
        <v>1382</v>
      </c>
      <c r="I223" t="s">
        <v>361</v>
      </c>
      <c r="J223" t="s">
        <v>1190</v>
      </c>
      <c r="K223" t="s">
        <v>2517</v>
      </c>
      <c r="L223">
        <v>74</v>
      </c>
      <c r="M223" t="s">
        <v>1180</v>
      </c>
      <c r="N223" t="s">
        <v>1181</v>
      </c>
      <c r="O223">
        <v>416000</v>
      </c>
      <c r="P223">
        <v>392453</v>
      </c>
      <c r="Q223">
        <v>0</v>
      </c>
      <c r="R223">
        <v>0</v>
      </c>
      <c r="S223">
        <v>2582</v>
      </c>
      <c r="T223">
        <v>2393</v>
      </c>
      <c r="U223" t="s">
        <v>2518</v>
      </c>
      <c r="V223"/>
      <c r="W223">
        <v>279976</v>
      </c>
      <c r="X223">
        <v>115900</v>
      </c>
      <c r="Y223">
        <v>125</v>
      </c>
      <c r="Z223">
        <v>0</v>
      </c>
      <c r="AA223">
        <v>0</v>
      </c>
      <c r="AB223">
        <v>17819</v>
      </c>
      <c r="AC223">
        <v>146256.51999999999</v>
      </c>
      <c r="AD223" t="s">
        <v>2703</v>
      </c>
      <c r="AE223">
        <v>0</v>
      </c>
      <c r="AF223"/>
      <c r="AG223">
        <v>0</v>
      </c>
      <c r="AH223">
        <v>2240</v>
      </c>
      <c r="AI223">
        <v>120</v>
      </c>
      <c r="AJ223">
        <v>23</v>
      </c>
      <c r="AK223">
        <v>279976</v>
      </c>
      <c r="AL223">
        <v>115900</v>
      </c>
      <c r="AM223">
        <v>125</v>
      </c>
      <c r="AN223">
        <v>0</v>
      </c>
      <c r="AO223">
        <v>0</v>
      </c>
      <c r="AP223">
        <v>17819</v>
      </c>
      <c r="AQ223">
        <v>146256.51999999999</v>
      </c>
      <c r="AR223" t="s">
        <v>2703</v>
      </c>
      <c r="AS223">
        <v>0</v>
      </c>
      <c r="AT223"/>
      <c r="AU223">
        <v>0</v>
      </c>
      <c r="AV223">
        <v>2240</v>
      </c>
      <c r="AW223">
        <v>120</v>
      </c>
      <c r="AX223">
        <v>23</v>
      </c>
      <c r="AY223">
        <v>296774</v>
      </c>
      <c r="AZ223">
        <v>279976</v>
      </c>
      <c r="BA223">
        <v>115900</v>
      </c>
      <c r="BB223">
        <v>125</v>
      </c>
      <c r="BC223">
        <v>0</v>
      </c>
      <c r="BD223">
        <v>0</v>
      </c>
      <c r="BE223">
        <v>17819</v>
      </c>
      <c r="BF223">
        <v>146256.51999999999</v>
      </c>
      <c r="BG223" t="s">
        <v>2703</v>
      </c>
      <c r="BH223">
        <v>0</v>
      </c>
      <c r="BI223"/>
      <c r="BJ223">
        <v>0</v>
      </c>
      <c r="BK223">
        <v>2240</v>
      </c>
      <c r="BL223">
        <v>120</v>
      </c>
      <c r="BM223">
        <v>23</v>
      </c>
      <c r="BN223">
        <v>0</v>
      </c>
      <c r="BO223">
        <v>25500</v>
      </c>
      <c r="BP223">
        <v>34</v>
      </c>
      <c r="BQ223">
        <v>15360</v>
      </c>
      <c r="BR223">
        <v>-40860</v>
      </c>
      <c r="BS223" t="s">
        <v>1118</v>
      </c>
      <c r="BT223">
        <v>0</v>
      </c>
    </row>
    <row r="224" spans="1:72">
      <c r="A224" t="s">
        <v>2519</v>
      </c>
      <c r="B224" t="s">
        <v>2520</v>
      </c>
      <c r="C224" t="s">
        <v>2521</v>
      </c>
      <c r="D224" t="s">
        <v>2522</v>
      </c>
      <c r="E224" t="s">
        <v>112</v>
      </c>
      <c r="F224" t="s">
        <v>1649</v>
      </c>
      <c r="G224" t="s">
        <v>1233</v>
      </c>
      <c r="H224" t="s">
        <v>1233</v>
      </c>
      <c r="I224" t="s">
        <v>112</v>
      </c>
      <c r="J224" t="s">
        <v>1225</v>
      </c>
      <c r="K224" t="s">
        <v>2523</v>
      </c>
      <c r="L224">
        <v>52</v>
      </c>
      <c r="M224" t="s">
        <v>1180</v>
      </c>
      <c r="N224" t="s">
        <v>1181</v>
      </c>
      <c r="O224">
        <v>73458</v>
      </c>
      <c r="P224">
        <v>69300</v>
      </c>
      <c r="Q224">
        <v>0</v>
      </c>
      <c r="R224">
        <v>0</v>
      </c>
      <c r="S224">
        <v>1980</v>
      </c>
      <c r="T224">
        <v>0</v>
      </c>
      <c r="U224" t="s">
        <v>1118</v>
      </c>
      <c r="V224"/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1118</v>
      </c>
      <c r="AE224">
        <v>0</v>
      </c>
      <c r="AF224"/>
      <c r="AG224">
        <v>0</v>
      </c>
      <c r="AH224"/>
      <c r="AI224"/>
      <c r="AJ224"/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 t="s">
        <v>1118</v>
      </c>
      <c r="AS224">
        <v>0</v>
      </c>
      <c r="AT224"/>
      <c r="AU224">
        <v>0</v>
      </c>
      <c r="AV224"/>
      <c r="AW224"/>
      <c r="AX224"/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1118</v>
      </c>
      <c r="BH224">
        <v>0</v>
      </c>
      <c r="BI224"/>
      <c r="BJ224">
        <v>0</v>
      </c>
      <c r="BK224"/>
      <c r="BL224"/>
      <c r="BM224"/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1118</v>
      </c>
      <c r="BT224">
        <v>0</v>
      </c>
    </row>
    <row r="225" spans="1:72">
      <c r="A225" t="s">
        <v>2524</v>
      </c>
      <c r="B225" t="s">
        <v>2525</v>
      </c>
      <c r="C225" t="s">
        <v>2526</v>
      </c>
      <c r="D225" t="s">
        <v>2527</v>
      </c>
      <c r="E225" t="s">
        <v>1700</v>
      </c>
      <c r="F225" t="s">
        <v>1341</v>
      </c>
      <c r="G225" t="s">
        <v>1724</v>
      </c>
      <c r="H225" t="s">
        <v>1724</v>
      </c>
      <c r="I225" t="s">
        <v>392</v>
      </c>
      <c r="J225" t="s">
        <v>1179</v>
      </c>
      <c r="K225" t="s">
        <v>2528</v>
      </c>
      <c r="L225">
        <v>14</v>
      </c>
      <c r="M225" t="s">
        <v>1215</v>
      </c>
      <c r="N225" t="s">
        <v>1726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/>
      <c r="V225"/>
      <c r="W225">
        <v>279906</v>
      </c>
      <c r="X225">
        <v>73650</v>
      </c>
      <c r="Y225">
        <v>143</v>
      </c>
      <c r="Z225">
        <v>0</v>
      </c>
      <c r="AA225">
        <v>0</v>
      </c>
      <c r="AB225">
        <v>44407</v>
      </c>
      <c r="AC225">
        <v>161849.26</v>
      </c>
      <c r="AD225" t="s">
        <v>1911</v>
      </c>
      <c r="AE225">
        <v>0</v>
      </c>
      <c r="AF225"/>
      <c r="AG225">
        <v>0</v>
      </c>
      <c r="AH225">
        <v>1957</v>
      </c>
      <c r="AI225">
        <v>92</v>
      </c>
      <c r="AJ225">
        <v>219</v>
      </c>
      <c r="AK225">
        <v>279906</v>
      </c>
      <c r="AL225">
        <v>73650</v>
      </c>
      <c r="AM225">
        <v>143</v>
      </c>
      <c r="AN225">
        <v>0</v>
      </c>
      <c r="AO225">
        <v>0</v>
      </c>
      <c r="AP225">
        <v>44407</v>
      </c>
      <c r="AQ225">
        <v>161849.26</v>
      </c>
      <c r="AR225" t="s">
        <v>1911</v>
      </c>
      <c r="AS225">
        <v>0</v>
      </c>
      <c r="AT225"/>
      <c r="AU225">
        <v>0</v>
      </c>
      <c r="AV225">
        <v>1957</v>
      </c>
      <c r="AW225">
        <v>92</v>
      </c>
      <c r="AX225">
        <v>219</v>
      </c>
      <c r="AY225">
        <v>296700</v>
      </c>
      <c r="AZ225">
        <v>279906</v>
      </c>
      <c r="BA225">
        <v>73650</v>
      </c>
      <c r="BB225">
        <v>143</v>
      </c>
      <c r="BC225">
        <v>0</v>
      </c>
      <c r="BD225">
        <v>0</v>
      </c>
      <c r="BE225">
        <v>44407</v>
      </c>
      <c r="BF225">
        <v>161849.26</v>
      </c>
      <c r="BG225" t="s">
        <v>1911</v>
      </c>
      <c r="BH225">
        <v>0</v>
      </c>
      <c r="BI225"/>
      <c r="BJ225">
        <v>0</v>
      </c>
      <c r="BK225">
        <v>1957</v>
      </c>
      <c r="BL225">
        <v>92</v>
      </c>
      <c r="BM225">
        <v>219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1118</v>
      </c>
      <c r="BT225">
        <v>0</v>
      </c>
    </row>
    <row r="226" spans="1:72">
      <c r="A226" t="s">
        <v>2529</v>
      </c>
      <c r="B226" t="s">
        <v>2530</v>
      </c>
      <c r="C226" t="s">
        <v>2531</v>
      </c>
      <c r="D226" t="s">
        <v>2532</v>
      </c>
      <c r="E226" t="s">
        <v>645</v>
      </c>
      <c r="F226" t="s">
        <v>1659</v>
      </c>
      <c r="G226" t="s">
        <v>2156</v>
      </c>
      <c r="H226" t="s">
        <v>2156</v>
      </c>
      <c r="I226" t="s">
        <v>645</v>
      </c>
      <c r="J226" t="s">
        <v>1243</v>
      </c>
      <c r="K226" t="s">
        <v>2533</v>
      </c>
      <c r="L226">
        <v>0</v>
      </c>
      <c r="M226" t="s">
        <v>1215</v>
      </c>
      <c r="N226" t="s">
        <v>1181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/>
      <c r="V226"/>
      <c r="W226">
        <v>214075</v>
      </c>
      <c r="X226">
        <v>47000</v>
      </c>
      <c r="Y226">
        <v>74</v>
      </c>
      <c r="Z226">
        <v>0</v>
      </c>
      <c r="AA226">
        <v>0</v>
      </c>
      <c r="AB226">
        <v>7960</v>
      </c>
      <c r="AC226">
        <v>159115</v>
      </c>
      <c r="AD226" t="s">
        <v>3201</v>
      </c>
      <c r="AE226">
        <v>268800</v>
      </c>
      <c r="AF226"/>
      <c r="AG226">
        <v>0</v>
      </c>
      <c r="AH226">
        <v>2893</v>
      </c>
      <c r="AI226">
        <v>108</v>
      </c>
      <c r="AJ226">
        <v>0</v>
      </c>
      <c r="AK226">
        <v>214075</v>
      </c>
      <c r="AL226">
        <v>47000</v>
      </c>
      <c r="AM226">
        <v>74</v>
      </c>
      <c r="AN226">
        <v>0</v>
      </c>
      <c r="AO226">
        <v>0</v>
      </c>
      <c r="AP226">
        <v>7960</v>
      </c>
      <c r="AQ226">
        <v>159115</v>
      </c>
      <c r="AR226" t="s">
        <v>3201</v>
      </c>
      <c r="AS226">
        <v>268800</v>
      </c>
      <c r="AT226"/>
      <c r="AU226">
        <v>0</v>
      </c>
      <c r="AV226">
        <v>2893</v>
      </c>
      <c r="AW226">
        <v>108</v>
      </c>
      <c r="AX226">
        <v>0</v>
      </c>
      <c r="AY226">
        <v>226920</v>
      </c>
      <c r="AZ226">
        <v>214075</v>
      </c>
      <c r="BA226">
        <v>47000</v>
      </c>
      <c r="BB226">
        <v>74</v>
      </c>
      <c r="BC226">
        <v>0</v>
      </c>
      <c r="BD226">
        <v>0</v>
      </c>
      <c r="BE226">
        <v>7960</v>
      </c>
      <c r="BF226">
        <v>159115</v>
      </c>
      <c r="BG226" t="s">
        <v>3201</v>
      </c>
      <c r="BH226">
        <v>268800</v>
      </c>
      <c r="BI226"/>
      <c r="BJ226">
        <v>0</v>
      </c>
      <c r="BK226">
        <v>2893</v>
      </c>
      <c r="BL226">
        <v>108</v>
      </c>
      <c r="BM226">
        <v>0</v>
      </c>
      <c r="BN226">
        <v>0</v>
      </c>
      <c r="BO226">
        <v>24200</v>
      </c>
      <c r="BP226">
        <v>68</v>
      </c>
      <c r="BQ226">
        <v>52260</v>
      </c>
      <c r="BR226">
        <v>-76460</v>
      </c>
      <c r="BS226" t="s">
        <v>1118</v>
      </c>
      <c r="BT226">
        <v>0</v>
      </c>
    </row>
    <row r="227" spans="1:72">
      <c r="A227" t="s">
        <v>3202</v>
      </c>
      <c r="B227" t="s">
        <v>3203</v>
      </c>
      <c r="C227" t="s">
        <v>3204</v>
      </c>
      <c r="D227" t="s">
        <v>3205</v>
      </c>
      <c r="E227" t="s">
        <v>492</v>
      </c>
      <c r="F227" t="s">
        <v>1320</v>
      </c>
      <c r="G227" t="s">
        <v>1321</v>
      </c>
      <c r="H227" t="s">
        <v>1321</v>
      </c>
      <c r="I227" t="s">
        <v>492</v>
      </c>
      <c r="J227" t="s">
        <v>1213</v>
      </c>
      <c r="K227" t="s">
        <v>3206</v>
      </c>
      <c r="L227">
        <v>33</v>
      </c>
      <c r="M227" t="s">
        <v>1180</v>
      </c>
      <c r="N227" t="s">
        <v>1227</v>
      </c>
      <c r="O227">
        <v>80000</v>
      </c>
      <c r="P227">
        <v>75472</v>
      </c>
      <c r="Q227">
        <v>0</v>
      </c>
      <c r="R227">
        <v>0</v>
      </c>
      <c r="S227">
        <v>2359</v>
      </c>
      <c r="T227">
        <v>1398</v>
      </c>
      <c r="U227" t="s">
        <v>3207</v>
      </c>
      <c r="V227"/>
      <c r="W227">
        <v>32145</v>
      </c>
      <c r="X227">
        <v>15750</v>
      </c>
      <c r="Y227">
        <v>23</v>
      </c>
      <c r="Z227">
        <v>0</v>
      </c>
      <c r="AA227">
        <v>0</v>
      </c>
      <c r="AB227">
        <v>0</v>
      </c>
      <c r="AC227">
        <v>16395</v>
      </c>
      <c r="AD227" t="s">
        <v>1925</v>
      </c>
      <c r="AE227">
        <v>0</v>
      </c>
      <c r="AF227"/>
      <c r="AG227">
        <v>0</v>
      </c>
      <c r="AH227">
        <v>1398</v>
      </c>
      <c r="AI227">
        <v>0</v>
      </c>
      <c r="AJ227">
        <v>0</v>
      </c>
      <c r="AK227">
        <v>32145</v>
      </c>
      <c r="AL227">
        <v>15750</v>
      </c>
      <c r="AM227">
        <v>23</v>
      </c>
      <c r="AN227">
        <v>0</v>
      </c>
      <c r="AO227">
        <v>0</v>
      </c>
      <c r="AP227">
        <v>0</v>
      </c>
      <c r="AQ227">
        <v>16395</v>
      </c>
      <c r="AR227" t="s">
        <v>1925</v>
      </c>
      <c r="AS227">
        <v>0</v>
      </c>
      <c r="AT227"/>
      <c r="AU227">
        <v>0</v>
      </c>
      <c r="AV227">
        <v>1398</v>
      </c>
      <c r="AW227">
        <v>0</v>
      </c>
      <c r="AX227">
        <v>0</v>
      </c>
      <c r="AY227">
        <v>34074</v>
      </c>
      <c r="AZ227">
        <v>32145</v>
      </c>
      <c r="BA227">
        <v>15750</v>
      </c>
      <c r="BB227">
        <v>23</v>
      </c>
      <c r="BC227">
        <v>0</v>
      </c>
      <c r="BD227">
        <v>0</v>
      </c>
      <c r="BE227">
        <v>0</v>
      </c>
      <c r="BF227">
        <v>16395</v>
      </c>
      <c r="BG227" t="s">
        <v>1925</v>
      </c>
      <c r="BH227">
        <v>0</v>
      </c>
      <c r="BI227"/>
      <c r="BJ227">
        <v>0</v>
      </c>
      <c r="BK227">
        <v>1398</v>
      </c>
      <c r="BL227">
        <v>0</v>
      </c>
      <c r="BM227">
        <v>0</v>
      </c>
      <c r="BN227">
        <v>0</v>
      </c>
      <c r="BO227">
        <v>32750</v>
      </c>
      <c r="BP227">
        <v>31</v>
      </c>
      <c r="BQ227">
        <v>4740</v>
      </c>
      <c r="BR227">
        <v>-37490</v>
      </c>
      <c r="BS227" t="s">
        <v>1118</v>
      </c>
      <c r="BT227">
        <v>0</v>
      </c>
    </row>
    <row r="228" spans="1:72">
      <c r="A228" t="s">
        <v>2534</v>
      </c>
      <c r="B228" t="s">
        <v>2535</v>
      </c>
      <c r="C228" t="s">
        <v>2536</v>
      </c>
      <c r="D228" t="s">
        <v>2537</v>
      </c>
      <c r="E228" t="s">
        <v>112</v>
      </c>
      <c r="F228" t="s">
        <v>1177</v>
      </c>
      <c r="G228" t="s">
        <v>2538</v>
      </c>
      <c r="H228" t="s">
        <v>2538</v>
      </c>
      <c r="I228" t="s">
        <v>112</v>
      </c>
      <c r="J228" t="s">
        <v>1225</v>
      </c>
      <c r="K228" t="s">
        <v>2539</v>
      </c>
      <c r="L228">
        <v>48</v>
      </c>
      <c r="M228" t="s">
        <v>1180</v>
      </c>
      <c r="N228" t="s">
        <v>1227</v>
      </c>
      <c r="O228">
        <v>200000</v>
      </c>
      <c r="P228">
        <v>188679</v>
      </c>
      <c r="Q228">
        <v>110063</v>
      </c>
      <c r="R228">
        <v>78616</v>
      </c>
      <c r="S228">
        <v>2903</v>
      </c>
      <c r="T228">
        <v>2220</v>
      </c>
      <c r="U228" t="s">
        <v>3208</v>
      </c>
      <c r="V228" t="s">
        <v>1124</v>
      </c>
      <c r="W228">
        <v>47170</v>
      </c>
      <c r="X228">
        <v>2750</v>
      </c>
      <c r="Y228">
        <v>5</v>
      </c>
      <c r="Z228">
        <v>0</v>
      </c>
      <c r="AA228">
        <v>0</v>
      </c>
      <c r="AB228">
        <v>0</v>
      </c>
      <c r="AC228">
        <v>44420</v>
      </c>
      <c r="AD228" t="s">
        <v>2997</v>
      </c>
      <c r="AE228">
        <v>0</v>
      </c>
      <c r="AF228"/>
      <c r="AG228">
        <v>0</v>
      </c>
      <c r="AH228">
        <v>9434</v>
      </c>
      <c r="AI228">
        <v>0</v>
      </c>
      <c r="AJ228">
        <v>0</v>
      </c>
      <c r="AK228">
        <v>47170</v>
      </c>
      <c r="AL228">
        <v>2750</v>
      </c>
      <c r="AM228">
        <v>5</v>
      </c>
      <c r="AN228">
        <v>0</v>
      </c>
      <c r="AO228">
        <v>0</v>
      </c>
      <c r="AP228">
        <v>0</v>
      </c>
      <c r="AQ228">
        <v>44420</v>
      </c>
      <c r="AR228" t="s">
        <v>2997</v>
      </c>
      <c r="AS228">
        <v>0</v>
      </c>
      <c r="AT228"/>
      <c r="AU228">
        <v>0</v>
      </c>
      <c r="AV228">
        <v>9434</v>
      </c>
      <c r="AW228">
        <v>0</v>
      </c>
      <c r="AX228">
        <v>0</v>
      </c>
      <c r="AY228">
        <v>166667</v>
      </c>
      <c r="AZ228">
        <v>157233</v>
      </c>
      <c r="BA228">
        <v>2750</v>
      </c>
      <c r="BB228">
        <v>5</v>
      </c>
      <c r="BC228">
        <v>0</v>
      </c>
      <c r="BD228">
        <v>0</v>
      </c>
      <c r="BE228">
        <v>0</v>
      </c>
      <c r="BF228">
        <v>154483</v>
      </c>
      <c r="BG228" t="s">
        <v>3209</v>
      </c>
      <c r="BH228">
        <v>100000</v>
      </c>
      <c r="BI228"/>
      <c r="BJ228">
        <v>100000</v>
      </c>
      <c r="BK228">
        <v>31447</v>
      </c>
      <c r="BL228">
        <v>0</v>
      </c>
      <c r="BM228">
        <v>0</v>
      </c>
      <c r="BN228">
        <v>0</v>
      </c>
      <c r="BO228">
        <v>34100</v>
      </c>
      <c r="BP228">
        <v>62</v>
      </c>
      <c r="BQ228">
        <v>0</v>
      </c>
      <c r="BR228">
        <v>-34100</v>
      </c>
      <c r="BS228" t="s">
        <v>1118</v>
      </c>
      <c r="BT228">
        <v>0</v>
      </c>
    </row>
    <row r="229" spans="1:72">
      <c r="A229" t="s">
        <v>2540</v>
      </c>
      <c r="B229" t="s">
        <v>2541</v>
      </c>
      <c r="C229" t="s">
        <v>2542</v>
      </c>
      <c r="D229" t="s">
        <v>2543</v>
      </c>
      <c r="E229" t="s">
        <v>2544</v>
      </c>
      <c r="F229" t="s">
        <v>2545</v>
      </c>
      <c r="G229" t="s">
        <v>2546</v>
      </c>
      <c r="H229" t="s">
        <v>2546</v>
      </c>
      <c r="I229" t="s">
        <v>228</v>
      </c>
      <c r="J229" t="s">
        <v>1190</v>
      </c>
      <c r="K229" t="s">
        <v>2547</v>
      </c>
      <c r="L229">
        <v>71</v>
      </c>
      <c r="M229" t="s">
        <v>1483</v>
      </c>
      <c r="N229" t="s">
        <v>1405</v>
      </c>
      <c r="O229">
        <v>0</v>
      </c>
      <c r="P229">
        <v>0</v>
      </c>
      <c r="Q229">
        <v>109434</v>
      </c>
      <c r="R229">
        <v>0</v>
      </c>
      <c r="S229">
        <v>0</v>
      </c>
      <c r="T229">
        <v>0</v>
      </c>
      <c r="U229"/>
      <c r="V229" t="s">
        <v>2326</v>
      </c>
      <c r="W229">
        <v>109434</v>
      </c>
      <c r="X229">
        <v>16500</v>
      </c>
      <c r="Y229">
        <v>22</v>
      </c>
      <c r="Z229">
        <v>0</v>
      </c>
      <c r="AA229">
        <v>0</v>
      </c>
      <c r="AB229">
        <v>13636</v>
      </c>
      <c r="AC229">
        <v>79298</v>
      </c>
      <c r="AD229" t="s">
        <v>3210</v>
      </c>
      <c r="AE229">
        <v>0</v>
      </c>
      <c r="AF229"/>
      <c r="AG229">
        <v>0</v>
      </c>
      <c r="AH229">
        <v>4974</v>
      </c>
      <c r="AI229">
        <v>620</v>
      </c>
      <c r="AJ229">
        <v>0</v>
      </c>
      <c r="AK229">
        <v>109434</v>
      </c>
      <c r="AL229">
        <v>16500</v>
      </c>
      <c r="AM229">
        <v>22</v>
      </c>
      <c r="AN229">
        <v>0</v>
      </c>
      <c r="AO229">
        <v>0</v>
      </c>
      <c r="AP229">
        <v>13636</v>
      </c>
      <c r="AQ229">
        <v>79298</v>
      </c>
      <c r="AR229" t="s">
        <v>3210</v>
      </c>
      <c r="AS229">
        <v>0</v>
      </c>
      <c r="AT229"/>
      <c r="AU229">
        <v>0</v>
      </c>
      <c r="AV229">
        <v>4974</v>
      </c>
      <c r="AW229">
        <v>620</v>
      </c>
      <c r="AX229">
        <v>0</v>
      </c>
      <c r="AY229">
        <v>232000</v>
      </c>
      <c r="AZ229">
        <v>218868</v>
      </c>
      <c r="BA229">
        <v>48750</v>
      </c>
      <c r="BB229">
        <v>65</v>
      </c>
      <c r="BC229">
        <v>0</v>
      </c>
      <c r="BD229">
        <v>0</v>
      </c>
      <c r="BE229">
        <v>21874</v>
      </c>
      <c r="BF229">
        <v>148244.5</v>
      </c>
      <c r="BG229" t="s">
        <v>3023</v>
      </c>
      <c r="BH229">
        <v>0</v>
      </c>
      <c r="BI229"/>
      <c r="BJ229">
        <v>0</v>
      </c>
      <c r="BK229">
        <v>3367</v>
      </c>
      <c r="BL229">
        <v>334</v>
      </c>
      <c r="BM229">
        <v>2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1118</v>
      </c>
      <c r="BT229">
        <v>0</v>
      </c>
    </row>
    <row r="230" spans="1:72">
      <c r="A230" t="s">
        <v>2549</v>
      </c>
      <c r="B230" t="s">
        <v>2550</v>
      </c>
      <c r="C230" t="s">
        <v>2551</v>
      </c>
      <c r="D230" t="s">
        <v>2552</v>
      </c>
      <c r="E230" t="s">
        <v>112</v>
      </c>
      <c r="F230" t="s">
        <v>2356</v>
      </c>
      <c r="G230" t="s">
        <v>1427</v>
      </c>
      <c r="H230" t="s">
        <v>1427</v>
      </c>
      <c r="I230" t="s">
        <v>112</v>
      </c>
      <c r="J230" t="s">
        <v>2553</v>
      </c>
      <c r="K230" t="s">
        <v>2554</v>
      </c>
      <c r="L230">
        <v>0</v>
      </c>
      <c r="M230" t="s">
        <v>1180</v>
      </c>
      <c r="N230" t="s">
        <v>1181</v>
      </c>
      <c r="O230">
        <v>151750</v>
      </c>
      <c r="P230">
        <v>143160</v>
      </c>
      <c r="Q230">
        <v>0</v>
      </c>
      <c r="R230">
        <v>0</v>
      </c>
      <c r="S230">
        <v>1835</v>
      </c>
      <c r="T230">
        <v>2983</v>
      </c>
      <c r="U230" t="s">
        <v>3211</v>
      </c>
      <c r="V230"/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1118</v>
      </c>
      <c r="AE230">
        <v>75875</v>
      </c>
      <c r="AF230"/>
      <c r="AG230">
        <v>0</v>
      </c>
      <c r="AH230"/>
      <c r="AI230"/>
      <c r="AJ230"/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 t="s">
        <v>1118</v>
      </c>
      <c r="AS230">
        <v>75875</v>
      </c>
      <c r="AT230"/>
      <c r="AU230">
        <v>0</v>
      </c>
      <c r="AV230"/>
      <c r="AW230"/>
      <c r="AX230"/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1118</v>
      </c>
      <c r="BH230">
        <v>75875</v>
      </c>
      <c r="BI230"/>
      <c r="BJ230">
        <v>0</v>
      </c>
      <c r="BK230"/>
      <c r="BL230"/>
      <c r="BM230"/>
      <c r="BN230">
        <v>0</v>
      </c>
      <c r="BO230">
        <v>12100</v>
      </c>
      <c r="BP230">
        <v>22</v>
      </c>
      <c r="BQ230">
        <v>7890</v>
      </c>
      <c r="BR230">
        <v>-19990</v>
      </c>
      <c r="BS230" t="s">
        <v>1118</v>
      </c>
      <c r="BT230">
        <v>0</v>
      </c>
    </row>
    <row r="231" spans="1:72">
      <c r="A231" t="s">
        <v>2555</v>
      </c>
      <c r="B231" t="s">
        <v>2556</v>
      </c>
      <c r="C231" t="s">
        <v>2557</v>
      </c>
      <c r="D231" t="s">
        <v>2558</v>
      </c>
      <c r="E231" t="s">
        <v>112</v>
      </c>
      <c r="F231" t="s">
        <v>1364</v>
      </c>
      <c r="G231" t="s">
        <v>1893</v>
      </c>
      <c r="H231" t="s">
        <v>1893</v>
      </c>
      <c r="I231" t="s">
        <v>112</v>
      </c>
      <c r="J231" t="s">
        <v>1225</v>
      </c>
      <c r="K231" t="s">
        <v>2559</v>
      </c>
      <c r="L231">
        <v>0</v>
      </c>
      <c r="M231" t="s">
        <v>1180</v>
      </c>
      <c r="N231" t="s">
        <v>1227</v>
      </c>
      <c r="O231">
        <v>135000</v>
      </c>
      <c r="P231">
        <v>127358</v>
      </c>
      <c r="Q231">
        <v>0</v>
      </c>
      <c r="R231">
        <v>0</v>
      </c>
      <c r="S231">
        <v>2547</v>
      </c>
      <c r="T231">
        <v>0</v>
      </c>
      <c r="U231" t="s">
        <v>1118</v>
      </c>
      <c r="V231"/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1118</v>
      </c>
      <c r="AE231">
        <v>81000</v>
      </c>
      <c r="AF231"/>
      <c r="AG231">
        <v>81000</v>
      </c>
      <c r="AH231"/>
      <c r="AI231"/>
      <c r="AJ231"/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 t="s">
        <v>1118</v>
      </c>
      <c r="AS231">
        <v>81000</v>
      </c>
      <c r="AT231"/>
      <c r="AU231">
        <v>81000</v>
      </c>
      <c r="AV231"/>
      <c r="AW231"/>
      <c r="AX231"/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1118</v>
      </c>
      <c r="BH231">
        <v>81000</v>
      </c>
      <c r="BI231"/>
      <c r="BJ231">
        <v>81000</v>
      </c>
      <c r="BK231"/>
      <c r="BL231"/>
      <c r="BM231"/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1118</v>
      </c>
      <c r="BT231">
        <v>0</v>
      </c>
    </row>
    <row r="232" spans="1:72">
      <c r="A232" t="s">
        <v>2560</v>
      </c>
      <c r="B232" t="s">
        <v>2561</v>
      </c>
      <c r="C232" t="s">
        <v>2562</v>
      </c>
      <c r="D232" t="s">
        <v>2563</v>
      </c>
      <c r="E232" t="s">
        <v>736</v>
      </c>
      <c r="F232" t="s">
        <v>1177</v>
      </c>
      <c r="G232" t="s">
        <v>2564</v>
      </c>
      <c r="H232" t="s">
        <v>2564</v>
      </c>
      <c r="I232" t="s">
        <v>736</v>
      </c>
      <c r="J232" t="s">
        <v>1179</v>
      </c>
      <c r="K232" t="s">
        <v>2565</v>
      </c>
      <c r="L232">
        <v>35</v>
      </c>
      <c r="M232" t="s">
        <v>1180</v>
      </c>
      <c r="N232" t="s">
        <v>1181</v>
      </c>
      <c r="O232">
        <v>350000</v>
      </c>
      <c r="P232">
        <v>330189</v>
      </c>
      <c r="Q232">
        <v>82547</v>
      </c>
      <c r="R232">
        <v>247642</v>
      </c>
      <c r="S232">
        <v>2752</v>
      </c>
      <c r="T232">
        <v>2090</v>
      </c>
      <c r="U232" t="s">
        <v>1590</v>
      </c>
      <c r="V232" t="s">
        <v>2566</v>
      </c>
      <c r="W232">
        <v>247642</v>
      </c>
      <c r="X232">
        <v>36250</v>
      </c>
      <c r="Y232">
        <v>40</v>
      </c>
      <c r="Z232">
        <v>0</v>
      </c>
      <c r="AA232">
        <v>0</v>
      </c>
      <c r="AB232">
        <v>41785</v>
      </c>
      <c r="AC232">
        <v>169606.94</v>
      </c>
      <c r="AD232" t="s">
        <v>3212</v>
      </c>
      <c r="AE232">
        <v>350000</v>
      </c>
      <c r="AF232"/>
      <c r="AG232">
        <v>175000</v>
      </c>
      <c r="AH232">
        <v>6191</v>
      </c>
      <c r="AI232">
        <v>839</v>
      </c>
      <c r="AJ232">
        <v>206</v>
      </c>
      <c r="AK232">
        <v>247642</v>
      </c>
      <c r="AL232">
        <v>36250</v>
      </c>
      <c r="AM232">
        <v>40</v>
      </c>
      <c r="AN232">
        <v>0</v>
      </c>
      <c r="AO232">
        <v>0</v>
      </c>
      <c r="AP232">
        <v>41785</v>
      </c>
      <c r="AQ232">
        <v>169606.94</v>
      </c>
      <c r="AR232" t="s">
        <v>3212</v>
      </c>
      <c r="AS232">
        <v>350000</v>
      </c>
      <c r="AT232"/>
      <c r="AU232">
        <v>175000</v>
      </c>
      <c r="AV232">
        <v>6191</v>
      </c>
      <c r="AW232">
        <v>839</v>
      </c>
      <c r="AX232">
        <v>206</v>
      </c>
      <c r="AY232">
        <v>350000</v>
      </c>
      <c r="AZ232">
        <v>330189</v>
      </c>
      <c r="BA232">
        <v>64150</v>
      </c>
      <c r="BB232">
        <v>77</v>
      </c>
      <c r="BC232">
        <v>0</v>
      </c>
      <c r="BD232">
        <v>0</v>
      </c>
      <c r="BE232">
        <v>41785</v>
      </c>
      <c r="BF232">
        <v>224253.94</v>
      </c>
      <c r="BG232" t="s">
        <v>3213</v>
      </c>
      <c r="BH232">
        <v>350000</v>
      </c>
      <c r="BI232"/>
      <c r="BJ232">
        <v>175000</v>
      </c>
      <c r="BK232">
        <v>4288</v>
      </c>
      <c r="BL232">
        <v>436</v>
      </c>
      <c r="BM232">
        <v>107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1118</v>
      </c>
      <c r="BT232">
        <v>0</v>
      </c>
    </row>
    <row r="233" spans="1:72">
      <c r="A233" t="s">
        <v>2567</v>
      </c>
      <c r="B233" t="s">
        <v>2568</v>
      </c>
      <c r="C233" t="s">
        <v>2569</v>
      </c>
      <c r="D233" t="s">
        <v>2570</v>
      </c>
      <c r="E233" t="s">
        <v>490</v>
      </c>
      <c r="F233" t="s">
        <v>1837</v>
      </c>
      <c r="G233" t="s">
        <v>2303</v>
      </c>
      <c r="H233" t="s">
        <v>2303</v>
      </c>
      <c r="I233" t="s">
        <v>490</v>
      </c>
      <c r="J233" t="s">
        <v>1225</v>
      </c>
      <c r="K233" t="s">
        <v>2571</v>
      </c>
      <c r="L233">
        <v>17</v>
      </c>
      <c r="M233" t="s">
        <v>1180</v>
      </c>
      <c r="N233" t="s">
        <v>1181</v>
      </c>
      <c r="O233">
        <v>459000</v>
      </c>
      <c r="P233">
        <v>433019</v>
      </c>
      <c r="Q233">
        <v>47632</v>
      </c>
      <c r="R233">
        <v>385387</v>
      </c>
      <c r="S233">
        <v>2123</v>
      </c>
      <c r="T233">
        <v>2279</v>
      </c>
      <c r="U233" t="s">
        <v>3214</v>
      </c>
      <c r="V233" t="s">
        <v>1120</v>
      </c>
      <c r="W233">
        <v>199189</v>
      </c>
      <c r="X233">
        <v>70900</v>
      </c>
      <c r="Y233">
        <v>79</v>
      </c>
      <c r="Z233">
        <v>0</v>
      </c>
      <c r="AA233">
        <v>0</v>
      </c>
      <c r="AB233">
        <v>25366</v>
      </c>
      <c r="AC233">
        <v>102923.07</v>
      </c>
      <c r="AD233" t="s">
        <v>2506</v>
      </c>
      <c r="AE233">
        <v>137700</v>
      </c>
      <c r="AF233"/>
      <c r="AG233">
        <v>137700</v>
      </c>
      <c r="AH233">
        <v>2521</v>
      </c>
      <c r="AI233">
        <v>83</v>
      </c>
      <c r="AJ233">
        <v>238</v>
      </c>
      <c r="AK233">
        <v>199189</v>
      </c>
      <c r="AL233">
        <v>70900</v>
      </c>
      <c r="AM233">
        <v>79</v>
      </c>
      <c r="AN233">
        <v>0</v>
      </c>
      <c r="AO233">
        <v>0</v>
      </c>
      <c r="AP233">
        <v>25366</v>
      </c>
      <c r="AQ233">
        <v>102923.07</v>
      </c>
      <c r="AR233" t="s">
        <v>2506</v>
      </c>
      <c r="AS233">
        <v>137700</v>
      </c>
      <c r="AT233"/>
      <c r="AU233">
        <v>137700</v>
      </c>
      <c r="AV233">
        <v>2521</v>
      </c>
      <c r="AW233">
        <v>83</v>
      </c>
      <c r="AX233">
        <v>238</v>
      </c>
      <c r="AY233">
        <v>261630</v>
      </c>
      <c r="AZ233">
        <v>246821</v>
      </c>
      <c r="BA233">
        <v>88850</v>
      </c>
      <c r="BB233">
        <v>102</v>
      </c>
      <c r="BC233">
        <v>0</v>
      </c>
      <c r="BD233">
        <v>0</v>
      </c>
      <c r="BE233">
        <v>25366</v>
      </c>
      <c r="BF233">
        <v>132605.07</v>
      </c>
      <c r="BG233" t="s">
        <v>2058</v>
      </c>
      <c r="BH233">
        <v>275400</v>
      </c>
      <c r="BI233"/>
      <c r="BJ233">
        <v>137700</v>
      </c>
      <c r="BK233">
        <v>2420</v>
      </c>
      <c r="BL233">
        <v>65</v>
      </c>
      <c r="BM233">
        <v>184</v>
      </c>
      <c r="BN233">
        <v>0</v>
      </c>
      <c r="BO233">
        <v>51000</v>
      </c>
      <c r="BP233">
        <v>90</v>
      </c>
      <c r="BQ233">
        <v>1800</v>
      </c>
      <c r="BR233">
        <v>-52800</v>
      </c>
      <c r="BS233" t="s">
        <v>1118</v>
      </c>
      <c r="BT233">
        <v>0</v>
      </c>
    </row>
    <row r="234" spans="1:72">
      <c r="A234" t="s">
        <v>2572</v>
      </c>
      <c r="B234" t="s">
        <v>2573</v>
      </c>
      <c r="C234" t="s">
        <v>2574</v>
      </c>
      <c r="D234" t="s">
        <v>2575</v>
      </c>
      <c r="E234" t="s">
        <v>97</v>
      </c>
      <c r="F234" t="s">
        <v>1177</v>
      </c>
      <c r="G234" t="s">
        <v>1522</v>
      </c>
      <c r="H234" t="s">
        <v>1522</v>
      </c>
      <c r="I234" t="s">
        <v>97</v>
      </c>
      <c r="J234" t="s">
        <v>1213</v>
      </c>
      <c r="K234" t="s">
        <v>2576</v>
      </c>
      <c r="L234">
        <v>3</v>
      </c>
      <c r="M234" t="s">
        <v>1180</v>
      </c>
      <c r="N234" t="s">
        <v>1181</v>
      </c>
      <c r="O234">
        <v>105600</v>
      </c>
      <c r="P234">
        <v>99623</v>
      </c>
      <c r="Q234">
        <v>0</v>
      </c>
      <c r="R234">
        <v>0</v>
      </c>
      <c r="S234">
        <v>2075</v>
      </c>
      <c r="T234">
        <v>837</v>
      </c>
      <c r="U234" t="s">
        <v>1879</v>
      </c>
      <c r="V234"/>
      <c r="W234">
        <v>99623</v>
      </c>
      <c r="X234">
        <v>16050</v>
      </c>
      <c r="Y234">
        <v>77</v>
      </c>
      <c r="Z234">
        <v>0</v>
      </c>
      <c r="AA234">
        <v>0</v>
      </c>
      <c r="AB234">
        <v>4175</v>
      </c>
      <c r="AC234">
        <v>79397.75</v>
      </c>
      <c r="AD234" t="s">
        <v>2338</v>
      </c>
      <c r="AE234">
        <v>52800</v>
      </c>
      <c r="AF234"/>
      <c r="AG234">
        <v>52800</v>
      </c>
      <c r="AH234">
        <v>1294</v>
      </c>
      <c r="AI234">
        <v>32</v>
      </c>
      <c r="AJ234">
        <v>22</v>
      </c>
      <c r="AK234">
        <v>99623</v>
      </c>
      <c r="AL234">
        <v>16050</v>
      </c>
      <c r="AM234">
        <v>77</v>
      </c>
      <c r="AN234">
        <v>0</v>
      </c>
      <c r="AO234">
        <v>0</v>
      </c>
      <c r="AP234">
        <v>4175</v>
      </c>
      <c r="AQ234">
        <v>79397.75</v>
      </c>
      <c r="AR234" t="s">
        <v>2338</v>
      </c>
      <c r="AS234">
        <v>52800</v>
      </c>
      <c r="AT234"/>
      <c r="AU234">
        <v>52800</v>
      </c>
      <c r="AV234">
        <v>1294</v>
      </c>
      <c r="AW234">
        <v>32</v>
      </c>
      <c r="AX234">
        <v>22</v>
      </c>
      <c r="AY234">
        <v>105600</v>
      </c>
      <c r="AZ234">
        <v>99623</v>
      </c>
      <c r="BA234">
        <v>16050</v>
      </c>
      <c r="BB234">
        <v>77</v>
      </c>
      <c r="BC234">
        <v>0</v>
      </c>
      <c r="BD234">
        <v>0</v>
      </c>
      <c r="BE234">
        <v>4175</v>
      </c>
      <c r="BF234">
        <v>79397.75</v>
      </c>
      <c r="BG234" t="s">
        <v>2338</v>
      </c>
      <c r="BH234">
        <v>52800</v>
      </c>
      <c r="BI234"/>
      <c r="BJ234">
        <v>52800</v>
      </c>
      <c r="BK234">
        <v>1294</v>
      </c>
      <c r="BL234">
        <v>32</v>
      </c>
      <c r="BM234">
        <v>22</v>
      </c>
      <c r="BN234">
        <v>0</v>
      </c>
      <c r="BO234">
        <v>4200</v>
      </c>
      <c r="BP234">
        <v>21</v>
      </c>
      <c r="BQ234">
        <v>1670</v>
      </c>
      <c r="BR234">
        <v>-5870</v>
      </c>
      <c r="BS234" t="s">
        <v>1118</v>
      </c>
      <c r="BT234">
        <v>0</v>
      </c>
    </row>
    <row r="235" spans="1:72">
      <c r="A235" t="s">
        <v>2577</v>
      </c>
      <c r="B235" t="s">
        <v>2578</v>
      </c>
      <c r="C235" t="s">
        <v>2579</v>
      </c>
      <c r="D235" t="s">
        <v>2580</v>
      </c>
      <c r="E235" t="s">
        <v>350</v>
      </c>
      <c r="F235" t="s">
        <v>1203</v>
      </c>
      <c r="G235" t="s">
        <v>2581</v>
      </c>
      <c r="H235" t="s">
        <v>2581</v>
      </c>
      <c r="I235" t="s">
        <v>350</v>
      </c>
      <c r="J235" t="s">
        <v>1243</v>
      </c>
      <c r="K235" t="s">
        <v>2582</v>
      </c>
      <c r="L235">
        <v>8</v>
      </c>
      <c r="M235" t="s">
        <v>1180</v>
      </c>
      <c r="N235" t="s">
        <v>1636</v>
      </c>
      <c r="O235">
        <v>330000</v>
      </c>
      <c r="P235">
        <v>284483</v>
      </c>
      <c r="Q235">
        <v>320388</v>
      </c>
      <c r="R235">
        <v>-35905</v>
      </c>
      <c r="S235">
        <v>0</v>
      </c>
      <c r="T235">
        <v>0</v>
      </c>
      <c r="U235" t="s">
        <v>1118</v>
      </c>
      <c r="V235" t="s">
        <v>1124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1118</v>
      </c>
      <c r="AE235">
        <v>0</v>
      </c>
      <c r="AF235"/>
      <c r="AG235">
        <v>0</v>
      </c>
      <c r="AH235"/>
      <c r="AI235"/>
      <c r="AJ235"/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 t="s">
        <v>1118</v>
      </c>
      <c r="AS235">
        <v>0</v>
      </c>
      <c r="AT235"/>
      <c r="AU235">
        <v>0</v>
      </c>
      <c r="AV235"/>
      <c r="AW235"/>
      <c r="AX235"/>
      <c r="AY235">
        <v>330000</v>
      </c>
      <c r="AZ235">
        <v>320388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320388</v>
      </c>
      <c r="BG235" t="s">
        <v>1124</v>
      </c>
      <c r="BH235">
        <v>330000</v>
      </c>
      <c r="BI235"/>
      <c r="BJ235">
        <v>330000</v>
      </c>
      <c r="BK235"/>
      <c r="BL235"/>
      <c r="BM235"/>
      <c r="BN235">
        <v>0</v>
      </c>
      <c r="BO235">
        <v>0</v>
      </c>
      <c r="BP235">
        <v>0</v>
      </c>
      <c r="BQ235">
        <v>0</v>
      </c>
      <c r="BR235">
        <v>0</v>
      </c>
      <c r="BS235" t="s">
        <v>1118</v>
      </c>
      <c r="BT235">
        <v>0</v>
      </c>
    </row>
    <row r="236" spans="1:72">
      <c r="A236" t="s">
        <v>2583</v>
      </c>
      <c r="B236" t="s">
        <v>2584</v>
      </c>
      <c r="C236" t="s">
        <v>2585</v>
      </c>
      <c r="D236" t="s">
        <v>2586</v>
      </c>
      <c r="E236" t="s">
        <v>1440</v>
      </c>
      <c r="F236" t="s">
        <v>1364</v>
      </c>
      <c r="G236" t="s">
        <v>1893</v>
      </c>
      <c r="H236" t="s">
        <v>1893</v>
      </c>
      <c r="I236" t="s">
        <v>382</v>
      </c>
      <c r="J236" t="s">
        <v>1225</v>
      </c>
      <c r="K236" t="s">
        <v>2587</v>
      </c>
      <c r="L236">
        <v>7</v>
      </c>
      <c r="M236" t="s">
        <v>1180</v>
      </c>
      <c r="N236" t="s">
        <v>1227</v>
      </c>
      <c r="O236">
        <v>80000</v>
      </c>
      <c r="P236">
        <v>75472</v>
      </c>
      <c r="Q236">
        <v>0</v>
      </c>
      <c r="R236">
        <v>75472</v>
      </c>
      <c r="S236">
        <v>2040</v>
      </c>
      <c r="T236">
        <v>1887</v>
      </c>
      <c r="U236" t="s">
        <v>1744</v>
      </c>
      <c r="V236"/>
      <c r="W236">
        <v>18868</v>
      </c>
      <c r="X236">
        <v>16700</v>
      </c>
      <c r="Y236">
        <v>27</v>
      </c>
      <c r="Z236">
        <v>0</v>
      </c>
      <c r="AA236">
        <v>0</v>
      </c>
      <c r="AB236">
        <v>360</v>
      </c>
      <c r="AC236">
        <v>1808</v>
      </c>
      <c r="AD236" t="s">
        <v>1916</v>
      </c>
      <c r="AE236">
        <v>80000</v>
      </c>
      <c r="AF236"/>
      <c r="AG236">
        <v>80000</v>
      </c>
      <c r="AH236">
        <v>699</v>
      </c>
      <c r="AI236">
        <v>0</v>
      </c>
      <c r="AJ236">
        <v>13</v>
      </c>
      <c r="AK236">
        <v>18868</v>
      </c>
      <c r="AL236">
        <v>16700</v>
      </c>
      <c r="AM236">
        <v>27</v>
      </c>
      <c r="AN236">
        <v>0</v>
      </c>
      <c r="AO236">
        <v>0</v>
      </c>
      <c r="AP236">
        <v>360</v>
      </c>
      <c r="AQ236">
        <v>1808</v>
      </c>
      <c r="AR236" t="s">
        <v>1916</v>
      </c>
      <c r="AS236">
        <v>80000</v>
      </c>
      <c r="AT236"/>
      <c r="AU236">
        <v>80000</v>
      </c>
      <c r="AV236">
        <v>699</v>
      </c>
      <c r="AW236">
        <v>0</v>
      </c>
      <c r="AX236">
        <v>13</v>
      </c>
      <c r="AY236">
        <v>20000</v>
      </c>
      <c r="AZ236">
        <v>18868</v>
      </c>
      <c r="BA236">
        <v>16700</v>
      </c>
      <c r="BB236">
        <v>27</v>
      </c>
      <c r="BC236">
        <v>0</v>
      </c>
      <c r="BD236">
        <v>0</v>
      </c>
      <c r="BE236">
        <v>360</v>
      </c>
      <c r="BF236">
        <v>1808</v>
      </c>
      <c r="BG236" t="s">
        <v>1916</v>
      </c>
      <c r="BH236">
        <v>80000</v>
      </c>
      <c r="BI236"/>
      <c r="BJ236">
        <v>80000</v>
      </c>
      <c r="BK236">
        <v>699</v>
      </c>
      <c r="BL236">
        <v>0</v>
      </c>
      <c r="BM236">
        <v>13</v>
      </c>
      <c r="BN236">
        <v>48111</v>
      </c>
      <c r="BO236">
        <v>0</v>
      </c>
      <c r="BP236">
        <v>0</v>
      </c>
      <c r="BQ236">
        <v>481</v>
      </c>
      <c r="BR236">
        <v>47629.741499999996</v>
      </c>
      <c r="BS236" t="s">
        <v>1414</v>
      </c>
      <c r="BT236">
        <v>0</v>
      </c>
    </row>
    <row r="237" spans="1:72">
      <c r="A237" t="s">
        <v>2588</v>
      </c>
      <c r="B237" t="s">
        <v>2589</v>
      </c>
      <c r="C237" t="s">
        <v>2590</v>
      </c>
      <c r="D237" t="s">
        <v>2591</v>
      </c>
      <c r="E237" t="s">
        <v>1440</v>
      </c>
      <c r="F237" t="s">
        <v>1364</v>
      </c>
      <c r="G237" t="s">
        <v>1441</v>
      </c>
      <c r="H237" t="s">
        <v>1441</v>
      </c>
      <c r="I237" t="s">
        <v>382</v>
      </c>
      <c r="J237" t="s">
        <v>1225</v>
      </c>
      <c r="K237" t="s">
        <v>2592</v>
      </c>
      <c r="L237">
        <v>52</v>
      </c>
      <c r="M237" t="s">
        <v>1180</v>
      </c>
      <c r="N237" t="s">
        <v>1227</v>
      </c>
      <c r="O237">
        <v>79200</v>
      </c>
      <c r="P237">
        <v>74717</v>
      </c>
      <c r="Q237">
        <v>0</v>
      </c>
      <c r="R237">
        <v>0</v>
      </c>
      <c r="S237">
        <v>2668</v>
      </c>
      <c r="T237">
        <v>879</v>
      </c>
      <c r="U237" t="s">
        <v>1702</v>
      </c>
      <c r="V237"/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1118</v>
      </c>
      <c r="AE237">
        <v>79200</v>
      </c>
      <c r="AF237"/>
      <c r="AG237">
        <v>79200</v>
      </c>
      <c r="AH237"/>
      <c r="AI237"/>
      <c r="AJ237"/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 t="s">
        <v>1118</v>
      </c>
      <c r="AS237">
        <v>79200</v>
      </c>
      <c r="AT237"/>
      <c r="AU237">
        <v>79200</v>
      </c>
      <c r="AV237"/>
      <c r="AW237"/>
      <c r="AX237"/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1118</v>
      </c>
      <c r="BH237">
        <v>79200</v>
      </c>
      <c r="BI237"/>
      <c r="BJ237">
        <v>79200</v>
      </c>
      <c r="BK237"/>
      <c r="BL237"/>
      <c r="BM237"/>
      <c r="BN237">
        <v>0</v>
      </c>
      <c r="BO237">
        <v>25500</v>
      </c>
      <c r="BP237">
        <v>85</v>
      </c>
      <c r="BQ237">
        <v>5800</v>
      </c>
      <c r="BR237">
        <v>-31300</v>
      </c>
      <c r="BS237" t="s">
        <v>1118</v>
      </c>
      <c r="BT237">
        <v>0</v>
      </c>
    </row>
    <row r="238" spans="1:72">
      <c r="A238" t="s">
        <v>2593</v>
      </c>
      <c r="B238" t="s">
        <v>2594</v>
      </c>
      <c r="C238" t="s">
        <v>2595</v>
      </c>
      <c r="D238" t="s">
        <v>2596</v>
      </c>
      <c r="E238" t="s">
        <v>1363</v>
      </c>
      <c r="F238" t="s">
        <v>1364</v>
      </c>
      <c r="G238" t="s">
        <v>1365</v>
      </c>
      <c r="H238" t="s">
        <v>1365</v>
      </c>
      <c r="I238" t="s">
        <v>97</v>
      </c>
      <c r="J238" t="s">
        <v>1213</v>
      </c>
      <c r="K238" t="s">
        <v>2597</v>
      </c>
      <c r="L238">
        <v>2</v>
      </c>
      <c r="M238" t="s">
        <v>1180</v>
      </c>
      <c r="N238" t="s">
        <v>1181</v>
      </c>
      <c r="O238">
        <v>100000</v>
      </c>
      <c r="P238">
        <v>94340</v>
      </c>
      <c r="Q238">
        <v>0</v>
      </c>
      <c r="R238">
        <v>0</v>
      </c>
      <c r="S238">
        <v>2859</v>
      </c>
      <c r="T238">
        <v>2419</v>
      </c>
      <c r="U238" t="s">
        <v>1261</v>
      </c>
      <c r="V238"/>
      <c r="W238">
        <v>94340</v>
      </c>
      <c r="X238">
        <v>20900</v>
      </c>
      <c r="Y238">
        <v>19</v>
      </c>
      <c r="Z238">
        <v>0</v>
      </c>
      <c r="AA238">
        <v>0</v>
      </c>
      <c r="AB238">
        <v>0</v>
      </c>
      <c r="AC238">
        <v>73440</v>
      </c>
      <c r="AD238" t="s">
        <v>3215</v>
      </c>
      <c r="AE238">
        <v>100000</v>
      </c>
      <c r="AF238"/>
      <c r="AG238">
        <v>100000</v>
      </c>
      <c r="AH238">
        <v>4965</v>
      </c>
      <c r="AI238">
        <v>0</v>
      </c>
      <c r="AJ238">
        <v>0</v>
      </c>
      <c r="AK238">
        <v>94340</v>
      </c>
      <c r="AL238">
        <v>20900</v>
      </c>
      <c r="AM238">
        <v>19</v>
      </c>
      <c r="AN238">
        <v>0</v>
      </c>
      <c r="AO238">
        <v>0</v>
      </c>
      <c r="AP238">
        <v>0</v>
      </c>
      <c r="AQ238">
        <v>73440</v>
      </c>
      <c r="AR238" t="s">
        <v>3215</v>
      </c>
      <c r="AS238">
        <v>100000</v>
      </c>
      <c r="AT238"/>
      <c r="AU238">
        <v>100000</v>
      </c>
      <c r="AV238">
        <v>4965</v>
      </c>
      <c r="AW238">
        <v>0</v>
      </c>
      <c r="AX238">
        <v>0</v>
      </c>
      <c r="AY238">
        <v>100000</v>
      </c>
      <c r="AZ238">
        <v>94340</v>
      </c>
      <c r="BA238">
        <v>20900</v>
      </c>
      <c r="BB238">
        <v>19</v>
      </c>
      <c r="BC238">
        <v>0</v>
      </c>
      <c r="BD238">
        <v>0</v>
      </c>
      <c r="BE238">
        <v>0</v>
      </c>
      <c r="BF238">
        <v>73440</v>
      </c>
      <c r="BG238" t="s">
        <v>3215</v>
      </c>
      <c r="BH238">
        <v>100000</v>
      </c>
      <c r="BI238"/>
      <c r="BJ238">
        <v>100000</v>
      </c>
      <c r="BK238">
        <v>4965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1118</v>
      </c>
      <c r="BT238">
        <v>0</v>
      </c>
    </row>
    <row r="239" spans="1:72">
      <c r="A239" t="s">
        <v>2598</v>
      </c>
      <c r="B239" t="s">
        <v>2599</v>
      </c>
      <c r="C239" t="s">
        <v>2600</v>
      </c>
      <c r="D239" t="s">
        <v>2601</v>
      </c>
      <c r="E239" t="s">
        <v>112</v>
      </c>
      <c r="F239" t="s">
        <v>1320</v>
      </c>
      <c r="G239" t="s">
        <v>1667</v>
      </c>
      <c r="H239" t="s">
        <v>1667</v>
      </c>
      <c r="I239" t="s">
        <v>112</v>
      </c>
      <c r="J239" t="s">
        <v>1225</v>
      </c>
      <c r="K239" t="s">
        <v>2602</v>
      </c>
      <c r="L239">
        <v>327</v>
      </c>
      <c r="M239" t="s">
        <v>1215</v>
      </c>
      <c r="N239" t="s">
        <v>1216</v>
      </c>
      <c r="O239">
        <v>0</v>
      </c>
      <c r="P239">
        <v>0</v>
      </c>
      <c r="Q239">
        <v>272033</v>
      </c>
      <c r="R239">
        <v>0</v>
      </c>
      <c r="S239">
        <v>0</v>
      </c>
      <c r="T239">
        <v>0</v>
      </c>
      <c r="U239"/>
      <c r="V239" t="s">
        <v>2603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680</v>
      </c>
      <c r="AC239">
        <v>-680</v>
      </c>
      <c r="AD239" t="s">
        <v>1118</v>
      </c>
      <c r="AE239">
        <v>0</v>
      </c>
      <c r="AF239"/>
      <c r="AG239">
        <v>0</v>
      </c>
      <c r="AH239"/>
      <c r="AI239"/>
      <c r="AJ239"/>
      <c r="AK239">
        <v>0</v>
      </c>
      <c r="AL239">
        <v>0</v>
      </c>
      <c r="AM239">
        <v>0</v>
      </c>
      <c r="AN239">
        <v>0</v>
      </c>
      <c r="AO239">
        <v>0</v>
      </c>
      <c r="AP239">
        <v>680</v>
      </c>
      <c r="AQ239">
        <v>-680</v>
      </c>
      <c r="AR239" t="s">
        <v>1118</v>
      </c>
      <c r="AS239">
        <v>0</v>
      </c>
      <c r="AT239"/>
      <c r="AU239">
        <v>0</v>
      </c>
      <c r="AV239"/>
      <c r="AW239"/>
      <c r="AX239"/>
      <c r="AY239">
        <v>288355</v>
      </c>
      <c r="AZ239">
        <v>272033</v>
      </c>
      <c r="BA239">
        <v>29550</v>
      </c>
      <c r="BB239">
        <v>23</v>
      </c>
      <c r="BC239">
        <v>0</v>
      </c>
      <c r="BD239">
        <v>0</v>
      </c>
      <c r="BE239">
        <v>680</v>
      </c>
      <c r="BF239">
        <v>241803</v>
      </c>
      <c r="BG239" t="s">
        <v>3216</v>
      </c>
      <c r="BH239">
        <v>0</v>
      </c>
      <c r="BI239"/>
      <c r="BJ239">
        <v>0</v>
      </c>
      <c r="BK239">
        <v>11828</v>
      </c>
      <c r="BL239">
        <v>30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t="s">
        <v>1118</v>
      </c>
      <c r="BT239">
        <v>0</v>
      </c>
    </row>
    <row r="240" spans="1:72">
      <c r="A240" t="s">
        <v>2598</v>
      </c>
      <c r="B240" t="s">
        <v>2599</v>
      </c>
      <c r="C240" t="s">
        <v>2604</v>
      </c>
      <c r="D240" t="s">
        <v>2605</v>
      </c>
      <c r="E240" t="s">
        <v>112</v>
      </c>
      <c r="F240" t="s">
        <v>1320</v>
      </c>
      <c r="G240" t="s">
        <v>1667</v>
      </c>
      <c r="H240" t="s">
        <v>1667</v>
      </c>
      <c r="I240" t="s">
        <v>172</v>
      </c>
      <c r="J240" t="s">
        <v>1243</v>
      </c>
      <c r="K240" t="s">
        <v>2602</v>
      </c>
      <c r="L240">
        <v>327</v>
      </c>
      <c r="M240" t="s">
        <v>1215</v>
      </c>
      <c r="N240" t="s">
        <v>1216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/>
      <c r="V240"/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1118</v>
      </c>
      <c r="AE240">
        <v>0</v>
      </c>
      <c r="AF240"/>
      <c r="AG240">
        <v>0</v>
      </c>
      <c r="AH240"/>
      <c r="AI240"/>
      <c r="AJ240"/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 t="s">
        <v>1118</v>
      </c>
      <c r="AS240">
        <v>0</v>
      </c>
      <c r="AT240"/>
      <c r="AU240">
        <v>0</v>
      </c>
      <c r="AV240"/>
      <c r="AW240"/>
      <c r="AX240"/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1118</v>
      </c>
      <c r="BH240">
        <v>0</v>
      </c>
      <c r="BI240"/>
      <c r="BJ240">
        <v>0</v>
      </c>
      <c r="BK240"/>
      <c r="BL240"/>
      <c r="BM240"/>
      <c r="BN240">
        <v>0</v>
      </c>
      <c r="BO240">
        <v>0</v>
      </c>
      <c r="BP240">
        <v>0</v>
      </c>
      <c r="BQ240">
        <v>0</v>
      </c>
      <c r="BR240">
        <v>0</v>
      </c>
      <c r="BS240" t="s">
        <v>1118</v>
      </c>
      <c r="BT240">
        <v>0</v>
      </c>
    </row>
    <row r="241" spans="1:72">
      <c r="A241" t="s">
        <v>2606</v>
      </c>
      <c r="B241" t="s">
        <v>2607</v>
      </c>
      <c r="C241" t="s">
        <v>2608</v>
      </c>
      <c r="D241" t="s">
        <v>2609</v>
      </c>
      <c r="E241" t="s">
        <v>145</v>
      </c>
      <c r="F241" t="s">
        <v>2286</v>
      </c>
      <c r="G241" t="s">
        <v>2287</v>
      </c>
      <c r="H241" t="s">
        <v>2287</v>
      </c>
      <c r="I241" t="s">
        <v>145</v>
      </c>
      <c r="J241" t="s">
        <v>1323</v>
      </c>
      <c r="K241" t="s">
        <v>2610</v>
      </c>
      <c r="L241">
        <v>1</v>
      </c>
      <c r="M241" t="s">
        <v>1180</v>
      </c>
      <c r="N241" t="s">
        <v>1181</v>
      </c>
      <c r="O241">
        <v>1142400</v>
      </c>
      <c r="P241">
        <v>1077736</v>
      </c>
      <c r="Q241">
        <v>53887</v>
      </c>
      <c r="R241">
        <v>1023849</v>
      </c>
      <c r="S241">
        <v>2642</v>
      </c>
      <c r="T241">
        <v>1578</v>
      </c>
      <c r="U241" t="s">
        <v>3217</v>
      </c>
      <c r="V241" t="s">
        <v>1346</v>
      </c>
      <c r="W241">
        <v>488969</v>
      </c>
      <c r="X241">
        <v>265300</v>
      </c>
      <c r="Y241">
        <v>296</v>
      </c>
      <c r="Z241">
        <v>0</v>
      </c>
      <c r="AA241">
        <v>0</v>
      </c>
      <c r="AB241">
        <v>69611</v>
      </c>
      <c r="AC241">
        <v>154057.79</v>
      </c>
      <c r="AD241" t="s">
        <v>1545</v>
      </c>
      <c r="AE241">
        <v>74240</v>
      </c>
      <c r="AF241"/>
      <c r="AG241">
        <v>74240</v>
      </c>
      <c r="AH241">
        <v>1652</v>
      </c>
      <c r="AI241">
        <v>192</v>
      </c>
      <c r="AJ241">
        <v>43</v>
      </c>
      <c r="AK241">
        <v>488969</v>
      </c>
      <c r="AL241">
        <v>265300</v>
      </c>
      <c r="AM241">
        <v>296</v>
      </c>
      <c r="AN241">
        <v>0</v>
      </c>
      <c r="AO241">
        <v>0</v>
      </c>
      <c r="AP241">
        <v>69611</v>
      </c>
      <c r="AQ241">
        <v>154057.79</v>
      </c>
      <c r="AR241" t="s">
        <v>1545</v>
      </c>
      <c r="AS241">
        <v>74240</v>
      </c>
      <c r="AT241"/>
      <c r="AU241">
        <v>74240</v>
      </c>
      <c r="AV241">
        <v>1652</v>
      </c>
      <c r="AW241">
        <v>192</v>
      </c>
      <c r="AX241">
        <v>43</v>
      </c>
      <c r="AY241">
        <v>575427</v>
      </c>
      <c r="AZ241">
        <v>542856</v>
      </c>
      <c r="BA241">
        <v>298000</v>
      </c>
      <c r="BB241">
        <v>324</v>
      </c>
      <c r="BC241">
        <v>0</v>
      </c>
      <c r="BD241">
        <v>0</v>
      </c>
      <c r="BE241">
        <v>70469</v>
      </c>
      <c r="BF241">
        <v>174386.79</v>
      </c>
      <c r="BG241" t="s">
        <v>1567</v>
      </c>
      <c r="BH241">
        <v>74240</v>
      </c>
      <c r="BI241"/>
      <c r="BJ241">
        <v>74240</v>
      </c>
      <c r="BK241">
        <v>1675</v>
      </c>
      <c r="BL241">
        <v>178</v>
      </c>
      <c r="BM241">
        <v>39</v>
      </c>
      <c r="BN241">
        <v>0</v>
      </c>
      <c r="BO241">
        <v>281650</v>
      </c>
      <c r="BP241">
        <v>344</v>
      </c>
      <c r="BQ241">
        <v>168620</v>
      </c>
      <c r="BR241">
        <v>-450270</v>
      </c>
      <c r="BS241" t="s">
        <v>1118</v>
      </c>
      <c r="BT241">
        <v>0</v>
      </c>
    </row>
    <row r="242" spans="1:72">
      <c r="A242" t="s">
        <v>2611</v>
      </c>
      <c r="B242" t="s">
        <v>2612</v>
      </c>
      <c r="C242" t="s">
        <v>2613</v>
      </c>
      <c r="D242" t="s">
        <v>2614</v>
      </c>
      <c r="E242" t="s">
        <v>492</v>
      </c>
      <c r="F242" t="s">
        <v>1595</v>
      </c>
      <c r="G242" t="s">
        <v>2615</v>
      </c>
      <c r="H242" t="s">
        <v>2615</v>
      </c>
      <c r="I242" t="s">
        <v>492</v>
      </c>
      <c r="J242" t="s">
        <v>1213</v>
      </c>
      <c r="K242" t="s">
        <v>2616</v>
      </c>
      <c r="L242">
        <v>4</v>
      </c>
      <c r="M242" t="s">
        <v>1215</v>
      </c>
      <c r="N242" t="s">
        <v>1181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/>
      <c r="V242"/>
      <c r="W242">
        <v>63962</v>
      </c>
      <c r="X242">
        <v>29550</v>
      </c>
      <c r="Y242">
        <v>27</v>
      </c>
      <c r="Z242">
        <v>0</v>
      </c>
      <c r="AA242">
        <v>0</v>
      </c>
      <c r="AB242">
        <v>0</v>
      </c>
      <c r="AC242">
        <v>34412</v>
      </c>
      <c r="AD242" t="s">
        <v>3178</v>
      </c>
      <c r="AE242">
        <v>0</v>
      </c>
      <c r="AF242"/>
      <c r="AG242">
        <v>0</v>
      </c>
      <c r="AH242">
        <v>2369</v>
      </c>
      <c r="AI242">
        <v>0</v>
      </c>
      <c r="AJ242">
        <v>0</v>
      </c>
      <c r="AK242">
        <v>63962</v>
      </c>
      <c r="AL242">
        <v>29550</v>
      </c>
      <c r="AM242">
        <v>27</v>
      </c>
      <c r="AN242">
        <v>0</v>
      </c>
      <c r="AO242">
        <v>0</v>
      </c>
      <c r="AP242">
        <v>0</v>
      </c>
      <c r="AQ242">
        <v>34412</v>
      </c>
      <c r="AR242" t="s">
        <v>3178</v>
      </c>
      <c r="AS242">
        <v>0</v>
      </c>
      <c r="AT242"/>
      <c r="AU242">
        <v>0</v>
      </c>
      <c r="AV242">
        <v>2369</v>
      </c>
      <c r="AW242">
        <v>0</v>
      </c>
      <c r="AX242">
        <v>0</v>
      </c>
      <c r="AY242">
        <v>67800</v>
      </c>
      <c r="AZ242">
        <v>63962</v>
      </c>
      <c r="BA242">
        <v>29550</v>
      </c>
      <c r="BB242">
        <v>27</v>
      </c>
      <c r="BC242">
        <v>0</v>
      </c>
      <c r="BD242">
        <v>0</v>
      </c>
      <c r="BE242">
        <v>0</v>
      </c>
      <c r="BF242">
        <v>34412</v>
      </c>
      <c r="BG242" t="s">
        <v>3178</v>
      </c>
      <c r="BH242">
        <v>0</v>
      </c>
      <c r="BI242"/>
      <c r="BJ242">
        <v>0</v>
      </c>
      <c r="BK242">
        <v>2369</v>
      </c>
      <c r="BL242">
        <v>0</v>
      </c>
      <c r="BM242">
        <v>0</v>
      </c>
      <c r="BN242">
        <v>0</v>
      </c>
      <c r="BO242">
        <v>6250</v>
      </c>
      <c r="BP242">
        <v>5</v>
      </c>
      <c r="BQ242">
        <v>800</v>
      </c>
      <c r="BR242">
        <v>-7050</v>
      </c>
      <c r="BS242" t="s">
        <v>1118</v>
      </c>
      <c r="BT242">
        <v>0</v>
      </c>
    </row>
    <row r="243" spans="1:72">
      <c r="A243" t="s">
        <v>2617</v>
      </c>
      <c r="B243" t="s">
        <v>2618</v>
      </c>
      <c r="C243" t="s">
        <v>2619</v>
      </c>
      <c r="D243" t="s">
        <v>2620</v>
      </c>
      <c r="E243" t="s">
        <v>223</v>
      </c>
      <c r="F243" t="s">
        <v>1707</v>
      </c>
      <c r="G243" t="s">
        <v>1937</v>
      </c>
      <c r="H243" t="s">
        <v>1937</v>
      </c>
      <c r="I243" t="s">
        <v>223</v>
      </c>
      <c r="J243" t="s">
        <v>1323</v>
      </c>
      <c r="K243" t="s">
        <v>2621</v>
      </c>
      <c r="L243">
        <v>6</v>
      </c>
      <c r="M243" t="s">
        <v>1180</v>
      </c>
      <c r="N243" t="s">
        <v>1181</v>
      </c>
      <c r="O243">
        <v>450000</v>
      </c>
      <c r="P243">
        <v>424528</v>
      </c>
      <c r="Q243">
        <v>229245</v>
      </c>
      <c r="R243">
        <v>195283</v>
      </c>
      <c r="S243">
        <v>2497</v>
      </c>
      <c r="T243">
        <v>2320</v>
      </c>
      <c r="U243" t="s">
        <v>3218</v>
      </c>
      <c r="V243" t="s">
        <v>2622</v>
      </c>
      <c r="W243">
        <v>131604</v>
      </c>
      <c r="X243">
        <v>56100</v>
      </c>
      <c r="Y243">
        <v>51</v>
      </c>
      <c r="Z243">
        <v>0</v>
      </c>
      <c r="AA243">
        <v>0</v>
      </c>
      <c r="AB243">
        <v>24436</v>
      </c>
      <c r="AC243">
        <v>51067.94</v>
      </c>
      <c r="AD243" t="s">
        <v>1583</v>
      </c>
      <c r="AE243">
        <v>0</v>
      </c>
      <c r="AF243"/>
      <c r="AG243">
        <v>0</v>
      </c>
      <c r="AH243">
        <v>2580</v>
      </c>
      <c r="AI243">
        <v>276</v>
      </c>
      <c r="AJ243">
        <v>203</v>
      </c>
      <c r="AK243">
        <v>131604</v>
      </c>
      <c r="AL243">
        <v>56100</v>
      </c>
      <c r="AM243">
        <v>51</v>
      </c>
      <c r="AN243">
        <v>0</v>
      </c>
      <c r="AO243">
        <v>0</v>
      </c>
      <c r="AP243">
        <v>24436</v>
      </c>
      <c r="AQ243">
        <v>51067.94</v>
      </c>
      <c r="AR243" t="s">
        <v>1583</v>
      </c>
      <c r="AS243">
        <v>0</v>
      </c>
      <c r="AT243"/>
      <c r="AU243">
        <v>0</v>
      </c>
      <c r="AV243">
        <v>2580</v>
      </c>
      <c r="AW243">
        <v>276</v>
      </c>
      <c r="AX243">
        <v>203</v>
      </c>
      <c r="AY243">
        <v>382500</v>
      </c>
      <c r="AZ243">
        <v>360849</v>
      </c>
      <c r="BA243">
        <v>94350</v>
      </c>
      <c r="BB243">
        <v>102</v>
      </c>
      <c r="BC243">
        <v>0</v>
      </c>
      <c r="BD243">
        <v>0</v>
      </c>
      <c r="BE243">
        <v>29236</v>
      </c>
      <c r="BF243">
        <v>237262.94</v>
      </c>
      <c r="BG243" t="s">
        <v>2165</v>
      </c>
      <c r="BH243">
        <v>90000</v>
      </c>
      <c r="BI243"/>
      <c r="BJ243">
        <v>90000</v>
      </c>
      <c r="BK243">
        <v>3538</v>
      </c>
      <c r="BL243">
        <v>185</v>
      </c>
      <c r="BM243">
        <v>102</v>
      </c>
      <c r="BN243">
        <v>0</v>
      </c>
      <c r="BO243">
        <v>72600</v>
      </c>
      <c r="BP243">
        <v>66</v>
      </c>
      <c r="BQ243">
        <v>23670</v>
      </c>
      <c r="BR243">
        <v>-96270</v>
      </c>
      <c r="BS243" t="s">
        <v>1118</v>
      </c>
      <c r="BT243">
        <v>0</v>
      </c>
    </row>
    <row r="244" spans="1:72">
      <c r="A244" t="s">
        <v>2617</v>
      </c>
      <c r="B244" t="s">
        <v>2618</v>
      </c>
      <c r="C244" t="s">
        <v>2623</v>
      </c>
      <c r="D244" t="s">
        <v>2624</v>
      </c>
      <c r="E244" t="s">
        <v>223</v>
      </c>
      <c r="F244" t="s">
        <v>1707</v>
      </c>
      <c r="G244" t="s">
        <v>1937</v>
      </c>
      <c r="H244" t="s">
        <v>1937</v>
      </c>
      <c r="I244" t="s">
        <v>112</v>
      </c>
      <c r="J244" t="s">
        <v>1676</v>
      </c>
      <c r="K244" t="s">
        <v>2621</v>
      </c>
      <c r="L244">
        <v>6</v>
      </c>
      <c r="M244" t="s">
        <v>1180</v>
      </c>
      <c r="N244" t="s">
        <v>1181</v>
      </c>
      <c r="O244">
        <v>80000</v>
      </c>
      <c r="P244">
        <v>75472</v>
      </c>
      <c r="Q244">
        <v>75472</v>
      </c>
      <c r="R244">
        <v>0</v>
      </c>
      <c r="S244">
        <v>2516</v>
      </c>
      <c r="T244">
        <v>0</v>
      </c>
      <c r="U244" t="s">
        <v>1118</v>
      </c>
      <c r="V244" t="s">
        <v>1124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1118</v>
      </c>
      <c r="AE244">
        <v>0</v>
      </c>
      <c r="AF244"/>
      <c r="AG244">
        <v>0</v>
      </c>
      <c r="AH244"/>
      <c r="AI244"/>
      <c r="AJ244"/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 t="s">
        <v>1118</v>
      </c>
      <c r="AS244">
        <v>0</v>
      </c>
      <c r="AT244"/>
      <c r="AU244">
        <v>0</v>
      </c>
      <c r="AV244"/>
      <c r="AW244"/>
      <c r="AX244"/>
      <c r="AY244">
        <v>80000</v>
      </c>
      <c r="AZ244">
        <v>75472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75472</v>
      </c>
      <c r="BG244" t="s">
        <v>1124</v>
      </c>
      <c r="BH244">
        <v>16000</v>
      </c>
      <c r="BI244"/>
      <c r="BJ244">
        <v>16000</v>
      </c>
      <c r="BK244"/>
      <c r="BL244"/>
      <c r="BM244"/>
      <c r="BN244">
        <v>0</v>
      </c>
      <c r="BO244">
        <v>0</v>
      </c>
      <c r="BP244">
        <v>0</v>
      </c>
      <c r="BQ244">
        <v>0</v>
      </c>
      <c r="BR244">
        <v>0</v>
      </c>
      <c r="BS244" t="s">
        <v>1118</v>
      </c>
      <c r="BT244">
        <v>0</v>
      </c>
    </row>
    <row r="245" spans="1:72">
      <c r="A245" t="s">
        <v>2625</v>
      </c>
      <c r="B245" t="s">
        <v>2626</v>
      </c>
      <c r="C245" t="s">
        <v>2627</v>
      </c>
      <c r="D245" t="s">
        <v>2628</v>
      </c>
      <c r="E245" t="s">
        <v>350</v>
      </c>
      <c r="F245" t="s">
        <v>1203</v>
      </c>
      <c r="G245" t="s">
        <v>2581</v>
      </c>
      <c r="H245" t="s">
        <v>2581</v>
      </c>
      <c r="I245" t="s">
        <v>350</v>
      </c>
      <c r="J245" t="s">
        <v>1243</v>
      </c>
      <c r="K245" t="s">
        <v>2629</v>
      </c>
      <c r="L245">
        <v>1</v>
      </c>
      <c r="M245" t="s">
        <v>1180</v>
      </c>
      <c r="N245" t="s">
        <v>1181</v>
      </c>
      <c r="O245">
        <v>1270000</v>
      </c>
      <c r="P245">
        <v>1198113</v>
      </c>
      <c r="Q245">
        <v>215660</v>
      </c>
      <c r="R245">
        <v>982453</v>
      </c>
      <c r="S245">
        <v>3033</v>
      </c>
      <c r="T245">
        <v>1849</v>
      </c>
      <c r="U245" t="s">
        <v>2630</v>
      </c>
      <c r="V245" t="s">
        <v>2631</v>
      </c>
      <c r="W245">
        <v>462951</v>
      </c>
      <c r="X245">
        <v>167500</v>
      </c>
      <c r="Y245">
        <v>257</v>
      </c>
      <c r="Z245">
        <v>0</v>
      </c>
      <c r="AA245">
        <v>0</v>
      </c>
      <c r="AB245">
        <v>107502</v>
      </c>
      <c r="AC245">
        <v>187948.9</v>
      </c>
      <c r="AD245" t="s">
        <v>3192</v>
      </c>
      <c r="AE245">
        <v>381000</v>
      </c>
      <c r="AF245"/>
      <c r="AG245">
        <v>381000</v>
      </c>
      <c r="AH245">
        <v>1801</v>
      </c>
      <c r="AI245">
        <v>196</v>
      </c>
      <c r="AJ245">
        <v>222</v>
      </c>
      <c r="AK245">
        <v>462951</v>
      </c>
      <c r="AL245">
        <v>167500</v>
      </c>
      <c r="AM245">
        <v>257</v>
      </c>
      <c r="AN245">
        <v>0</v>
      </c>
      <c r="AO245">
        <v>0</v>
      </c>
      <c r="AP245">
        <v>107502</v>
      </c>
      <c r="AQ245">
        <v>187948.9</v>
      </c>
      <c r="AR245" t="s">
        <v>3192</v>
      </c>
      <c r="AS245">
        <v>381000</v>
      </c>
      <c r="AT245"/>
      <c r="AU245">
        <v>381000</v>
      </c>
      <c r="AV245">
        <v>1801</v>
      </c>
      <c r="AW245">
        <v>196</v>
      </c>
      <c r="AX245">
        <v>222</v>
      </c>
      <c r="AY245">
        <v>719328</v>
      </c>
      <c r="AZ245">
        <v>678611</v>
      </c>
      <c r="BA245">
        <v>224350</v>
      </c>
      <c r="BB245">
        <v>363</v>
      </c>
      <c r="BC245">
        <v>0</v>
      </c>
      <c r="BD245">
        <v>0</v>
      </c>
      <c r="BE245">
        <v>139552</v>
      </c>
      <c r="BF245">
        <v>314708.65999999997</v>
      </c>
      <c r="BG245" t="s">
        <v>2505</v>
      </c>
      <c r="BH245">
        <v>762000</v>
      </c>
      <c r="BI245"/>
      <c r="BJ245">
        <v>762000</v>
      </c>
      <c r="BK245">
        <v>1869</v>
      </c>
      <c r="BL245">
        <v>162</v>
      </c>
      <c r="BM245">
        <v>222</v>
      </c>
      <c r="BN245">
        <v>412370</v>
      </c>
      <c r="BO245">
        <v>161100</v>
      </c>
      <c r="BP245">
        <v>234</v>
      </c>
      <c r="BQ245">
        <v>113004</v>
      </c>
      <c r="BR245">
        <v>138266.003</v>
      </c>
      <c r="BS245" t="s">
        <v>3219</v>
      </c>
      <c r="BT245">
        <v>1762</v>
      </c>
    </row>
    <row r="246" spans="1:72">
      <c r="A246" t="s">
        <v>2632</v>
      </c>
      <c r="B246" t="s">
        <v>2633</v>
      </c>
      <c r="C246" t="s">
        <v>2634</v>
      </c>
      <c r="D246" t="s">
        <v>2635</v>
      </c>
      <c r="E246" t="s">
        <v>361</v>
      </c>
      <c r="F246" t="s">
        <v>1177</v>
      </c>
      <c r="G246" t="s">
        <v>1382</v>
      </c>
      <c r="H246" t="s">
        <v>1382</v>
      </c>
      <c r="I246" t="s">
        <v>361</v>
      </c>
      <c r="J246" t="s">
        <v>1190</v>
      </c>
      <c r="K246" t="s">
        <v>2636</v>
      </c>
      <c r="L246">
        <v>1</v>
      </c>
      <c r="M246" t="s">
        <v>1180</v>
      </c>
      <c r="N246" t="s">
        <v>2291</v>
      </c>
      <c r="O246">
        <v>111200</v>
      </c>
      <c r="P246">
        <v>104906</v>
      </c>
      <c r="Q246">
        <v>43011</v>
      </c>
      <c r="R246">
        <v>61895</v>
      </c>
      <c r="S246">
        <v>2559</v>
      </c>
      <c r="T246">
        <v>2559</v>
      </c>
      <c r="U246" t="s">
        <v>1385</v>
      </c>
      <c r="V246" t="s">
        <v>2637</v>
      </c>
      <c r="W246">
        <v>61894</v>
      </c>
      <c r="X246">
        <v>0</v>
      </c>
      <c r="Y246">
        <v>0</v>
      </c>
      <c r="Z246">
        <v>0</v>
      </c>
      <c r="AA246">
        <v>0</v>
      </c>
      <c r="AB246">
        <v>960</v>
      </c>
      <c r="AC246">
        <v>60934</v>
      </c>
      <c r="AD246" t="s">
        <v>2638</v>
      </c>
      <c r="AE246">
        <v>0</v>
      </c>
      <c r="AF246"/>
      <c r="AG246">
        <v>0</v>
      </c>
      <c r="AH246"/>
      <c r="AI246"/>
      <c r="AJ246"/>
      <c r="AK246">
        <v>61894</v>
      </c>
      <c r="AL246">
        <v>0</v>
      </c>
      <c r="AM246">
        <v>0</v>
      </c>
      <c r="AN246">
        <v>0</v>
      </c>
      <c r="AO246">
        <v>0</v>
      </c>
      <c r="AP246">
        <v>960</v>
      </c>
      <c r="AQ246">
        <v>60934</v>
      </c>
      <c r="AR246" t="s">
        <v>2638</v>
      </c>
      <c r="AS246">
        <v>0</v>
      </c>
      <c r="AT246"/>
      <c r="AU246">
        <v>0</v>
      </c>
      <c r="AV246"/>
      <c r="AW246"/>
      <c r="AX246"/>
      <c r="AY246">
        <v>111200</v>
      </c>
      <c r="AZ246">
        <v>104906</v>
      </c>
      <c r="BA246">
        <v>12750</v>
      </c>
      <c r="BB246">
        <v>17</v>
      </c>
      <c r="BC246">
        <v>0</v>
      </c>
      <c r="BD246">
        <v>0</v>
      </c>
      <c r="BE246">
        <v>4604</v>
      </c>
      <c r="BF246">
        <v>87551.6</v>
      </c>
      <c r="BG246" t="s">
        <v>1486</v>
      </c>
      <c r="BH246">
        <v>111200</v>
      </c>
      <c r="BI246"/>
      <c r="BJ246">
        <v>111200</v>
      </c>
      <c r="BK246">
        <v>6171</v>
      </c>
      <c r="BL246">
        <v>184</v>
      </c>
      <c r="BM246">
        <v>87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1118</v>
      </c>
      <c r="BT246">
        <v>0</v>
      </c>
    </row>
    <row r="247" spans="1:72">
      <c r="A247" t="s">
        <v>2639</v>
      </c>
      <c r="B247" t="s">
        <v>2640</v>
      </c>
      <c r="C247" t="s">
        <v>2641</v>
      </c>
      <c r="D247" t="s">
        <v>2642</v>
      </c>
      <c r="E247" t="s">
        <v>410</v>
      </c>
      <c r="F247" t="s">
        <v>1884</v>
      </c>
      <c r="G247" t="s">
        <v>2643</v>
      </c>
      <c r="H247" t="s">
        <v>2643</v>
      </c>
      <c r="I247" t="s">
        <v>410</v>
      </c>
      <c r="J247" t="s">
        <v>1190</v>
      </c>
      <c r="K247" t="s">
        <v>2644</v>
      </c>
      <c r="L247">
        <v>46</v>
      </c>
      <c r="M247" t="s">
        <v>1180</v>
      </c>
      <c r="N247" t="s">
        <v>1334</v>
      </c>
      <c r="O247">
        <v>1180000</v>
      </c>
      <c r="P247">
        <v>1113208</v>
      </c>
      <c r="Q247">
        <v>434151</v>
      </c>
      <c r="R247">
        <v>679057</v>
      </c>
      <c r="S247">
        <v>2833</v>
      </c>
      <c r="T247">
        <v>2607</v>
      </c>
      <c r="U247" t="s">
        <v>1474</v>
      </c>
      <c r="V247" t="s">
        <v>2645</v>
      </c>
      <c r="W247">
        <v>301457</v>
      </c>
      <c r="X247">
        <v>182150</v>
      </c>
      <c r="Y247">
        <v>256</v>
      </c>
      <c r="Z247">
        <v>0</v>
      </c>
      <c r="AA247">
        <v>0</v>
      </c>
      <c r="AB247">
        <v>113637</v>
      </c>
      <c r="AC247">
        <v>5670.26</v>
      </c>
      <c r="AD247" t="s">
        <v>3220</v>
      </c>
      <c r="AE247">
        <v>354000</v>
      </c>
      <c r="AF247"/>
      <c r="AG247">
        <v>0</v>
      </c>
      <c r="AH247">
        <v>1178</v>
      </c>
      <c r="AI247">
        <v>199</v>
      </c>
      <c r="AJ247">
        <v>245</v>
      </c>
      <c r="AK247">
        <v>301457</v>
      </c>
      <c r="AL247">
        <v>182150</v>
      </c>
      <c r="AM247">
        <v>256</v>
      </c>
      <c r="AN247">
        <v>0</v>
      </c>
      <c r="AO247">
        <v>0</v>
      </c>
      <c r="AP247">
        <v>113637</v>
      </c>
      <c r="AQ247">
        <v>5670.26</v>
      </c>
      <c r="AR247" t="s">
        <v>3220</v>
      </c>
      <c r="AS247">
        <v>354000</v>
      </c>
      <c r="AT247"/>
      <c r="AU247">
        <v>0</v>
      </c>
      <c r="AV247">
        <v>1178</v>
      </c>
      <c r="AW247">
        <v>199</v>
      </c>
      <c r="AX247">
        <v>245</v>
      </c>
      <c r="AY247">
        <v>779744</v>
      </c>
      <c r="AZ247">
        <v>735608</v>
      </c>
      <c r="BA247">
        <v>256000</v>
      </c>
      <c r="BB247">
        <v>375</v>
      </c>
      <c r="BC247">
        <v>0</v>
      </c>
      <c r="BD247">
        <v>0</v>
      </c>
      <c r="BE247">
        <v>124439</v>
      </c>
      <c r="BF247">
        <v>355169.4</v>
      </c>
      <c r="BG247" t="s">
        <v>3221</v>
      </c>
      <c r="BH247">
        <v>708000</v>
      </c>
      <c r="BI247"/>
      <c r="BJ247">
        <v>354000</v>
      </c>
      <c r="BK247">
        <v>1962</v>
      </c>
      <c r="BL247">
        <v>157</v>
      </c>
      <c r="BM247">
        <v>175</v>
      </c>
      <c r="BN247">
        <v>0</v>
      </c>
      <c r="BO247">
        <v>0</v>
      </c>
      <c r="BP247">
        <v>0</v>
      </c>
      <c r="BQ247">
        <v>0</v>
      </c>
      <c r="BR247">
        <v>0</v>
      </c>
      <c r="BS247" t="s">
        <v>1118</v>
      </c>
      <c r="BT247">
        <v>0</v>
      </c>
    </row>
    <row r="248" spans="1:72">
      <c r="A248" t="s">
        <v>2646</v>
      </c>
      <c r="B248" t="s">
        <v>2647</v>
      </c>
      <c r="C248" t="s">
        <v>2648</v>
      </c>
      <c r="D248" t="s">
        <v>2649</v>
      </c>
      <c r="E248" t="s">
        <v>593</v>
      </c>
      <c r="F248" t="s">
        <v>1266</v>
      </c>
      <c r="G248" t="s">
        <v>2650</v>
      </c>
      <c r="H248" t="s">
        <v>2650</v>
      </c>
      <c r="I248" t="s">
        <v>593</v>
      </c>
      <c r="J248" t="s">
        <v>1190</v>
      </c>
      <c r="K248" t="s">
        <v>2651</v>
      </c>
      <c r="L248">
        <v>45</v>
      </c>
      <c r="M248" t="s">
        <v>1180</v>
      </c>
      <c r="N248" t="s">
        <v>1245</v>
      </c>
      <c r="O248">
        <v>180000</v>
      </c>
      <c r="P248">
        <v>169811</v>
      </c>
      <c r="Q248">
        <v>169811</v>
      </c>
      <c r="R248">
        <v>0</v>
      </c>
      <c r="S248">
        <v>2830</v>
      </c>
      <c r="T248">
        <v>2695</v>
      </c>
      <c r="U248" t="s">
        <v>2652</v>
      </c>
      <c r="V248" t="s">
        <v>2653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9692</v>
      </c>
      <c r="AC248">
        <v>-9692</v>
      </c>
      <c r="AD248" t="s">
        <v>1118</v>
      </c>
      <c r="AE248">
        <v>0</v>
      </c>
      <c r="AF248"/>
      <c r="AG248">
        <v>89920</v>
      </c>
      <c r="AH248"/>
      <c r="AI248"/>
      <c r="AJ248"/>
      <c r="AK248">
        <v>0</v>
      </c>
      <c r="AL248">
        <v>0</v>
      </c>
      <c r="AM248">
        <v>0</v>
      </c>
      <c r="AN248">
        <v>0</v>
      </c>
      <c r="AO248">
        <v>0</v>
      </c>
      <c r="AP248">
        <v>9692</v>
      </c>
      <c r="AQ248">
        <v>-9692</v>
      </c>
      <c r="AR248" t="s">
        <v>1118</v>
      </c>
      <c r="AS248">
        <v>0</v>
      </c>
      <c r="AT248"/>
      <c r="AU248">
        <v>89920</v>
      </c>
      <c r="AV248"/>
      <c r="AW248"/>
      <c r="AX248"/>
      <c r="AY248">
        <v>180000</v>
      </c>
      <c r="AZ248">
        <v>169811</v>
      </c>
      <c r="BA248">
        <v>19950</v>
      </c>
      <c r="BB248">
        <v>63</v>
      </c>
      <c r="BC248">
        <v>0</v>
      </c>
      <c r="BD248">
        <v>0</v>
      </c>
      <c r="BE248">
        <v>9692</v>
      </c>
      <c r="BF248">
        <v>140169</v>
      </c>
      <c r="BG248" t="s">
        <v>3222</v>
      </c>
      <c r="BH248">
        <v>90000</v>
      </c>
      <c r="BI248"/>
      <c r="BJ248">
        <v>89920</v>
      </c>
      <c r="BK248">
        <v>2695</v>
      </c>
      <c r="BL248">
        <v>149</v>
      </c>
      <c r="BM248">
        <v>5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1118</v>
      </c>
      <c r="BT248">
        <v>0</v>
      </c>
    </row>
    <row r="249" spans="1:72">
      <c r="A249" t="s">
        <v>2654</v>
      </c>
      <c r="B249" t="s">
        <v>2655</v>
      </c>
      <c r="C249" t="s">
        <v>2656</v>
      </c>
      <c r="D249" t="s">
        <v>2657</v>
      </c>
      <c r="E249" t="s">
        <v>112</v>
      </c>
      <c r="F249" t="s">
        <v>1364</v>
      </c>
      <c r="G249" t="s">
        <v>1441</v>
      </c>
      <c r="H249" t="s">
        <v>1441</v>
      </c>
      <c r="I249" t="s">
        <v>112</v>
      </c>
      <c r="J249" t="s">
        <v>1225</v>
      </c>
      <c r="K249" t="s">
        <v>2658</v>
      </c>
      <c r="L249">
        <v>33</v>
      </c>
      <c r="M249" t="s">
        <v>1180</v>
      </c>
      <c r="N249" t="s">
        <v>1181</v>
      </c>
      <c r="O249">
        <v>353600</v>
      </c>
      <c r="P249">
        <v>333585</v>
      </c>
      <c r="Q249">
        <v>83396</v>
      </c>
      <c r="R249">
        <v>250189</v>
      </c>
      <c r="S249">
        <v>2648</v>
      </c>
      <c r="T249">
        <v>3549</v>
      </c>
      <c r="U249" t="s">
        <v>3223</v>
      </c>
      <c r="V249" t="s">
        <v>1124</v>
      </c>
      <c r="W249">
        <v>208491</v>
      </c>
      <c r="X249">
        <v>14300</v>
      </c>
      <c r="Y249">
        <v>29</v>
      </c>
      <c r="Z249">
        <v>0</v>
      </c>
      <c r="AA249">
        <v>0</v>
      </c>
      <c r="AB249">
        <v>0</v>
      </c>
      <c r="AC249">
        <v>194191</v>
      </c>
      <c r="AD249" t="s">
        <v>3224</v>
      </c>
      <c r="AE249">
        <v>106080</v>
      </c>
      <c r="AF249"/>
      <c r="AG249">
        <v>106080</v>
      </c>
      <c r="AH249">
        <v>7189</v>
      </c>
      <c r="AI249">
        <v>0</v>
      </c>
      <c r="AJ249">
        <v>0</v>
      </c>
      <c r="AK249">
        <v>208491</v>
      </c>
      <c r="AL249">
        <v>14300</v>
      </c>
      <c r="AM249">
        <v>29</v>
      </c>
      <c r="AN249">
        <v>0</v>
      </c>
      <c r="AO249">
        <v>0</v>
      </c>
      <c r="AP249">
        <v>0</v>
      </c>
      <c r="AQ249">
        <v>194191</v>
      </c>
      <c r="AR249" t="s">
        <v>3224</v>
      </c>
      <c r="AS249">
        <v>106080</v>
      </c>
      <c r="AT249"/>
      <c r="AU249">
        <v>106080</v>
      </c>
      <c r="AV249">
        <v>7189</v>
      </c>
      <c r="AW249">
        <v>0</v>
      </c>
      <c r="AX249">
        <v>0</v>
      </c>
      <c r="AY249">
        <v>309400</v>
      </c>
      <c r="AZ249">
        <v>291887</v>
      </c>
      <c r="BA249">
        <v>14300</v>
      </c>
      <c r="BB249">
        <v>29</v>
      </c>
      <c r="BC249">
        <v>0</v>
      </c>
      <c r="BD249">
        <v>0</v>
      </c>
      <c r="BE249">
        <v>0</v>
      </c>
      <c r="BF249">
        <v>277587</v>
      </c>
      <c r="BG249" t="s">
        <v>3225</v>
      </c>
      <c r="BH249">
        <v>106080</v>
      </c>
      <c r="BI249"/>
      <c r="BJ249">
        <v>106080</v>
      </c>
      <c r="BK249">
        <v>10065</v>
      </c>
      <c r="BL249">
        <v>0</v>
      </c>
      <c r="BM249">
        <v>0</v>
      </c>
      <c r="BN249">
        <v>0</v>
      </c>
      <c r="BO249">
        <v>42000</v>
      </c>
      <c r="BP249">
        <v>42</v>
      </c>
      <c r="BQ249">
        <v>3000</v>
      </c>
      <c r="BR249">
        <v>-45000</v>
      </c>
      <c r="BS249" t="s">
        <v>1118</v>
      </c>
      <c r="BT249">
        <v>0</v>
      </c>
    </row>
    <row r="250" spans="1:72">
      <c r="A250" t="s">
        <v>2659</v>
      </c>
      <c r="B250" t="s">
        <v>2660</v>
      </c>
      <c r="C250" t="s">
        <v>2661</v>
      </c>
      <c r="D250" t="s">
        <v>2662</v>
      </c>
      <c r="E250" t="s">
        <v>490</v>
      </c>
      <c r="F250" t="s">
        <v>1649</v>
      </c>
      <c r="G250" t="s">
        <v>1233</v>
      </c>
      <c r="H250" t="s">
        <v>1233</v>
      </c>
      <c r="I250" t="s">
        <v>490</v>
      </c>
      <c r="J250" t="s">
        <v>1225</v>
      </c>
      <c r="K250" t="s">
        <v>2663</v>
      </c>
      <c r="L250">
        <v>0</v>
      </c>
      <c r="M250" t="s">
        <v>1180</v>
      </c>
      <c r="N250" t="s">
        <v>1227</v>
      </c>
      <c r="O250">
        <v>104940</v>
      </c>
      <c r="P250">
        <v>99000</v>
      </c>
      <c r="Q250">
        <v>59400</v>
      </c>
      <c r="R250">
        <v>39600</v>
      </c>
      <c r="S250">
        <v>1980</v>
      </c>
      <c r="T250">
        <v>1650</v>
      </c>
      <c r="U250" t="s">
        <v>2664</v>
      </c>
      <c r="V250" t="s">
        <v>1124</v>
      </c>
      <c r="W250">
        <v>29700</v>
      </c>
      <c r="X250">
        <v>9000</v>
      </c>
      <c r="Y250">
        <v>30</v>
      </c>
      <c r="Z250">
        <v>0</v>
      </c>
      <c r="AA250">
        <v>0</v>
      </c>
      <c r="AB250">
        <v>1633</v>
      </c>
      <c r="AC250">
        <v>19067</v>
      </c>
      <c r="AD250" t="s">
        <v>3226</v>
      </c>
      <c r="AE250">
        <v>0</v>
      </c>
      <c r="AF250"/>
      <c r="AG250">
        <v>52470</v>
      </c>
      <c r="AH250">
        <v>990</v>
      </c>
      <c r="AI250">
        <v>40</v>
      </c>
      <c r="AJ250">
        <v>15</v>
      </c>
      <c r="AK250">
        <v>29700</v>
      </c>
      <c r="AL250">
        <v>9000</v>
      </c>
      <c r="AM250">
        <v>30</v>
      </c>
      <c r="AN250">
        <v>0</v>
      </c>
      <c r="AO250">
        <v>0</v>
      </c>
      <c r="AP250">
        <v>1633</v>
      </c>
      <c r="AQ250">
        <v>19067</v>
      </c>
      <c r="AR250" t="s">
        <v>3226</v>
      </c>
      <c r="AS250">
        <v>0</v>
      </c>
      <c r="AT250"/>
      <c r="AU250">
        <v>52470</v>
      </c>
      <c r="AV250">
        <v>990</v>
      </c>
      <c r="AW250">
        <v>40</v>
      </c>
      <c r="AX250">
        <v>15</v>
      </c>
      <c r="AY250">
        <v>94446</v>
      </c>
      <c r="AZ250">
        <v>89100</v>
      </c>
      <c r="BA250">
        <v>9000</v>
      </c>
      <c r="BB250">
        <v>30</v>
      </c>
      <c r="BC250">
        <v>0</v>
      </c>
      <c r="BD250">
        <v>0</v>
      </c>
      <c r="BE250">
        <v>1633</v>
      </c>
      <c r="BF250">
        <v>78467</v>
      </c>
      <c r="BG250" t="s">
        <v>3227</v>
      </c>
      <c r="BH250">
        <v>52470</v>
      </c>
      <c r="BI250"/>
      <c r="BJ250">
        <v>52470</v>
      </c>
      <c r="BK250">
        <v>2970</v>
      </c>
      <c r="BL250">
        <v>40</v>
      </c>
      <c r="BM250">
        <v>15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1118</v>
      </c>
      <c r="BT250">
        <v>0</v>
      </c>
    </row>
    <row r="251" spans="1:72">
      <c r="A251" t="s">
        <v>2666</v>
      </c>
      <c r="B251" t="s">
        <v>2667</v>
      </c>
      <c r="C251" t="s">
        <v>2668</v>
      </c>
      <c r="D251" t="s">
        <v>2669</v>
      </c>
      <c r="E251" t="s">
        <v>2670</v>
      </c>
      <c r="F251" t="s">
        <v>2948</v>
      </c>
      <c r="G251" t="s">
        <v>2402</v>
      </c>
      <c r="H251" t="s">
        <v>2402</v>
      </c>
      <c r="I251" t="s">
        <v>112</v>
      </c>
      <c r="J251" t="s">
        <v>1676</v>
      </c>
      <c r="K251" t="s">
        <v>2671</v>
      </c>
      <c r="L251">
        <v>247</v>
      </c>
      <c r="M251" t="s">
        <v>1215</v>
      </c>
      <c r="N251" t="s">
        <v>1823</v>
      </c>
      <c r="O251">
        <v>0</v>
      </c>
      <c r="P251">
        <v>0</v>
      </c>
      <c r="Q251">
        <v>132075</v>
      </c>
      <c r="R251">
        <v>0</v>
      </c>
      <c r="S251">
        <v>0</v>
      </c>
      <c r="T251">
        <v>0</v>
      </c>
      <c r="U251"/>
      <c r="V251" t="s">
        <v>1124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1118</v>
      </c>
      <c r="AE251">
        <v>0</v>
      </c>
      <c r="AF251"/>
      <c r="AG251">
        <v>0</v>
      </c>
      <c r="AH251"/>
      <c r="AI251"/>
      <c r="AJ251"/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 t="s">
        <v>1118</v>
      </c>
      <c r="AS251">
        <v>0</v>
      </c>
      <c r="AT251"/>
      <c r="AU251">
        <v>0</v>
      </c>
      <c r="AV251"/>
      <c r="AW251"/>
      <c r="AX251"/>
      <c r="AY251">
        <v>140000</v>
      </c>
      <c r="AZ251">
        <v>132075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132075</v>
      </c>
      <c r="BG251" t="s">
        <v>1124</v>
      </c>
      <c r="BH251">
        <v>0</v>
      </c>
      <c r="BI251"/>
      <c r="BJ251">
        <v>0</v>
      </c>
      <c r="BK251"/>
      <c r="BL251"/>
      <c r="BM251"/>
      <c r="BN251">
        <v>0</v>
      </c>
      <c r="BO251">
        <v>0</v>
      </c>
      <c r="BP251">
        <v>0</v>
      </c>
      <c r="BQ251">
        <v>0</v>
      </c>
      <c r="BR251">
        <v>0</v>
      </c>
      <c r="BS251" t="s">
        <v>1118</v>
      </c>
      <c r="BT251">
        <v>0</v>
      </c>
    </row>
    <row r="252" spans="1:72">
      <c r="A252" t="s">
        <v>2672</v>
      </c>
      <c r="B252" t="s">
        <v>2673</v>
      </c>
      <c r="C252" t="s">
        <v>2674</v>
      </c>
      <c r="D252" t="s">
        <v>2675</v>
      </c>
      <c r="E252" t="s">
        <v>2676</v>
      </c>
      <c r="F252" t="s">
        <v>2436</v>
      </c>
      <c r="G252" t="s">
        <v>2677</v>
      </c>
      <c r="H252" t="s">
        <v>2677</v>
      </c>
      <c r="I252" t="s">
        <v>304</v>
      </c>
      <c r="J252" t="s">
        <v>1225</v>
      </c>
      <c r="K252" t="s">
        <v>2678</v>
      </c>
      <c r="L252">
        <v>88</v>
      </c>
      <c r="M252" t="s">
        <v>1180</v>
      </c>
      <c r="N252" t="s">
        <v>1823</v>
      </c>
      <c r="O252">
        <v>250000</v>
      </c>
      <c r="P252">
        <v>235849</v>
      </c>
      <c r="Q252">
        <v>23585</v>
      </c>
      <c r="R252">
        <v>212264</v>
      </c>
      <c r="S252">
        <v>2711</v>
      </c>
      <c r="T252">
        <v>0</v>
      </c>
      <c r="U252" t="s">
        <v>1124</v>
      </c>
      <c r="V252" t="s">
        <v>1124</v>
      </c>
      <c r="W252">
        <v>11792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11792</v>
      </c>
      <c r="AD252" t="s">
        <v>1124</v>
      </c>
      <c r="AE252">
        <v>0</v>
      </c>
      <c r="AF252"/>
      <c r="AG252">
        <v>0</v>
      </c>
      <c r="AH252"/>
      <c r="AI252"/>
      <c r="AJ252"/>
      <c r="AK252">
        <v>11792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11792</v>
      </c>
      <c r="AR252" t="s">
        <v>1124</v>
      </c>
      <c r="AS252">
        <v>0</v>
      </c>
      <c r="AT252"/>
      <c r="AU252">
        <v>0</v>
      </c>
      <c r="AV252"/>
      <c r="AW252"/>
      <c r="AX252"/>
      <c r="AY252">
        <v>37500</v>
      </c>
      <c r="AZ252">
        <v>35377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35377</v>
      </c>
      <c r="BG252" t="s">
        <v>1124</v>
      </c>
      <c r="BH252">
        <v>0</v>
      </c>
      <c r="BI252"/>
      <c r="BJ252">
        <v>0</v>
      </c>
      <c r="BK252"/>
      <c r="BL252"/>
      <c r="BM252"/>
      <c r="BN252">
        <v>31518</v>
      </c>
      <c r="BO252">
        <v>0</v>
      </c>
      <c r="BP252">
        <v>0</v>
      </c>
      <c r="BQ252">
        <v>315</v>
      </c>
      <c r="BR252">
        <v>31202.82</v>
      </c>
      <c r="BS252" t="s">
        <v>1414</v>
      </c>
      <c r="BT252">
        <v>0</v>
      </c>
    </row>
    <row r="253" spans="1:72">
      <c r="A253" t="s">
        <v>2679</v>
      </c>
      <c r="B253" t="s">
        <v>2680</v>
      </c>
      <c r="C253" t="s">
        <v>2681</v>
      </c>
      <c r="D253" t="s">
        <v>2682</v>
      </c>
      <c r="E253" t="s">
        <v>486</v>
      </c>
      <c r="F253" t="s">
        <v>1649</v>
      </c>
      <c r="G253" t="s">
        <v>1650</v>
      </c>
      <c r="H253" t="s">
        <v>1650</v>
      </c>
      <c r="I253" t="s">
        <v>486</v>
      </c>
      <c r="J253" t="s">
        <v>1225</v>
      </c>
      <c r="K253" t="s">
        <v>2683</v>
      </c>
      <c r="L253">
        <v>80</v>
      </c>
      <c r="M253" t="s">
        <v>1180</v>
      </c>
      <c r="N253" t="s">
        <v>1227</v>
      </c>
      <c r="O253">
        <v>350000</v>
      </c>
      <c r="P253">
        <v>330189</v>
      </c>
      <c r="Q253">
        <v>82547</v>
      </c>
      <c r="R253">
        <v>247642</v>
      </c>
      <c r="S253">
        <v>1315</v>
      </c>
      <c r="T253">
        <v>9711</v>
      </c>
      <c r="U253" t="s">
        <v>3225</v>
      </c>
      <c r="V253" t="s">
        <v>1124</v>
      </c>
      <c r="W253">
        <v>82547</v>
      </c>
      <c r="X253">
        <v>12550</v>
      </c>
      <c r="Y253">
        <v>31</v>
      </c>
      <c r="Z253">
        <v>0</v>
      </c>
      <c r="AA253">
        <v>0</v>
      </c>
      <c r="AB253">
        <v>0</v>
      </c>
      <c r="AC253">
        <v>69997</v>
      </c>
      <c r="AD253" t="s">
        <v>3228</v>
      </c>
      <c r="AE253">
        <v>0</v>
      </c>
      <c r="AF253"/>
      <c r="AG253">
        <v>0</v>
      </c>
      <c r="AH253">
        <v>2663</v>
      </c>
      <c r="AI253">
        <v>0</v>
      </c>
      <c r="AJ253">
        <v>0</v>
      </c>
      <c r="AK253">
        <v>82547</v>
      </c>
      <c r="AL253">
        <v>12550</v>
      </c>
      <c r="AM253">
        <v>31</v>
      </c>
      <c r="AN253">
        <v>0</v>
      </c>
      <c r="AO253">
        <v>0</v>
      </c>
      <c r="AP253">
        <v>0</v>
      </c>
      <c r="AQ253">
        <v>69997</v>
      </c>
      <c r="AR253" t="s">
        <v>3228</v>
      </c>
      <c r="AS253">
        <v>0</v>
      </c>
      <c r="AT253"/>
      <c r="AU253">
        <v>0</v>
      </c>
      <c r="AV253">
        <v>2663</v>
      </c>
      <c r="AW253">
        <v>0</v>
      </c>
      <c r="AX253">
        <v>0</v>
      </c>
      <c r="AY253">
        <v>175000</v>
      </c>
      <c r="AZ253">
        <v>165094</v>
      </c>
      <c r="BA253">
        <v>12550</v>
      </c>
      <c r="BB253">
        <v>31</v>
      </c>
      <c r="BC253">
        <v>0</v>
      </c>
      <c r="BD253">
        <v>0</v>
      </c>
      <c r="BE253">
        <v>0</v>
      </c>
      <c r="BF253">
        <v>152544</v>
      </c>
      <c r="BG253" t="s">
        <v>3229</v>
      </c>
      <c r="BH253">
        <v>175000</v>
      </c>
      <c r="BI253"/>
      <c r="BJ253">
        <v>175000</v>
      </c>
      <c r="BK253">
        <v>5326</v>
      </c>
      <c r="BL253">
        <v>0</v>
      </c>
      <c r="BM253">
        <v>0</v>
      </c>
      <c r="BN253">
        <v>148585</v>
      </c>
      <c r="BO253">
        <v>0</v>
      </c>
      <c r="BP253">
        <v>0</v>
      </c>
      <c r="BQ253">
        <v>1486</v>
      </c>
      <c r="BR253">
        <v>147099.08069999999</v>
      </c>
      <c r="BS253" t="s">
        <v>1414</v>
      </c>
      <c r="BT253">
        <v>0</v>
      </c>
    </row>
    <row r="254" spans="1:72">
      <c r="A254" t="s">
        <v>2684</v>
      </c>
      <c r="B254" t="s">
        <v>2685</v>
      </c>
      <c r="C254" t="s">
        <v>2686</v>
      </c>
      <c r="D254" t="s">
        <v>2687</v>
      </c>
      <c r="E254" t="s">
        <v>97</v>
      </c>
      <c r="F254" t="s">
        <v>1177</v>
      </c>
      <c r="G254" t="s">
        <v>1522</v>
      </c>
      <c r="H254" t="s">
        <v>1522</v>
      </c>
      <c r="I254" t="s">
        <v>97</v>
      </c>
      <c r="J254" t="s">
        <v>1213</v>
      </c>
      <c r="K254" t="s">
        <v>2688</v>
      </c>
      <c r="L254">
        <v>30</v>
      </c>
      <c r="M254" t="s">
        <v>1215</v>
      </c>
      <c r="N254" t="s">
        <v>1227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/>
      <c r="V254"/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1118</v>
      </c>
      <c r="AE254">
        <v>37500</v>
      </c>
      <c r="AF254"/>
      <c r="AG254">
        <v>75000</v>
      </c>
      <c r="AH254"/>
      <c r="AI254"/>
      <c r="AJ254"/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 t="s">
        <v>1118</v>
      </c>
      <c r="AS254">
        <v>37500</v>
      </c>
      <c r="AT254"/>
      <c r="AU254">
        <v>75000</v>
      </c>
      <c r="AV254"/>
      <c r="AW254"/>
      <c r="AX254"/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1118</v>
      </c>
      <c r="BH254">
        <v>75000</v>
      </c>
      <c r="BI254"/>
      <c r="BJ254">
        <v>75000</v>
      </c>
      <c r="BK254"/>
      <c r="BL254"/>
      <c r="BM254"/>
      <c r="BN254">
        <v>0</v>
      </c>
      <c r="BO254">
        <v>0</v>
      </c>
      <c r="BP254">
        <v>0</v>
      </c>
      <c r="BQ254">
        <v>0</v>
      </c>
      <c r="BR254">
        <v>0</v>
      </c>
      <c r="BS254" t="s">
        <v>1118</v>
      </c>
      <c r="BT254">
        <v>0</v>
      </c>
    </row>
    <row r="255" spans="1:72">
      <c r="A255" t="s">
        <v>2689</v>
      </c>
      <c r="B255" t="s">
        <v>2690</v>
      </c>
      <c r="C255" t="s">
        <v>2691</v>
      </c>
      <c r="D255" t="s">
        <v>2692</v>
      </c>
      <c r="E255" t="s">
        <v>112</v>
      </c>
      <c r="F255" t="s">
        <v>1203</v>
      </c>
      <c r="G255" t="s">
        <v>1286</v>
      </c>
      <c r="H255" t="s">
        <v>1286</v>
      </c>
      <c r="I255" t="s">
        <v>112</v>
      </c>
      <c r="J255" t="s">
        <v>1225</v>
      </c>
      <c r="K255" t="s">
        <v>2693</v>
      </c>
      <c r="L255">
        <v>93</v>
      </c>
      <c r="M255" t="s">
        <v>1180</v>
      </c>
      <c r="N255" t="s">
        <v>1227</v>
      </c>
      <c r="O255">
        <v>640000</v>
      </c>
      <c r="P255">
        <v>603774</v>
      </c>
      <c r="Q255">
        <v>251572</v>
      </c>
      <c r="R255">
        <v>352202</v>
      </c>
      <c r="S255">
        <v>1887</v>
      </c>
      <c r="T255">
        <v>2720</v>
      </c>
      <c r="U255" t="s">
        <v>1306</v>
      </c>
      <c r="V255" t="s">
        <v>2694</v>
      </c>
      <c r="W255">
        <v>150943</v>
      </c>
      <c r="X255">
        <v>63250</v>
      </c>
      <c r="Y255">
        <v>85</v>
      </c>
      <c r="Z255">
        <v>0</v>
      </c>
      <c r="AA255">
        <v>0</v>
      </c>
      <c r="AB255">
        <v>33797</v>
      </c>
      <c r="AC255">
        <v>53896.19</v>
      </c>
      <c r="AD255" t="s">
        <v>3230</v>
      </c>
      <c r="AE255">
        <v>0</v>
      </c>
      <c r="AF255"/>
      <c r="AG255">
        <v>0</v>
      </c>
      <c r="AH255">
        <v>1776</v>
      </c>
      <c r="AI255">
        <v>236</v>
      </c>
      <c r="AJ255">
        <v>162</v>
      </c>
      <c r="AK255">
        <v>150943</v>
      </c>
      <c r="AL255">
        <v>63250</v>
      </c>
      <c r="AM255">
        <v>85</v>
      </c>
      <c r="AN255">
        <v>0</v>
      </c>
      <c r="AO255">
        <v>0</v>
      </c>
      <c r="AP255">
        <v>33797</v>
      </c>
      <c r="AQ255">
        <v>53896.19</v>
      </c>
      <c r="AR255" t="s">
        <v>3230</v>
      </c>
      <c r="AS255">
        <v>0</v>
      </c>
      <c r="AT255"/>
      <c r="AU255">
        <v>0</v>
      </c>
      <c r="AV255">
        <v>1776</v>
      </c>
      <c r="AW255">
        <v>236</v>
      </c>
      <c r="AX255">
        <v>162</v>
      </c>
      <c r="AY255">
        <v>426667</v>
      </c>
      <c r="AZ255">
        <v>402516</v>
      </c>
      <c r="BA255">
        <v>82750</v>
      </c>
      <c r="BB255">
        <v>111</v>
      </c>
      <c r="BC255">
        <v>0</v>
      </c>
      <c r="BD255">
        <v>0</v>
      </c>
      <c r="BE255">
        <v>42530</v>
      </c>
      <c r="BF255">
        <v>277236.31</v>
      </c>
      <c r="BG255" t="s">
        <v>3080</v>
      </c>
      <c r="BH255">
        <v>0</v>
      </c>
      <c r="BI255"/>
      <c r="BJ255">
        <v>0</v>
      </c>
      <c r="BK255">
        <v>3626</v>
      </c>
      <c r="BL255">
        <v>185</v>
      </c>
      <c r="BM255">
        <v>198</v>
      </c>
      <c r="BN255">
        <v>0</v>
      </c>
      <c r="BO255">
        <v>86850</v>
      </c>
      <c r="BP255">
        <v>106</v>
      </c>
      <c r="BQ255">
        <v>60080</v>
      </c>
      <c r="BR255">
        <v>-146930</v>
      </c>
      <c r="BS255" t="s">
        <v>1118</v>
      </c>
      <c r="BT255">
        <v>0</v>
      </c>
    </row>
    <row r="256" spans="1:72">
      <c r="A256" t="s">
        <v>2695</v>
      </c>
      <c r="B256" t="s">
        <v>2696</v>
      </c>
      <c r="C256" t="s">
        <v>2697</v>
      </c>
      <c r="D256" t="s">
        <v>2698</v>
      </c>
      <c r="E256" t="s">
        <v>223</v>
      </c>
      <c r="F256" t="s">
        <v>1188</v>
      </c>
      <c r="G256" t="s">
        <v>2699</v>
      </c>
      <c r="H256" t="s">
        <v>2699</v>
      </c>
      <c r="I256" t="s">
        <v>223</v>
      </c>
      <c r="J256" t="s">
        <v>1323</v>
      </c>
      <c r="K256" t="s">
        <v>2700</v>
      </c>
      <c r="L256">
        <v>0</v>
      </c>
      <c r="M256" t="s">
        <v>1180</v>
      </c>
      <c r="N256" t="s">
        <v>1334</v>
      </c>
      <c r="O256">
        <v>143000</v>
      </c>
      <c r="P256">
        <v>134906</v>
      </c>
      <c r="Q256">
        <v>110623</v>
      </c>
      <c r="R256">
        <v>24283</v>
      </c>
      <c r="S256">
        <v>2698</v>
      </c>
      <c r="T256">
        <v>2075</v>
      </c>
      <c r="U256" t="s">
        <v>2701</v>
      </c>
      <c r="V256" t="s">
        <v>2702</v>
      </c>
      <c r="W256">
        <v>24283</v>
      </c>
      <c r="X256">
        <v>0</v>
      </c>
      <c r="Y256">
        <v>0</v>
      </c>
      <c r="Z256">
        <v>0</v>
      </c>
      <c r="AA256">
        <v>0</v>
      </c>
      <c r="AB256">
        <v>7137</v>
      </c>
      <c r="AC256">
        <v>17146</v>
      </c>
      <c r="AD256" t="s">
        <v>2710</v>
      </c>
      <c r="AE256">
        <v>57200</v>
      </c>
      <c r="AF256"/>
      <c r="AG256">
        <v>0</v>
      </c>
      <c r="AH256"/>
      <c r="AI256"/>
      <c r="AJ256"/>
      <c r="AK256">
        <v>24283</v>
      </c>
      <c r="AL256">
        <v>0</v>
      </c>
      <c r="AM256">
        <v>0</v>
      </c>
      <c r="AN256">
        <v>0</v>
      </c>
      <c r="AO256">
        <v>0</v>
      </c>
      <c r="AP256">
        <v>7137</v>
      </c>
      <c r="AQ256">
        <v>17146</v>
      </c>
      <c r="AR256" t="s">
        <v>2710</v>
      </c>
      <c r="AS256">
        <v>57200</v>
      </c>
      <c r="AT256"/>
      <c r="AU256">
        <v>0</v>
      </c>
      <c r="AV256"/>
      <c r="AW256"/>
      <c r="AX256"/>
      <c r="AY256">
        <v>143000</v>
      </c>
      <c r="AZ256">
        <v>134906</v>
      </c>
      <c r="BA256">
        <v>39750</v>
      </c>
      <c r="BB256">
        <v>53</v>
      </c>
      <c r="BC256">
        <v>0</v>
      </c>
      <c r="BD256">
        <v>0</v>
      </c>
      <c r="BE256">
        <v>25184</v>
      </c>
      <c r="BF256">
        <v>69971.95</v>
      </c>
      <c r="BG256" t="s">
        <v>1849</v>
      </c>
      <c r="BH256">
        <v>143000</v>
      </c>
      <c r="BI256"/>
      <c r="BJ256">
        <v>85800</v>
      </c>
      <c r="BK256">
        <v>2545</v>
      </c>
      <c r="BL256">
        <v>215</v>
      </c>
      <c r="BM256">
        <v>260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1118</v>
      </c>
      <c r="BT256">
        <v>0</v>
      </c>
    </row>
    <row r="257" spans="1:72">
      <c r="A257" t="s">
        <v>3231</v>
      </c>
      <c r="B257" t="s">
        <v>3232</v>
      </c>
      <c r="C257" t="s">
        <v>3233</v>
      </c>
      <c r="D257" t="s">
        <v>3234</v>
      </c>
      <c r="E257" t="s">
        <v>64</v>
      </c>
      <c r="F257" t="s">
        <v>1196</v>
      </c>
      <c r="G257"/>
      <c r="H257"/>
      <c r="I257" t="s">
        <v>64</v>
      </c>
      <c r="J257" t="s">
        <v>1196</v>
      </c>
      <c r="K257"/>
      <c r="L257"/>
      <c r="M257" t="s">
        <v>1198</v>
      </c>
      <c r="N257"/>
      <c r="O257">
        <v>500000</v>
      </c>
      <c r="P257">
        <v>500000</v>
      </c>
      <c r="Q257">
        <v>0</v>
      </c>
      <c r="R257">
        <v>0</v>
      </c>
      <c r="S257">
        <v>100</v>
      </c>
      <c r="T257">
        <v>2000</v>
      </c>
      <c r="U257" t="s">
        <v>3235</v>
      </c>
      <c r="V257"/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1118</v>
      </c>
      <c r="AE257">
        <v>0</v>
      </c>
      <c r="AF257"/>
      <c r="AG257">
        <v>0</v>
      </c>
      <c r="AH257"/>
      <c r="AI257"/>
      <c r="AJ257"/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 t="s">
        <v>1118</v>
      </c>
      <c r="AS257">
        <v>0</v>
      </c>
      <c r="AT257"/>
      <c r="AU257">
        <v>0</v>
      </c>
      <c r="AV257"/>
      <c r="AW257"/>
      <c r="AX257"/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1118</v>
      </c>
      <c r="BH257">
        <v>0</v>
      </c>
      <c r="BI257"/>
      <c r="BJ257">
        <v>0</v>
      </c>
      <c r="BK257"/>
      <c r="BL257"/>
      <c r="BM257"/>
      <c r="BN257">
        <v>0</v>
      </c>
      <c r="BO257">
        <v>196400</v>
      </c>
      <c r="BP257">
        <v>250</v>
      </c>
      <c r="BQ257">
        <v>249750</v>
      </c>
      <c r="BR257">
        <v>-446150</v>
      </c>
      <c r="BS257" t="s">
        <v>1118</v>
      </c>
      <c r="BT257">
        <v>0</v>
      </c>
    </row>
    <row r="258" spans="1:72">
      <c r="A258" t="s">
        <v>2704</v>
      </c>
      <c r="B258" t="s">
        <v>2705</v>
      </c>
      <c r="C258" t="s">
        <v>2706</v>
      </c>
      <c r="D258" t="s">
        <v>2707</v>
      </c>
      <c r="E258" t="s">
        <v>97</v>
      </c>
      <c r="F258" t="s">
        <v>1649</v>
      </c>
      <c r="G258" t="s">
        <v>2708</v>
      </c>
      <c r="H258" t="s">
        <v>2708</v>
      </c>
      <c r="I258" t="s">
        <v>97</v>
      </c>
      <c r="J258" t="s">
        <v>1213</v>
      </c>
      <c r="K258" t="s">
        <v>2709</v>
      </c>
      <c r="L258">
        <v>0</v>
      </c>
      <c r="M258" t="s">
        <v>1180</v>
      </c>
      <c r="N258" t="s">
        <v>1181</v>
      </c>
      <c r="O258">
        <v>30000</v>
      </c>
      <c r="P258">
        <v>28302</v>
      </c>
      <c r="Q258">
        <v>0</v>
      </c>
      <c r="R258">
        <v>0</v>
      </c>
      <c r="S258">
        <v>2830</v>
      </c>
      <c r="T258">
        <v>1286</v>
      </c>
      <c r="U258" t="s">
        <v>2710</v>
      </c>
      <c r="V258"/>
      <c r="W258">
        <v>28302</v>
      </c>
      <c r="X258">
        <v>3300</v>
      </c>
      <c r="Y258">
        <v>22</v>
      </c>
      <c r="Z258">
        <v>0</v>
      </c>
      <c r="AA258">
        <v>0</v>
      </c>
      <c r="AB258">
        <v>1525</v>
      </c>
      <c r="AC258">
        <v>23477</v>
      </c>
      <c r="AD258" t="s">
        <v>3236</v>
      </c>
      <c r="AE258">
        <v>30000</v>
      </c>
      <c r="AF258"/>
      <c r="AG258">
        <v>0</v>
      </c>
      <c r="AH258">
        <v>1286</v>
      </c>
      <c r="AI258">
        <v>40</v>
      </c>
      <c r="AJ258">
        <v>29</v>
      </c>
      <c r="AK258">
        <v>28302</v>
      </c>
      <c r="AL258">
        <v>3300</v>
      </c>
      <c r="AM258">
        <v>22</v>
      </c>
      <c r="AN258">
        <v>0</v>
      </c>
      <c r="AO258">
        <v>0</v>
      </c>
      <c r="AP258">
        <v>1525</v>
      </c>
      <c r="AQ258">
        <v>23477</v>
      </c>
      <c r="AR258" t="s">
        <v>3236</v>
      </c>
      <c r="AS258">
        <v>30000</v>
      </c>
      <c r="AT258"/>
      <c r="AU258">
        <v>0</v>
      </c>
      <c r="AV258">
        <v>1286</v>
      </c>
      <c r="AW258">
        <v>40</v>
      </c>
      <c r="AX258">
        <v>29</v>
      </c>
      <c r="AY258">
        <v>30000</v>
      </c>
      <c r="AZ258">
        <v>28302</v>
      </c>
      <c r="BA258">
        <v>3300</v>
      </c>
      <c r="BB258">
        <v>22</v>
      </c>
      <c r="BC258">
        <v>0</v>
      </c>
      <c r="BD258">
        <v>0</v>
      </c>
      <c r="BE258">
        <v>1525</v>
      </c>
      <c r="BF258">
        <v>23477</v>
      </c>
      <c r="BG258" t="s">
        <v>3236</v>
      </c>
      <c r="BH258">
        <v>30000</v>
      </c>
      <c r="BI258"/>
      <c r="BJ258">
        <v>0</v>
      </c>
      <c r="BK258">
        <v>1286</v>
      </c>
      <c r="BL258">
        <v>40</v>
      </c>
      <c r="BM258">
        <v>29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1118</v>
      </c>
      <c r="BT258">
        <v>0</v>
      </c>
    </row>
    <row r="259" spans="1:72">
      <c r="A259" t="s">
        <v>2711</v>
      </c>
      <c r="B259" t="s">
        <v>2712</v>
      </c>
      <c r="C259" t="s">
        <v>2713</v>
      </c>
      <c r="D259" t="s">
        <v>2714</v>
      </c>
      <c r="E259" t="s">
        <v>2715</v>
      </c>
      <c r="F259" t="s">
        <v>1540</v>
      </c>
      <c r="G259" t="s">
        <v>1541</v>
      </c>
      <c r="H259" t="s">
        <v>1541</v>
      </c>
      <c r="I259" t="s">
        <v>234</v>
      </c>
      <c r="J259" t="s">
        <v>1323</v>
      </c>
      <c r="K259" t="s">
        <v>2716</v>
      </c>
      <c r="L259">
        <v>0</v>
      </c>
      <c r="M259" t="s">
        <v>1180</v>
      </c>
      <c r="N259" t="s">
        <v>2717</v>
      </c>
      <c r="O259">
        <v>60000</v>
      </c>
      <c r="P259">
        <v>56604</v>
      </c>
      <c r="Q259">
        <v>0</v>
      </c>
      <c r="R259">
        <v>56604</v>
      </c>
      <c r="S259">
        <v>2096</v>
      </c>
      <c r="T259">
        <v>1381</v>
      </c>
      <c r="U259" t="s">
        <v>1590</v>
      </c>
      <c r="V259"/>
      <c r="W259">
        <v>7528</v>
      </c>
      <c r="X259">
        <v>750</v>
      </c>
      <c r="Y259">
        <v>5</v>
      </c>
      <c r="Z259">
        <v>0</v>
      </c>
      <c r="AA259">
        <v>0</v>
      </c>
      <c r="AB259">
        <v>0</v>
      </c>
      <c r="AC259">
        <v>6778</v>
      </c>
      <c r="AD259" t="s">
        <v>3237</v>
      </c>
      <c r="AE259">
        <v>25714.28</v>
      </c>
      <c r="AF259"/>
      <c r="AG259">
        <v>0</v>
      </c>
      <c r="AH259">
        <v>1506</v>
      </c>
      <c r="AI259">
        <v>0</v>
      </c>
      <c r="AJ259">
        <v>0</v>
      </c>
      <c r="AK259">
        <v>7528</v>
      </c>
      <c r="AL259">
        <v>750</v>
      </c>
      <c r="AM259">
        <v>5</v>
      </c>
      <c r="AN259">
        <v>0</v>
      </c>
      <c r="AO259">
        <v>0</v>
      </c>
      <c r="AP259">
        <v>0</v>
      </c>
      <c r="AQ259">
        <v>6778</v>
      </c>
      <c r="AR259" t="s">
        <v>3237</v>
      </c>
      <c r="AS259">
        <v>25714.28</v>
      </c>
      <c r="AT259"/>
      <c r="AU259">
        <v>0</v>
      </c>
      <c r="AV259">
        <v>1506</v>
      </c>
      <c r="AW259">
        <v>0</v>
      </c>
      <c r="AX259">
        <v>0</v>
      </c>
      <c r="AY259">
        <v>7980</v>
      </c>
      <c r="AZ259">
        <v>7528</v>
      </c>
      <c r="BA259">
        <v>750</v>
      </c>
      <c r="BB259">
        <v>5</v>
      </c>
      <c r="BC259">
        <v>0</v>
      </c>
      <c r="BD259">
        <v>0</v>
      </c>
      <c r="BE259">
        <v>0</v>
      </c>
      <c r="BF259">
        <v>6778</v>
      </c>
      <c r="BG259" t="s">
        <v>3237</v>
      </c>
      <c r="BH259">
        <v>25714.28</v>
      </c>
      <c r="BI259"/>
      <c r="BJ259">
        <v>0</v>
      </c>
      <c r="BK259">
        <v>1506</v>
      </c>
      <c r="BL259">
        <v>0</v>
      </c>
      <c r="BM259">
        <v>0</v>
      </c>
      <c r="BN259">
        <v>0</v>
      </c>
      <c r="BO259">
        <v>10650</v>
      </c>
      <c r="BP259">
        <v>26</v>
      </c>
      <c r="BQ259">
        <v>5220</v>
      </c>
      <c r="BR259">
        <v>-15870</v>
      </c>
      <c r="BS259" t="s">
        <v>1118</v>
      </c>
      <c r="BT259">
        <v>0</v>
      </c>
    </row>
    <row r="260" spans="1:72">
      <c r="A260" t="s">
        <v>2718</v>
      </c>
      <c r="B260" t="s">
        <v>2719</v>
      </c>
      <c r="C260" t="s">
        <v>2720</v>
      </c>
      <c r="D260" t="s">
        <v>2721</v>
      </c>
      <c r="E260" t="s">
        <v>645</v>
      </c>
      <c r="F260" t="s">
        <v>1659</v>
      </c>
      <c r="G260" t="s">
        <v>2156</v>
      </c>
      <c r="H260" t="s">
        <v>2156</v>
      </c>
      <c r="I260" t="s">
        <v>645</v>
      </c>
      <c r="J260" t="s">
        <v>1243</v>
      </c>
      <c r="K260" t="s">
        <v>2722</v>
      </c>
      <c r="L260">
        <v>4</v>
      </c>
      <c r="M260" t="s">
        <v>1180</v>
      </c>
      <c r="N260" t="s">
        <v>1181</v>
      </c>
      <c r="O260">
        <v>500000</v>
      </c>
      <c r="P260">
        <v>471698</v>
      </c>
      <c r="Q260">
        <v>240566</v>
      </c>
      <c r="R260">
        <v>231132</v>
      </c>
      <c r="S260">
        <v>2550</v>
      </c>
      <c r="T260">
        <v>2592</v>
      </c>
      <c r="U260" t="s">
        <v>1743</v>
      </c>
      <c r="V260" t="s">
        <v>2723</v>
      </c>
      <c r="W260">
        <v>184481</v>
      </c>
      <c r="X260">
        <v>22550</v>
      </c>
      <c r="Y260">
        <v>64</v>
      </c>
      <c r="Z260">
        <v>0</v>
      </c>
      <c r="AA260">
        <v>0</v>
      </c>
      <c r="AB260">
        <v>42592</v>
      </c>
      <c r="AC260">
        <v>119338.92</v>
      </c>
      <c r="AD260" t="s">
        <v>3238</v>
      </c>
      <c r="AE260">
        <v>50000</v>
      </c>
      <c r="AF260"/>
      <c r="AG260">
        <v>500000</v>
      </c>
      <c r="AH260">
        <v>2883</v>
      </c>
      <c r="AI260">
        <v>472</v>
      </c>
      <c r="AJ260">
        <v>194</v>
      </c>
      <c r="AK260">
        <v>184481</v>
      </c>
      <c r="AL260">
        <v>22550</v>
      </c>
      <c r="AM260">
        <v>64</v>
      </c>
      <c r="AN260">
        <v>0</v>
      </c>
      <c r="AO260">
        <v>0</v>
      </c>
      <c r="AP260">
        <v>42592</v>
      </c>
      <c r="AQ260">
        <v>119338.92</v>
      </c>
      <c r="AR260" t="s">
        <v>3238</v>
      </c>
      <c r="AS260">
        <v>50000</v>
      </c>
      <c r="AT260"/>
      <c r="AU260">
        <v>500000</v>
      </c>
      <c r="AV260">
        <v>2883</v>
      </c>
      <c r="AW260">
        <v>472</v>
      </c>
      <c r="AX260">
        <v>194</v>
      </c>
      <c r="AY260">
        <v>450550</v>
      </c>
      <c r="AZ260">
        <v>425047</v>
      </c>
      <c r="BA260">
        <v>104500</v>
      </c>
      <c r="BB260">
        <v>164</v>
      </c>
      <c r="BC260">
        <v>0</v>
      </c>
      <c r="BD260">
        <v>0</v>
      </c>
      <c r="BE260">
        <v>79477</v>
      </c>
      <c r="BF260">
        <v>241070.27</v>
      </c>
      <c r="BG260" t="s">
        <v>3239</v>
      </c>
      <c r="BH260">
        <v>500000</v>
      </c>
      <c r="BI260"/>
      <c r="BJ260">
        <v>500000</v>
      </c>
      <c r="BK260">
        <v>2592</v>
      </c>
      <c r="BL260">
        <v>271</v>
      </c>
      <c r="BM260">
        <v>213</v>
      </c>
      <c r="BN260">
        <v>0</v>
      </c>
      <c r="BO260">
        <v>0</v>
      </c>
      <c r="BP260">
        <v>0</v>
      </c>
      <c r="BQ260">
        <v>0</v>
      </c>
      <c r="BR260">
        <v>0</v>
      </c>
      <c r="BS260" t="s">
        <v>1118</v>
      </c>
      <c r="BT260">
        <v>0</v>
      </c>
    </row>
    <row r="261" spans="1:72">
      <c r="A261" t="s">
        <v>2724</v>
      </c>
      <c r="B261" t="s">
        <v>2725</v>
      </c>
      <c r="C261" t="s">
        <v>2726</v>
      </c>
      <c r="D261" t="s">
        <v>2727</v>
      </c>
      <c r="E261" t="s">
        <v>97</v>
      </c>
      <c r="F261" t="s">
        <v>1649</v>
      </c>
      <c r="G261" t="s">
        <v>2728</v>
      </c>
      <c r="H261" t="s">
        <v>2728</v>
      </c>
      <c r="I261" t="s">
        <v>97</v>
      </c>
      <c r="J261" t="s">
        <v>1213</v>
      </c>
      <c r="K261" t="s">
        <v>2729</v>
      </c>
      <c r="L261">
        <v>0</v>
      </c>
      <c r="M261" t="s">
        <v>1180</v>
      </c>
      <c r="N261" t="s">
        <v>1181</v>
      </c>
      <c r="O261">
        <v>30000</v>
      </c>
      <c r="P261">
        <v>28302</v>
      </c>
      <c r="Q261">
        <v>0</v>
      </c>
      <c r="R261">
        <v>28302</v>
      </c>
      <c r="S261">
        <v>2830</v>
      </c>
      <c r="T261">
        <v>1286</v>
      </c>
      <c r="U261" t="s">
        <v>2384</v>
      </c>
      <c r="V261"/>
      <c r="W261">
        <v>28302</v>
      </c>
      <c r="X261">
        <v>6300</v>
      </c>
      <c r="Y261">
        <v>21</v>
      </c>
      <c r="Z261">
        <v>0</v>
      </c>
      <c r="AA261">
        <v>0</v>
      </c>
      <c r="AB261">
        <v>880</v>
      </c>
      <c r="AC261">
        <v>21122</v>
      </c>
      <c r="AD261" t="s">
        <v>2548</v>
      </c>
      <c r="AE261">
        <v>0</v>
      </c>
      <c r="AF261"/>
      <c r="AG261">
        <v>0</v>
      </c>
      <c r="AH261">
        <v>1348</v>
      </c>
      <c r="AI261">
        <v>42</v>
      </c>
      <c r="AJ261">
        <v>0</v>
      </c>
      <c r="AK261">
        <v>28302</v>
      </c>
      <c r="AL261">
        <v>6300</v>
      </c>
      <c r="AM261">
        <v>21</v>
      </c>
      <c r="AN261">
        <v>0</v>
      </c>
      <c r="AO261">
        <v>0</v>
      </c>
      <c r="AP261">
        <v>880</v>
      </c>
      <c r="AQ261">
        <v>21122</v>
      </c>
      <c r="AR261" t="s">
        <v>2548</v>
      </c>
      <c r="AS261">
        <v>0</v>
      </c>
      <c r="AT261"/>
      <c r="AU261">
        <v>0</v>
      </c>
      <c r="AV261">
        <v>1348</v>
      </c>
      <c r="AW261">
        <v>42</v>
      </c>
      <c r="AX261">
        <v>0</v>
      </c>
      <c r="AY261">
        <v>30000</v>
      </c>
      <c r="AZ261">
        <v>28302</v>
      </c>
      <c r="BA261">
        <v>6300</v>
      </c>
      <c r="BB261">
        <v>21</v>
      </c>
      <c r="BC261">
        <v>0</v>
      </c>
      <c r="BD261">
        <v>0</v>
      </c>
      <c r="BE261">
        <v>880</v>
      </c>
      <c r="BF261">
        <v>21122</v>
      </c>
      <c r="BG261" t="s">
        <v>2548</v>
      </c>
      <c r="BH261">
        <v>15000</v>
      </c>
      <c r="BI261"/>
      <c r="BJ261">
        <v>15000</v>
      </c>
      <c r="BK261">
        <v>1348</v>
      </c>
      <c r="BL261">
        <v>42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t="s">
        <v>1118</v>
      </c>
      <c r="BT261">
        <v>0</v>
      </c>
    </row>
    <row r="262" spans="1:72">
      <c r="A262" t="s">
        <v>2730</v>
      </c>
      <c r="B262" t="s">
        <v>2731</v>
      </c>
      <c r="C262" t="s">
        <v>2732</v>
      </c>
      <c r="D262" t="s">
        <v>2733</v>
      </c>
      <c r="E262" t="s">
        <v>311</v>
      </c>
      <c r="F262" t="s">
        <v>2204</v>
      </c>
      <c r="G262" t="s">
        <v>2205</v>
      </c>
      <c r="H262" t="s">
        <v>2205</v>
      </c>
      <c r="I262" t="s">
        <v>311</v>
      </c>
      <c r="J262" t="s">
        <v>1243</v>
      </c>
      <c r="K262" t="s">
        <v>2734</v>
      </c>
      <c r="L262">
        <v>0</v>
      </c>
      <c r="M262" t="s">
        <v>1180</v>
      </c>
      <c r="N262" t="s">
        <v>1181</v>
      </c>
      <c r="O262">
        <v>1150000</v>
      </c>
      <c r="P262">
        <v>1084906</v>
      </c>
      <c r="Q262">
        <v>54245</v>
      </c>
      <c r="R262">
        <v>0</v>
      </c>
      <c r="S262">
        <v>3359</v>
      </c>
      <c r="T262">
        <v>3073</v>
      </c>
      <c r="U262" t="s">
        <v>3057</v>
      </c>
      <c r="V262" t="s">
        <v>1124</v>
      </c>
      <c r="W262">
        <v>379717</v>
      </c>
      <c r="X262">
        <v>105200</v>
      </c>
      <c r="Y262">
        <v>126</v>
      </c>
      <c r="Z262">
        <v>0</v>
      </c>
      <c r="AA262">
        <v>0</v>
      </c>
      <c r="AB262">
        <v>90397</v>
      </c>
      <c r="AC262">
        <v>184119.85</v>
      </c>
      <c r="AD262" t="s">
        <v>3240</v>
      </c>
      <c r="AE262">
        <v>345000</v>
      </c>
      <c r="AF262"/>
      <c r="AG262">
        <v>345000</v>
      </c>
      <c r="AH262">
        <v>3014</v>
      </c>
      <c r="AI262">
        <v>196</v>
      </c>
      <c r="AJ262">
        <v>521</v>
      </c>
      <c r="AK262">
        <v>379717</v>
      </c>
      <c r="AL262">
        <v>105200</v>
      </c>
      <c r="AM262">
        <v>126</v>
      </c>
      <c r="AN262">
        <v>0</v>
      </c>
      <c r="AO262">
        <v>0</v>
      </c>
      <c r="AP262">
        <v>90397</v>
      </c>
      <c r="AQ262">
        <v>184119.85</v>
      </c>
      <c r="AR262" t="s">
        <v>3240</v>
      </c>
      <c r="AS262">
        <v>345000</v>
      </c>
      <c r="AT262"/>
      <c r="AU262">
        <v>345000</v>
      </c>
      <c r="AV262">
        <v>3014</v>
      </c>
      <c r="AW262">
        <v>196</v>
      </c>
      <c r="AX262">
        <v>521</v>
      </c>
      <c r="AY262">
        <v>460000</v>
      </c>
      <c r="AZ262">
        <v>433962</v>
      </c>
      <c r="BA262">
        <v>105200</v>
      </c>
      <c r="BB262">
        <v>126</v>
      </c>
      <c r="BC262">
        <v>0</v>
      </c>
      <c r="BD262">
        <v>0</v>
      </c>
      <c r="BE262">
        <v>90397</v>
      </c>
      <c r="BF262">
        <v>238364.85</v>
      </c>
      <c r="BG262" t="s">
        <v>2518</v>
      </c>
      <c r="BH262">
        <v>345000</v>
      </c>
      <c r="BI262"/>
      <c r="BJ262">
        <v>345000</v>
      </c>
      <c r="BK262">
        <v>3444</v>
      </c>
      <c r="BL262">
        <v>196</v>
      </c>
      <c r="BM262">
        <v>521</v>
      </c>
      <c r="BN262">
        <v>0</v>
      </c>
      <c r="BO262">
        <v>151500</v>
      </c>
      <c r="BP262">
        <v>225</v>
      </c>
      <c r="BQ262">
        <v>104100</v>
      </c>
      <c r="BR262">
        <v>-255600</v>
      </c>
      <c r="BS262" t="s">
        <v>1118</v>
      </c>
      <c r="BT262">
        <v>0</v>
      </c>
    </row>
    <row r="263" spans="1:72">
      <c r="A263" t="s">
        <v>2735</v>
      </c>
      <c r="B263" t="s">
        <v>2736</v>
      </c>
      <c r="C263" t="s">
        <v>2737</v>
      </c>
      <c r="D263" t="s">
        <v>2738</v>
      </c>
      <c r="E263" t="s">
        <v>115</v>
      </c>
      <c r="F263" t="s">
        <v>2739</v>
      </c>
      <c r="G263"/>
      <c r="H263"/>
      <c r="I263" t="s">
        <v>115</v>
      </c>
      <c r="J263" t="s">
        <v>2739</v>
      </c>
      <c r="K263"/>
      <c r="L263"/>
      <c r="M263" t="s">
        <v>1198</v>
      </c>
      <c r="N263"/>
      <c r="O263">
        <v>3200000</v>
      </c>
      <c r="P263">
        <v>3200000</v>
      </c>
      <c r="Q263">
        <v>0</v>
      </c>
      <c r="R263">
        <v>3200000</v>
      </c>
      <c r="S263">
        <v>1778</v>
      </c>
      <c r="T263">
        <v>1101</v>
      </c>
      <c r="U263" t="s">
        <v>3241</v>
      </c>
      <c r="V263"/>
      <c r="W263">
        <v>0</v>
      </c>
      <c r="X263">
        <v>385750</v>
      </c>
      <c r="Y263">
        <v>479</v>
      </c>
      <c r="Z263">
        <v>0</v>
      </c>
      <c r="AA263">
        <v>0</v>
      </c>
      <c r="AB263">
        <v>158150</v>
      </c>
      <c r="AC263">
        <v>-543899.71</v>
      </c>
      <c r="AD263" t="s">
        <v>1118</v>
      </c>
      <c r="AE263">
        <v>0</v>
      </c>
      <c r="AF263"/>
      <c r="AG263">
        <v>0</v>
      </c>
      <c r="AH263">
        <v>0</v>
      </c>
      <c r="AI263">
        <v>209</v>
      </c>
      <c r="AJ263">
        <v>121</v>
      </c>
      <c r="AK263">
        <v>0</v>
      </c>
      <c r="AL263">
        <v>385750</v>
      </c>
      <c r="AM263">
        <v>479</v>
      </c>
      <c r="AN263">
        <v>0</v>
      </c>
      <c r="AO263">
        <v>0</v>
      </c>
      <c r="AP263">
        <v>158150</v>
      </c>
      <c r="AQ263">
        <v>-543899.71</v>
      </c>
      <c r="AR263" t="s">
        <v>1118</v>
      </c>
      <c r="AS263">
        <v>0</v>
      </c>
      <c r="AT263"/>
      <c r="AU263">
        <v>0</v>
      </c>
      <c r="AV263">
        <v>0</v>
      </c>
      <c r="AW263">
        <v>209</v>
      </c>
      <c r="AX263">
        <v>121</v>
      </c>
      <c r="AY263">
        <v>0</v>
      </c>
      <c r="AZ263">
        <v>0</v>
      </c>
      <c r="BA263">
        <v>756200</v>
      </c>
      <c r="BB263">
        <v>991</v>
      </c>
      <c r="BC263">
        <v>0</v>
      </c>
      <c r="BD263">
        <v>0</v>
      </c>
      <c r="BE263">
        <v>265261</v>
      </c>
      <c r="BF263">
        <v>-1021461.15</v>
      </c>
      <c r="BG263" t="s">
        <v>1118</v>
      </c>
      <c r="BH263">
        <v>0</v>
      </c>
      <c r="BI263"/>
      <c r="BJ263">
        <v>0</v>
      </c>
      <c r="BK263">
        <v>0</v>
      </c>
      <c r="BL263">
        <v>174</v>
      </c>
      <c r="BM263">
        <v>94</v>
      </c>
      <c r="BN263">
        <v>0</v>
      </c>
      <c r="BO263">
        <v>1553200</v>
      </c>
      <c r="BP263">
        <v>1782</v>
      </c>
      <c r="BQ263">
        <v>704710</v>
      </c>
      <c r="BR263">
        <v>-2257910</v>
      </c>
      <c r="BS263" t="s">
        <v>1118</v>
      </c>
      <c r="BT263">
        <v>0</v>
      </c>
    </row>
    <row r="264" spans="1:72">
      <c r="A264" t="s">
        <v>2740</v>
      </c>
      <c r="B264" t="s">
        <v>2741</v>
      </c>
      <c r="C264" t="s">
        <v>2742</v>
      </c>
      <c r="D264" t="s">
        <v>2743</v>
      </c>
      <c r="E264" t="s">
        <v>97</v>
      </c>
      <c r="F264" t="s">
        <v>1213</v>
      </c>
      <c r="G264"/>
      <c r="H264"/>
      <c r="I264" t="s">
        <v>97</v>
      </c>
      <c r="J264" t="s">
        <v>1213</v>
      </c>
      <c r="K264"/>
      <c r="L264"/>
      <c r="M264" t="s">
        <v>1198</v>
      </c>
      <c r="N264"/>
      <c r="O264">
        <v>1000000</v>
      </c>
      <c r="P264">
        <v>1000000</v>
      </c>
      <c r="Q264">
        <v>0</v>
      </c>
      <c r="R264">
        <v>0</v>
      </c>
      <c r="S264">
        <v>2000</v>
      </c>
      <c r="T264">
        <v>2000</v>
      </c>
      <c r="U264" t="s">
        <v>2744</v>
      </c>
      <c r="V264"/>
      <c r="W264">
        <v>0</v>
      </c>
      <c r="X264">
        <v>113450</v>
      </c>
      <c r="Y264">
        <v>111</v>
      </c>
      <c r="Z264">
        <v>0</v>
      </c>
      <c r="AA264">
        <v>0</v>
      </c>
      <c r="AB264">
        <v>7801</v>
      </c>
      <c r="AC264">
        <v>-121251.46</v>
      </c>
      <c r="AD264" t="s">
        <v>1118</v>
      </c>
      <c r="AE264">
        <v>0</v>
      </c>
      <c r="AF264"/>
      <c r="AG264">
        <v>0</v>
      </c>
      <c r="AH264">
        <v>0</v>
      </c>
      <c r="AI264">
        <v>47</v>
      </c>
      <c r="AJ264">
        <v>23</v>
      </c>
      <c r="AK264">
        <v>0</v>
      </c>
      <c r="AL264">
        <v>113450</v>
      </c>
      <c r="AM264">
        <v>111</v>
      </c>
      <c r="AN264">
        <v>0</v>
      </c>
      <c r="AO264">
        <v>0</v>
      </c>
      <c r="AP264">
        <v>7801</v>
      </c>
      <c r="AQ264">
        <v>-121251.46</v>
      </c>
      <c r="AR264" t="s">
        <v>1118</v>
      </c>
      <c r="AS264">
        <v>0</v>
      </c>
      <c r="AT264"/>
      <c r="AU264">
        <v>0</v>
      </c>
      <c r="AV264">
        <v>0</v>
      </c>
      <c r="AW264">
        <v>47</v>
      </c>
      <c r="AX264">
        <v>23</v>
      </c>
      <c r="AY264">
        <v>0</v>
      </c>
      <c r="AZ264">
        <v>0</v>
      </c>
      <c r="BA264">
        <v>113450</v>
      </c>
      <c r="BB264">
        <v>111</v>
      </c>
      <c r="BC264">
        <v>0</v>
      </c>
      <c r="BD264">
        <v>0</v>
      </c>
      <c r="BE264">
        <v>7801</v>
      </c>
      <c r="BF264">
        <v>-121251.46</v>
      </c>
      <c r="BG264" t="s">
        <v>1118</v>
      </c>
      <c r="BH264">
        <v>0</v>
      </c>
      <c r="BI264"/>
      <c r="BJ264">
        <v>0</v>
      </c>
      <c r="BK264">
        <v>0</v>
      </c>
      <c r="BL264">
        <v>47</v>
      </c>
      <c r="BM264">
        <v>23</v>
      </c>
      <c r="BN264">
        <v>0</v>
      </c>
      <c r="BO264">
        <v>608000</v>
      </c>
      <c r="BP264">
        <v>380</v>
      </c>
      <c r="BQ264">
        <v>51390</v>
      </c>
      <c r="BR264">
        <v>-659390</v>
      </c>
      <c r="BS264" t="s">
        <v>1118</v>
      </c>
      <c r="BT264">
        <v>0</v>
      </c>
    </row>
    <row r="265" spans="1:72">
      <c r="A265" t="s">
        <v>2740</v>
      </c>
      <c r="B265" t="s">
        <v>2741</v>
      </c>
      <c r="C265" t="s">
        <v>2745</v>
      </c>
      <c r="D265" t="s">
        <v>2746</v>
      </c>
      <c r="E265" t="s">
        <v>97</v>
      </c>
      <c r="F265" t="s">
        <v>1213</v>
      </c>
      <c r="G265"/>
      <c r="H265"/>
      <c r="I265" t="s">
        <v>137</v>
      </c>
      <c r="J265" t="s">
        <v>1213</v>
      </c>
      <c r="K265"/>
      <c r="L265"/>
      <c r="M265" t="s">
        <v>1198</v>
      </c>
      <c r="N265"/>
      <c r="O265">
        <v>3000000</v>
      </c>
      <c r="P265">
        <v>3000000</v>
      </c>
      <c r="Q265">
        <v>0</v>
      </c>
      <c r="R265">
        <v>0</v>
      </c>
      <c r="S265">
        <v>857</v>
      </c>
      <c r="T265">
        <v>565</v>
      </c>
      <c r="U265" t="s">
        <v>3242</v>
      </c>
      <c r="V265"/>
      <c r="W265">
        <v>0</v>
      </c>
      <c r="X265">
        <v>709150</v>
      </c>
      <c r="Y265">
        <v>1132</v>
      </c>
      <c r="Z265">
        <v>0</v>
      </c>
      <c r="AA265">
        <v>0</v>
      </c>
      <c r="AB265">
        <v>143412</v>
      </c>
      <c r="AC265">
        <v>-852561.57</v>
      </c>
      <c r="AD265" t="s">
        <v>1118</v>
      </c>
      <c r="AE265">
        <v>0</v>
      </c>
      <c r="AF265"/>
      <c r="AG265">
        <v>0</v>
      </c>
      <c r="AH265">
        <v>0</v>
      </c>
      <c r="AI265">
        <v>100</v>
      </c>
      <c r="AJ265">
        <v>27</v>
      </c>
      <c r="AK265">
        <v>0</v>
      </c>
      <c r="AL265">
        <v>709150</v>
      </c>
      <c r="AM265">
        <v>1132</v>
      </c>
      <c r="AN265">
        <v>0</v>
      </c>
      <c r="AO265">
        <v>0</v>
      </c>
      <c r="AP265">
        <v>143412</v>
      </c>
      <c r="AQ265">
        <v>-852561.57</v>
      </c>
      <c r="AR265" t="s">
        <v>1118</v>
      </c>
      <c r="AS265">
        <v>0</v>
      </c>
      <c r="AT265"/>
      <c r="AU265">
        <v>0</v>
      </c>
      <c r="AV265">
        <v>0</v>
      </c>
      <c r="AW265">
        <v>100</v>
      </c>
      <c r="AX265">
        <v>27</v>
      </c>
      <c r="AY265">
        <v>0</v>
      </c>
      <c r="AZ265">
        <v>0</v>
      </c>
      <c r="BA265">
        <v>709150</v>
      </c>
      <c r="BB265">
        <v>1132</v>
      </c>
      <c r="BC265">
        <v>0</v>
      </c>
      <c r="BD265">
        <v>0</v>
      </c>
      <c r="BE265">
        <v>143412</v>
      </c>
      <c r="BF265">
        <v>-852561.57</v>
      </c>
      <c r="BG265" t="s">
        <v>1118</v>
      </c>
      <c r="BH265">
        <v>0</v>
      </c>
      <c r="BI265"/>
      <c r="BJ265">
        <v>0</v>
      </c>
      <c r="BK265">
        <v>0</v>
      </c>
      <c r="BL265">
        <v>100</v>
      </c>
      <c r="BM265">
        <v>27</v>
      </c>
      <c r="BN265">
        <v>0</v>
      </c>
      <c r="BO265">
        <v>2175500</v>
      </c>
      <c r="BP265">
        <v>3990</v>
      </c>
      <c r="BQ265">
        <v>0</v>
      </c>
      <c r="BR265">
        <v>-2175500</v>
      </c>
      <c r="BS265" t="s">
        <v>1118</v>
      </c>
      <c r="BT265">
        <v>0</v>
      </c>
    </row>
  </sheetData>
  <mergeCells count="19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  <mergeCell ref="AK1:AX1"/>
    <mergeCell ref="AY1:BM1"/>
    <mergeCell ref="BN1:BT1"/>
    <mergeCell ref="K1:K2"/>
    <mergeCell ref="L1:L2"/>
    <mergeCell ref="M1:M2"/>
    <mergeCell ref="N1:N2"/>
    <mergeCell ref="O1:V1"/>
    <mergeCell ref="W1:AJ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6AF0-58FF-4685-B724-B0EE92A741A1}">
  <sheetPr filterMode="1"/>
  <dimension ref="A1:AX264"/>
  <sheetViews>
    <sheetView workbookViewId="0">
      <selection activeCell="D168" sqref="D168"/>
    </sheetView>
  </sheetViews>
  <sheetFormatPr defaultRowHeight="14.25"/>
  <cols>
    <col min="1" max="1" width="23" style="19" customWidth="1"/>
    <col min="2" max="3" width="11" style="19" customWidth="1"/>
    <col min="4" max="4" width="72.5" style="19" bestFit="1" customWidth="1"/>
    <col min="5" max="5" width="9" style="19" customWidth="1"/>
    <col min="6" max="6" width="20" style="19" customWidth="1"/>
    <col min="7" max="8" width="23" style="19" customWidth="1"/>
    <col min="9" max="9" width="9" style="19" customWidth="1"/>
    <col min="10" max="10" width="51.625" style="19" customWidth="1"/>
    <col min="11" max="14" width="11" style="19" customWidth="1"/>
    <col min="15" max="15" width="9" style="19" customWidth="1"/>
    <col min="16" max="16" width="12.625" style="19" customWidth="1"/>
    <col min="17" max="20" width="9" style="19" customWidth="1"/>
    <col min="21" max="22" width="10" style="19" customWidth="1"/>
    <col min="23" max="23" width="11.125" style="19" bestFit="1" customWidth="1"/>
    <col min="24" max="28" width="10.25" style="19" bestFit="1" customWidth="1"/>
    <col min="29" max="29" width="12.75" style="19" bestFit="1" customWidth="1"/>
    <col min="30" max="30" width="8.125" style="19" bestFit="1" customWidth="1"/>
    <col min="31" max="31" width="10.5" style="19" bestFit="1" customWidth="1"/>
    <col min="32" max="32" width="3.875" style="19" bestFit="1" customWidth="1"/>
    <col min="33" max="33" width="11.625" style="19" bestFit="1" customWidth="1"/>
    <col min="34" max="34" width="12.625" style="19" bestFit="1" customWidth="1"/>
    <col min="35" max="35" width="15" style="19" bestFit="1" customWidth="1"/>
    <col min="36" max="36" width="12.625" style="19" bestFit="1" customWidth="1"/>
    <col min="37" max="37" width="9.5" style="19" bestFit="1" customWidth="1"/>
    <col min="38" max="40" width="10.25" style="19" bestFit="1" customWidth="1"/>
    <col min="41" max="41" width="10.5" style="19" bestFit="1" customWidth="1"/>
    <col min="42" max="42" width="10.25" style="19" bestFit="1" customWidth="1"/>
    <col min="43" max="43" width="12.75" style="19" bestFit="1" customWidth="1"/>
    <col min="44" max="44" width="8.125" style="19" bestFit="1" customWidth="1"/>
    <col min="45" max="45" width="11.625" style="19" bestFit="1" customWidth="1"/>
    <col min="46" max="46" width="3.875" style="19" bestFit="1" customWidth="1"/>
    <col min="47" max="47" width="11.625" style="19" bestFit="1" customWidth="1"/>
    <col min="48" max="48" width="12.625" style="19" bestFit="1" customWidth="1"/>
    <col min="49" max="49" width="15" style="19" bestFit="1" customWidth="1"/>
    <col min="50" max="50" width="22.875" style="19" bestFit="1" customWidth="1"/>
    <col min="51" max="16384" width="9" style="19"/>
  </cols>
  <sheetData>
    <row r="1" spans="1:50" ht="18">
      <c r="A1" s="48" t="s">
        <v>1132</v>
      </c>
      <c r="B1" s="48" t="s">
        <v>1133</v>
      </c>
      <c r="C1" s="48" t="s">
        <v>1134</v>
      </c>
      <c r="D1" s="48" t="s">
        <v>1135</v>
      </c>
      <c r="E1" s="48" t="s">
        <v>1136</v>
      </c>
      <c r="F1" s="48" t="s">
        <v>1137</v>
      </c>
      <c r="G1" s="48" t="s">
        <v>1138</v>
      </c>
      <c r="H1" s="48" t="s">
        <v>1139</v>
      </c>
      <c r="I1" s="48" t="s">
        <v>1140</v>
      </c>
      <c r="J1" s="48" t="s">
        <v>1141</v>
      </c>
      <c r="K1" s="48" t="s">
        <v>1142</v>
      </c>
      <c r="L1" s="48" t="s">
        <v>1143</v>
      </c>
      <c r="M1" s="48" t="s">
        <v>1144</v>
      </c>
      <c r="N1" s="48" t="s">
        <v>1145</v>
      </c>
      <c r="O1" s="45" t="s">
        <v>1151</v>
      </c>
      <c r="P1" s="45" t="s">
        <v>1152</v>
      </c>
      <c r="Q1" s="45" t="s">
        <v>1153</v>
      </c>
      <c r="R1" s="45" t="s">
        <v>1154</v>
      </c>
      <c r="S1" s="45" t="s">
        <v>1155</v>
      </c>
      <c r="T1" s="45" t="s">
        <v>1156</v>
      </c>
      <c r="U1" s="45" t="s">
        <v>1157</v>
      </c>
      <c r="V1" s="45" t="s">
        <v>1158</v>
      </c>
      <c r="W1" s="45" t="s">
        <v>3243</v>
      </c>
      <c r="X1" s="45" t="s">
        <v>3244</v>
      </c>
      <c r="Y1" s="45" t="s">
        <v>3245</v>
      </c>
      <c r="Z1" s="45" t="s">
        <v>3246</v>
      </c>
      <c r="AA1" s="45" t="s">
        <v>3247</v>
      </c>
      <c r="AB1" s="45" t="s">
        <v>3248</v>
      </c>
      <c r="AC1" s="45" t="s">
        <v>3249</v>
      </c>
      <c r="AD1" s="45" t="s">
        <v>3250</v>
      </c>
      <c r="AE1" s="45" t="s">
        <v>3251</v>
      </c>
      <c r="AF1" s="45" t="s">
        <v>1166</v>
      </c>
      <c r="AG1" s="45" t="s">
        <v>3252</v>
      </c>
      <c r="AH1" s="45" t="s">
        <v>3253</v>
      </c>
      <c r="AI1" s="45" t="s">
        <v>3254</v>
      </c>
      <c r="AJ1" s="45" t="s">
        <v>3255</v>
      </c>
      <c r="AK1" s="45" t="s">
        <v>3256</v>
      </c>
      <c r="AL1" s="45" t="s">
        <v>3257</v>
      </c>
      <c r="AM1" s="45" t="s">
        <v>3258</v>
      </c>
      <c r="AN1" s="45" t="s">
        <v>3259</v>
      </c>
      <c r="AO1" s="45" t="s">
        <v>3260</v>
      </c>
      <c r="AP1" s="45" t="s">
        <v>3261</v>
      </c>
      <c r="AQ1" s="45" t="s">
        <v>3262</v>
      </c>
      <c r="AR1" s="45" t="s">
        <v>3263</v>
      </c>
      <c r="AS1" s="45" t="s">
        <v>3264</v>
      </c>
      <c r="AT1" s="45" t="s">
        <v>3268</v>
      </c>
      <c r="AU1" s="45" t="s">
        <v>3265</v>
      </c>
      <c r="AV1" s="45" t="s">
        <v>3266</v>
      </c>
      <c r="AW1" s="45" t="s">
        <v>3267</v>
      </c>
      <c r="AX1" s="45" t="s">
        <v>3269</v>
      </c>
    </row>
    <row r="2" spans="1:50" hidden="1">
      <c r="A2" t="s">
        <v>1173</v>
      </c>
      <c r="B2" t="s">
        <v>1174</v>
      </c>
      <c r="C2" t="s">
        <v>1175</v>
      </c>
      <c r="D2" t="s">
        <v>1176</v>
      </c>
      <c r="E2" t="s">
        <v>197</v>
      </c>
      <c r="F2" t="s">
        <v>1177</v>
      </c>
      <c r="G2" t="s">
        <v>1178</v>
      </c>
      <c r="H2" t="s">
        <v>1178</v>
      </c>
      <c r="I2" t="s">
        <v>197</v>
      </c>
      <c r="J2" t="s">
        <v>1179</v>
      </c>
      <c r="K2"/>
      <c r="L2">
        <v>1733</v>
      </c>
      <c r="M2" t="s">
        <v>1180</v>
      </c>
      <c r="N2" t="s">
        <v>1181</v>
      </c>
      <c r="O2">
        <v>198000</v>
      </c>
      <c r="P2">
        <v>186792</v>
      </c>
      <c r="Q2">
        <v>186792</v>
      </c>
      <c r="R2">
        <v>0</v>
      </c>
      <c r="S2">
        <v>2335</v>
      </c>
      <c r="T2">
        <v>1448</v>
      </c>
      <c r="U2" t="s">
        <v>1182</v>
      </c>
      <c r="V2" t="s">
        <v>1183</v>
      </c>
      <c r="W2">
        <v>0</v>
      </c>
      <c r="X2">
        <v>0</v>
      </c>
      <c r="Y2">
        <v>0</v>
      </c>
      <c r="Z2">
        <v>0</v>
      </c>
      <c r="AA2">
        <v>0</v>
      </c>
      <c r="AB2">
        <v>4384</v>
      </c>
      <c r="AC2">
        <v>-4384</v>
      </c>
      <c r="AD2" t="s">
        <v>1118</v>
      </c>
      <c r="AE2">
        <v>0</v>
      </c>
      <c r="AF2"/>
      <c r="AG2">
        <v>0</v>
      </c>
      <c r="AH2"/>
      <c r="AI2"/>
      <c r="AJ2"/>
      <c r="AK2">
        <v>186792</v>
      </c>
      <c r="AL2">
        <v>86200</v>
      </c>
      <c r="AM2">
        <v>126</v>
      </c>
      <c r="AN2">
        <v>0</v>
      </c>
      <c r="AO2">
        <v>0</v>
      </c>
      <c r="AP2">
        <v>36258</v>
      </c>
      <c r="AQ2">
        <v>64334.2</v>
      </c>
      <c r="AR2" t="s">
        <v>2938</v>
      </c>
      <c r="AS2">
        <v>123558.14</v>
      </c>
      <c r="AT2"/>
      <c r="AU2">
        <v>123558.14</v>
      </c>
      <c r="AV2">
        <v>1482</v>
      </c>
      <c r="AW2">
        <v>192</v>
      </c>
      <c r="AX2">
        <v>96</v>
      </c>
    </row>
    <row r="3" spans="1:50" hidden="1">
      <c r="A3" t="s">
        <v>1184</v>
      </c>
      <c r="B3" t="s">
        <v>1185</v>
      </c>
      <c r="C3" t="s">
        <v>1186</v>
      </c>
      <c r="D3" t="s">
        <v>1187</v>
      </c>
      <c r="E3" t="s">
        <v>104</v>
      </c>
      <c r="F3" t="s">
        <v>1188</v>
      </c>
      <c r="G3" t="s">
        <v>1189</v>
      </c>
      <c r="H3" t="s">
        <v>1189</v>
      </c>
      <c r="I3" t="s">
        <v>175</v>
      </c>
      <c r="J3" t="s">
        <v>1190</v>
      </c>
      <c r="K3"/>
      <c r="L3">
        <v>1799</v>
      </c>
      <c r="M3" t="s">
        <v>1180</v>
      </c>
      <c r="N3" t="s">
        <v>1181</v>
      </c>
      <c r="O3">
        <v>551600</v>
      </c>
      <c r="P3">
        <v>520377</v>
      </c>
      <c r="Q3">
        <v>520377</v>
      </c>
      <c r="R3">
        <v>0</v>
      </c>
      <c r="S3">
        <v>2073</v>
      </c>
      <c r="T3">
        <v>1668</v>
      </c>
      <c r="U3" t="s">
        <v>1191</v>
      </c>
      <c r="V3" t="s">
        <v>1131</v>
      </c>
      <c r="W3">
        <v>0</v>
      </c>
      <c r="X3">
        <v>0</v>
      </c>
      <c r="Y3">
        <v>0</v>
      </c>
      <c r="Z3">
        <v>0</v>
      </c>
      <c r="AA3">
        <v>0</v>
      </c>
      <c r="AB3">
        <v>7760</v>
      </c>
      <c r="AC3">
        <v>-7760</v>
      </c>
      <c r="AD3" t="s">
        <v>1118</v>
      </c>
      <c r="AE3">
        <v>0</v>
      </c>
      <c r="AF3"/>
      <c r="AG3">
        <v>0</v>
      </c>
      <c r="AH3"/>
      <c r="AI3"/>
      <c r="AJ3"/>
      <c r="AK3">
        <v>520377</v>
      </c>
      <c r="AL3">
        <v>340000</v>
      </c>
      <c r="AM3">
        <v>349</v>
      </c>
      <c r="AN3">
        <v>0</v>
      </c>
      <c r="AO3">
        <v>0</v>
      </c>
      <c r="AP3">
        <v>136128</v>
      </c>
      <c r="AQ3">
        <v>44249.3</v>
      </c>
      <c r="AR3" t="s">
        <v>1192</v>
      </c>
      <c r="AS3">
        <v>0</v>
      </c>
      <c r="AT3"/>
      <c r="AU3">
        <v>0</v>
      </c>
      <c r="AV3">
        <v>1491</v>
      </c>
      <c r="AW3">
        <v>310</v>
      </c>
      <c r="AX3">
        <v>80</v>
      </c>
    </row>
    <row r="4" spans="1:50">
      <c r="A4" t="s">
        <v>1193</v>
      </c>
      <c r="B4" t="s">
        <v>1194</v>
      </c>
      <c r="C4" t="s">
        <v>1194</v>
      </c>
      <c r="D4" t="s">
        <v>1195</v>
      </c>
      <c r="E4" t="s">
        <v>137</v>
      </c>
      <c r="F4" t="s">
        <v>1196</v>
      </c>
      <c r="G4" t="s">
        <v>1197</v>
      </c>
      <c r="H4" t="s">
        <v>1197</v>
      </c>
      <c r="I4" t="s">
        <v>137</v>
      </c>
      <c r="J4" t="s">
        <v>2739</v>
      </c>
      <c r="K4"/>
      <c r="L4"/>
      <c r="M4" t="s">
        <v>1198</v>
      </c>
      <c r="N4"/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/>
      <c r="V4"/>
      <c r="W4">
        <v>0</v>
      </c>
      <c r="X4">
        <v>0</v>
      </c>
      <c r="Y4">
        <v>0</v>
      </c>
      <c r="Z4">
        <v>0</v>
      </c>
      <c r="AA4">
        <v>0</v>
      </c>
      <c r="AB4">
        <v>160</v>
      </c>
      <c r="AC4">
        <v>-160</v>
      </c>
      <c r="AD4" t="s">
        <v>1118</v>
      </c>
      <c r="AE4">
        <v>0</v>
      </c>
      <c r="AF4"/>
      <c r="AG4">
        <v>0</v>
      </c>
      <c r="AH4"/>
      <c r="AI4"/>
      <c r="AJ4"/>
      <c r="AK4">
        <v>0</v>
      </c>
      <c r="AL4">
        <v>1167000</v>
      </c>
      <c r="AM4">
        <v>1526</v>
      </c>
      <c r="AN4">
        <v>0</v>
      </c>
      <c r="AO4">
        <v>0</v>
      </c>
      <c r="AP4">
        <v>462828</v>
      </c>
      <c r="AQ4">
        <v>-1629827.82</v>
      </c>
      <c r="AR4" t="s">
        <v>1118</v>
      </c>
      <c r="AS4">
        <v>0</v>
      </c>
      <c r="AT4"/>
      <c r="AU4">
        <v>0</v>
      </c>
      <c r="AV4">
        <v>0</v>
      </c>
      <c r="AW4">
        <v>72</v>
      </c>
      <c r="AX4">
        <v>231</v>
      </c>
    </row>
    <row r="5" spans="1:50" hidden="1">
      <c r="A5" t="s">
        <v>1199</v>
      </c>
      <c r="B5" t="s">
        <v>1200</v>
      </c>
      <c r="C5" t="s">
        <v>1201</v>
      </c>
      <c r="D5" t="s">
        <v>1202</v>
      </c>
      <c r="E5" t="s">
        <v>197</v>
      </c>
      <c r="F5" t="s">
        <v>1203</v>
      </c>
      <c r="G5" t="s">
        <v>1204</v>
      </c>
      <c r="H5" t="s">
        <v>1204</v>
      </c>
      <c r="I5" t="s">
        <v>197</v>
      </c>
      <c r="J5" t="s">
        <v>1190</v>
      </c>
      <c r="K5"/>
      <c r="L5">
        <v>1664</v>
      </c>
      <c r="M5" t="s">
        <v>1180</v>
      </c>
      <c r="N5" t="s">
        <v>1181</v>
      </c>
      <c r="O5">
        <v>495000</v>
      </c>
      <c r="P5">
        <v>466981</v>
      </c>
      <c r="Q5">
        <v>466981</v>
      </c>
      <c r="R5">
        <v>0</v>
      </c>
      <c r="S5">
        <v>2278</v>
      </c>
      <c r="T5">
        <v>2104</v>
      </c>
      <c r="U5" t="s">
        <v>1205</v>
      </c>
      <c r="V5" t="s">
        <v>1206</v>
      </c>
      <c r="W5">
        <v>0</v>
      </c>
      <c r="X5">
        <v>0</v>
      </c>
      <c r="Y5">
        <v>0</v>
      </c>
      <c r="Z5">
        <v>0</v>
      </c>
      <c r="AA5">
        <v>0</v>
      </c>
      <c r="AB5">
        <v>40</v>
      </c>
      <c r="AC5">
        <v>-40</v>
      </c>
      <c r="AD5" t="s">
        <v>1118</v>
      </c>
      <c r="AE5">
        <v>0</v>
      </c>
      <c r="AF5"/>
      <c r="AG5">
        <v>0</v>
      </c>
      <c r="AH5"/>
      <c r="AI5"/>
      <c r="AJ5"/>
      <c r="AK5">
        <v>466981</v>
      </c>
      <c r="AL5">
        <v>220400</v>
      </c>
      <c r="AM5">
        <v>220</v>
      </c>
      <c r="AN5">
        <v>0</v>
      </c>
      <c r="AO5">
        <v>0</v>
      </c>
      <c r="AP5">
        <v>97669</v>
      </c>
      <c r="AQ5">
        <v>148912.29999999999</v>
      </c>
      <c r="AR5" t="s">
        <v>1206</v>
      </c>
      <c r="AS5">
        <v>495000</v>
      </c>
      <c r="AT5"/>
      <c r="AU5">
        <v>495000</v>
      </c>
      <c r="AV5">
        <v>2123</v>
      </c>
      <c r="AW5">
        <v>160</v>
      </c>
      <c r="AX5">
        <v>283</v>
      </c>
    </row>
    <row r="6" spans="1:50" hidden="1">
      <c r="A6" t="s">
        <v>1207</v>
      </c>
      <c r="B6" t="s">
        <v>1208</v>
      </c>
      <c r="C6" t="s">
        <v>1209</v>
      </c>
      <c r="D6" t="s">
        <v>1210</v>
      </c>
      <c r="E6" t="s">
        <v>1211</v>
      </c>
      <c r="F6" t="s">
        <v>1177</v>
      </c>
      <c r="G6" t="s">
        <v>1212</v>
      </c>
      <c r="H6" t="s">
        <v>1212</v>
      </c>
      <c r="I6" t="s">
        <v>419</v>
      </c>
      <c r="J6" t="s">
        <v>1213</v>
      </c>
      <c r="K6" t="s">
        <v>1214</v>
      </c>
      <c r="L6">
        <v>52</v>
      </c>
      <c r="M6" t="s">
        <v>1215</v>
      </c>
      <c r="N6" t="s">
        <v>1216</v>
      </c>
      <c r="O6">
        <v>0</v>
      </c>
      <c r="P6">
        <v>0</v>
      </c>
      <c r="Q6">
        <v>336038</v>
      </c>
      <c r="R6">
        <v>0</v>
      </c>
      <c r="S6">
        <v>0</v>
      </c>
      <c r="T6">
        <v>0</v>
      </c>
      <c r="U6"/>
      <c r="V6" t="s">
        <v>1217</v>
      </c>
      <c r="W6">
        <v>0</v>
      </c>
      <c r="X6">
        <v>0</v>
      </c>
      <c r="Y6">
        <v>0</v>
      </c>
      <c r="Z6">
        <v>0</v>
      </c>
      <c r="AA6">
        <v>0</v>
      </c>
      <c r="AB6">
        <v>3480</v>
      </c>
      <c r="AC6">
        <v>-3480</v>
      </c>
      <c r="AD6" t="s">
        <v>1118</v>
      </c>
      <c r="AE6">
        <v>0</v>
      </c>
      <c r="AF6"/>
      <c r="AG6">
        <v>0</v>
      </c>
      <c r="AH6"/>
      <c r="AI6"/>
      <c r="AJ6"/>
      <c r="AK6">
        <v>336038</v>
      </c>
      <c r="AL6">
        <v>55100</v>
      </c>
      <c r="AM6">
        <v>107</v>
      </c>
      <c r="AN6">
        <v>0</v>
      </c>
      <c r="AO6">
        <v>0</v>
      </c>
      <c r="AP6">
        <v>16196</v>
      </c>
      <c r="AQ6">
        <v>264741.90999999997</v>
      </c>
      <c r="AR6" t="s">
        <v>1218</v>
      </c>
      <c r="AS6">
        <v>356200</v>
      </c>
      <c r="AT6"/>
      <c r="AU6">
        <v>356200</v>
      </c>
      <c r="AV6">
        <v>3141</v>
      </c>
      <c r="AW6">
        <v>105</v>
      </c>
      <c r="AX6">
        <v>46</v>
      </c>
    </row>
    <row r="7" spans="1:50" hidden="1">
      <c r="A7" t="s">
        <v>1219</v>
      </c>
      <c r="B7" t="s">
        <v>1220</v>
      </c>
      <c r="C7" t="s">
        <v>1221</v>
      </c>
      <c r="D7" t="s">
        <v>1222</v>
      </c>
      <c r="E7" t="s">
        <v>97</v>
      </c>
      <c r="F7" t="s">
        <v>1203</v>
      </c>
      <c r="G7" t="s">
        <v>1223</v>
      </c>
      <c r="H7" t="s">
        <v>1224</v>
      </c>
      <c r="I7" t="s">
        <v>112</v>
      </c>
      <c r="J7" t="s">
        <v>1676</v>
      </c>
      <c r="K7" t="s">
        <v>1226</v>
      </c>
      <c r="L7">
        <v>729</v>
      </c>
      <c r="M7" t="s">
        <v>1215</v>
      </c>
      <c r="N7" t="s">
        <v>1227</v>
      </c>
      <c r="O7">
        <v>0</v>
      </c>
      <c r="P7">
        <v>0</v>
      </c>
      <c r="Q7">
        <v>108255</v>
      </c>
      <c r="R7">
        <v>0</v>
      </c>
      <c r="S7">
        <v>0</v>
      </c>
      <c r="T7">
        <v>0</v>
      </c>
      <c r="U7"/>
      <c r="V7" t="s">
        <v>1124</v>
      </c>
      <c r="W7">
        <v>0</v>
      </c>
      <c r="X7">
        <v>0</v>
      </c>
      <c r="Y7">
        <v>0</v>
      </c>
      <c r="Z7">
        <v>0</v>
      </c>
      <c r="AA7">
        <v>0</v>
      </c>
      <c r="AB7">
        <v>2611</v>
      </c>
      <c r="AC7">
        <v>-2610.88</v>
      </c>
      <c r="AD7" t="s">
        <v>1118</v>
      </c>
      <c r="AE7">
        <v>0</v>
      </c>
      <c r="AF7"/>
      <c r="AG7">
        <v>0</v>
      </c>
      <c r="AH7"/>
      <c r="AI7"/>
      <c r="AJ7"/>
      <c r="AK7">
        <v>108255</v>
      </c>
      <c r="AL7">
        <v>0</v>
      </c>
      <c r="AM7">
        <v>0</v>
      </c>
      <c r="AN7">
        <v>0</v>
      </c>
      <c r="AO7">
        <v>0</v>
      </c>
      <c r="AP7">
        <v>2611</v>
      </c>
      <c r="AQ7">
        <v>105644.12</v>
      </c>
      <c r="AR7" t="s">
        <v>2939</v>
      </c>
      <c r="AS7">
        <v>52746.66</v>
      </c>
      <c r="AT7"/>
      <c r="AU7">
        <v>52746.66</v>
      </c>
      <c r="AV7"/>
      <c r="AW7"/>
      <c r="AX7"/>
    </row>
    <row r="8" spans="1:50" hidden="1">
      <c r="A8" t="s">
        <v>1228</v>
      </c>
      <c r="B8" t="s">
        <v>1229</v>
      </c>
      <c r="C8" t="s">
        <v>1230</v>
      </c>
      <c r="D8" t="s">
        <v>1231</v>
      </c>
      <c r="E8" t="s">
        <v>419</v>
      </c>
      <c r="F8" t="s">
        <v>1649</v>
      </c>
      <c r="G8" t="s">
        <v>1233</v>
      </c>
      <c r="H8" t="s">
        <v>1233</v>
      </c>
      <c r="I8" t="s">
        <v>419</v>
      </c>
      <c r="J8" t="s">
        <v>1213</v>
      </c>
      <c r="K8" t="s">
        <v>1234</v>
      </c>
      <c r="L8">
        <v>366</v>
      </c>
      <c r="M8" t="s">
        <v>1180</v>
      </c>
      <c r="N8" t="s">
        <v>1181</v>
      </c>
      <c r="O8">
        <v>485480</v>
      </c>
      <c r="P8">
        <v>458000</v>
      </c>
      <c r="Q8">
        <v>458000</v>
      </c>
      <c r="R8">
        <v>0</v>
      </c>
      <c r="S8">
        <v>1885</v>
      </c>
      <c r="T8">
        <v>2632</v>
      </c>
      <c r="U8" t="s">
        <v>1235</v>
      </c>
      <c r="V8" t="s">
        <v>1236</v>
      </c>
      <c r="W8">
        <v>0</v>
      </c>
      <c r="X8">
        <v>0</v>
      </c>
      <c r="Y8">
        <v>0</v>
      </c>
      <c r="Z8">
        <v>0</v>
      </c>
      <c r="AA8">
        <v>0</v>
      </c>
      <c r="AB8">
        <v>1680</v>
      </c>
      <c r="AC8">
        <v>-1680</v>
      </c>
      <c r="AD8" t="s">
        <v>1118</v>
      </c>
      <c r="AE8">
        <v>0</v>
      </c>
      <c r="AF8"/>
      <c r="AG8">
        <v>485480</v>
      </c>
      <c r="AH8"/>
      <c r="AI8"/>
      <c r="AJ8"/>
      <c r="AK8">
        <v>458000</v>
      </c>
      <c r="AL8">
        <v>134300</v>
      </c>
      <c r="AM8">
        <v>185</v>
      </c>
      <c r="AN8">
        <v>0</v>
      </c>
      <c r="AO8">
        <v>0</v>
      </c>
      <c r="AP8">
        <v>37840</v>
      </c>
      <c r="AQ8">
        <v>285860.2</v>
      </c>
      <c r="AR8" t="s">
        <v>1237</v>
      </c>
      <c r="AS8">
        <v>485480</v>
      </c>
      <c r="AT8"/>
      <c r="AU8">
        <v>485480</v>
      </c>
      <c r="AV8">
        <v>2476</v>
      </c>
      <c r="AW8">
        <v>120</v>
      </c>
      <c r="AX8">
        <v>84</v>
      </c>
    </row>
    <row r="9" spans="1:50" hidden="1">
      <c r="A9" t="s">
        <v>1238</v>
      </c>
      <c r="B9" t="s">
        <v>1239</v>
      </c>
      <c r="C9" t="s">
        <v>1240</v>
      </c>
      <c r="D9" t="s">
        <v>1241</v>
      </c>
      <c r="E9" t="s">
        <v>155</v>
      </c>
      <c r="F9" t="s">
        <v>1203</v>
      </c>
      <c r="G9" t="s">
        <v>1242</v>
      </c>
      <c r="H9" t="s">
        <v>1242</v>
      </c>
      <c r="I9" t="s">
        <v>155</v>
      </c>
      <c r="J9" t="s">
        <v>1243</v>
      </c>
      <c r="K9" t="s">
        <v>1244</v>
      </c>
      <c r="L9">
        <v>260</v>
      </c>
      <c r="M9" t="s">
        <v>1215</v>
      </c>
      <c r="N9" t="s">
        <v>1245</v>
      </c>
      <c r="O9">
        <v>1520000</v>
      </c>
      <c r="P9">
        <v>1433962</v>
      </c>
      <c r="Q9">
        <v>1600454</v>
      </c>
      <c r="R9">
        <v>0</v>
      </c>
      <c r="S9">
        <v>896</v>
      </c>
      <c r="T9">
        <v>1138</v>
      </c>
      <c r="U9" t="s">
        <v>1246</v>
      </c>
      <c r="V9" t="s">
        <v>1247</v>
      </c>
      <c r="W9">
        <v>0</v>
      </c>
      <c r="X9">
        <v>0</v>
      </c>
      <c r="Y9">
        <v>0</v>
      </c>
      <c r="Z9">
        <v>0</v>
      </c>
      <c r="AA9">
        <v>0</v>
      </c>
      <c r="AB9">
        <v>17765</v>
      </c>
      <c r="AC9">
        <v>-17764.740000000002</v>
      </c>
      <c r="AD9" t="s">
        <v>1118</v>
      </c>
      <c r="AE9">
        <v>207800</v>
      </c>
      <c r="AF9"/>
      <c r="AG9">
        <v>0</v>
      </c>
      <c r="AH9"/>
      <c r="AI9"/>
      <c r="AJ9"/>
      <c r="AK9">
        <v>1600454</v>
      </c>
      <c r="AL9">
        <v>910900</v>
      </c>
      <c r="AM9">
        <v>1195</v>
      </c>
      <c r="AN9">
        <v>0</v>
      </c>
      <c r="AO9">
        <v>0</v>
      </c>
      <c r="AP9">
        <v>364025</v>
      </c>
      <c r="AQ9">
        <v>325528.67</v>
      </c>
      <c r="AR9" t="s">
        <v>2940</v>
      </c>
      <c r="AS9">
        <v>1696480.91</v>
      </c>
      <c r="AT9"/>
      <c r="AU9">
        <v>1488680.91</v>
      </c>
      <c r="AV9">
        <v>1339</v>
      </c>
      <c r="AW9">
        <v>212</v>
      </c>
      <c r="AX9">
        <v>92</v>
      </c>
    </row>
    <row r="10" spans="1:50" hidden="1">
      <c r="A10" t="s">
        <v>1249</v>
      </c>
      <c r="B10" t="s">
        <v>1250</v>
      </c>
      <c r="C10" t="s">
        <v>1251</v>
      </c>
      <c r="D10" t="s">
        <v>1252</v>
      </c>
      <c r="E10" t="s">
        <v>1253</v>
      </c>
      <c r="F10" t="s">
        <v>1254</v>
      </c>
      <c r="G10" t="s">
        <v>1255</v>
      </c>
      <c r="H10" t="s">
        <v>1255</v>
      </c>
      <c r="I10" t="s">
        <v>1253</v>
      </c>
      <c r="J10" t="s">
        <v>1190</v>
      </c>
      <c r="K10" t="s">
        <v>1256</v>
      </c>
      <c r="L10">
        <v>115</v>
      </c>
      <c r="M10" t="s">
        <v>1180</v>
      </c>
      <c r="N10" t="s">
        <v>1257</v>
      </c>
      <c r="O10">
        <v>2960000</v>
      </c>
      <c r="P10">
        <v>2792453</v>
      </c>
      <c r="Q10">
        <v>2429434</v>
      </c>
      <c r="R10">
        <v>363019</v>
      </c>
      <c r="S10">
        <v>3364</v>
      </c>
      <c r="T10">
        <v>1835</v>
      </c>
      <c r="U10" t="s">
        <v>1258</v>
      </c>
      <c r="V10" t="s">
        <v>1259</v>
      </c>
      <c r="W10">
        <v>223396</v>
      </c>
      <c r="X10">
        <v>63250</v>
      </c>
      <c r="Y10">
        <v>67</v>
      </c>
      <c r="Z10">
        <v>0</v>
      </c>
      <c r="AA10">
        <v>0</v>
      </c>
      <c r="AB10">
        <v>60871</v>
      </c>
      <c r="AC10">
        <v>99275.3</v>
      </c>
      <c r="AD10" t="s">
        <v>2941</v>
      </c>
      <c r="AE10">
        <v>0</v>
      </c>
      <c r="AF10"/>
      <c r="AG10">
        <v>0</v>
      </c>
      <c r="AH10">
        <v>3334</v>
      </c>
      <c r="AI10">
        <v>594</v>
      </c>
      <c r="AJ10">
        <v>314</v>
      </c>
      <c r="AK10">
        <v>2652830</v>
      </c>
      <c r="AL10">
        <v>979550</v>
      </c>
      <c r="AM10">
        <v>1346</v>
      </c>
      <c r="AN10">
        <v>0</v>
      </c>
      <c r="AO10">
        <v>0</v>
      </c>
      <c r="AP10">
        <v>470080</v>
      </c>
      <c r="AQ10">
        <v>1203200.3799999999</v>
      </c>
      <c r="AR10" t="s">
        <v>1259</v>
      </c>
      <c r="AS10">
        <v>2072000</v>
      </c>
      <c r="AT10"/>
      <c r="AU10">
        <v>1776000</v>
      </c>
      <c r="AV10">
        <v>1971</v>
      </c>
      <c r="AW10">
        <v>208</v>
      </c>
      <c r="AX10">
        <v>141</v>
      </c>
    </row>
    <row r="11" spans="1:50" hidden="1">
      <c r="A11" t="s">
        <v>1262</v>
      </c>
      <c r="B11" t="s">
        <v>1263</v>
      </c>
      <c r="C11" t="s">
        <v>1264</v>
      </c>
      <c r="D11" t="s">
        <v>1265</v>
      </c>
      <c r="E11" t="s">
        <v>132</v>
      </c>
      <c r="F11" t="s">
        <v>1266</v>
      </c>
      <c r="G11" t="s">
        <v>1267</v>
      </c>
      <c r="H11" t="s">
        <v>1267</v>
      </c>
      <c r="I11" t="s">
        <v>132</v>
      </c>
      <c r="J11" t="s">
        <v>1190</v>
      </c>
      <c r="K11" t="s">
        <v>1268</v>
      </c>
      <c r="L11">
        <v>18</v>
      </c>
      <c r="M11" t="s">
        <v>1215</v>
      </c>
      <c r="N11" t="s">
        <v>1269</v>
      </c>
      <c r="O11">
        <v>2190000</v>
      </c>
      <c r="P11">
        <v>2066038</v>
      </c>
      <c r="Q11">
        <v>323943</v>
      </c>
      <c r="R11">
        <v>0</v>
      </c>
      <c r="S11">
        <v>1377</v>
      </c>
      <c r="T11">
        <v>0</v>
      </c>
      <c r="U11" t="s">
        <v>1118</v>
      </c>
      <c r="V11" t="s">
        <v>1270</v>
      </c>
      <c r="W11">
        <v>0</v>
      </c>
      <c r="X11">
        <v>0</v>
      </c>
      <c r="Y11">
        <v>0</v>
      </c>
      <c r="Z11">
        <v>0</v>
      </c>
      <c r="AA11">
        <v>0</v>
      </c>
      <c r="AB11">
        <v>98075</v>
      </c>
      <c r="AC11">
        <v>-98075.47</v>
      </c>
      <c r="AD11" t="s">
        <v>1118</v>
      </c>
      <c r="AE11">
        <v>0</v>
      </c>
      <c r="AF11"/>
      <c r="AG11">
        <v>0</v>
      </c>
      <c r="AH11"/>
      <c r="AI11"/>
      <c r="AJ11"/>
      <c r="AK11">
        <v>323943</v>
      </c>
      <c r="AL11">
        <v>135450</v>
      </c>
      <c r="AM11">
        <v>256</v>
      </c>
      <c r="AN11">
        <v>0</v>
      </c>
      <c r="AO11">
        <v>0</v>
      </c>
      <c r="AP11">
        <v>169689</v>
      </c>
      <c r="AQ11">
        <v>18804.419999999998</v>
      </c>
      <c r="AR11" t="s">
        <v>1271</v>
      </c>
      <c r="AS11">
        <v>223380</v>
      </c>
      <c r="AT11"/>
      <c r="AU11">
        <v>223380</v>
      </c>
      <c r="AV11">
        <v>1265</v>
      </c>
      <c r="AW11">
        <v>159</v>
      </c>
      <c r="AX11">
        <v>120</v>
      </c>
    </row>
    <row r="12" spans="1:50" hidden="1">
      <c r="A12" t="s">
        <v>2942</v>
      </c>
      <c r="B12" t="s">
        <v>2943</v>
      </c>
      <c r="C12" t="s">
        <v>2944</v>
      </c>
      <c r="D12" t="s">
        <v>2945</v>
      </c>
      <c r="E12" t="s">
        <v>145</v>
      </c>
      <c r="F12" t="s">
        <v>1802</v>
      </c>
      <c r="G12" t="s">
        <v>1708</v>
      </c>
      <c r="H12" t="s">
        <v>1708</v>
      </c>
      <c r="I12" t="s">
        <v>145</v>
      </c>
      <c r="J12" t="s">
        <v>1323</v>
      </c>
      <c r="K12" t="s">
        <v>2946</v>
      </c>
      <c r="L12">
        <v>503</v>
      </c>
      <c r="M12" t="s">
        <v>1180</v>
      </c>
      <c r="N12" t="s">
        <v>1245</v>
      </c>
      <c r="O12">
        <v>1084380</v>
      </c>
      <c r="P12">
        <v>1023000</v>
      </c>
      <c r="Q12">
        <v>1023000</v>
      </c>
      <c r="R12">
        <v>0</v>
      </c>
      <c r="S12">
        <v>3641</v>
      </c>
      <c r="T12">
        <v>4547</v>
      </c>
      <c r="U12" t="s">
        <v>2281</v>
      </c>
      <c r="V12" t="s">
        <v>2947</v>
      </c>
      <c r="W12">
        <v>0</v>
      </c>
      <c r="X12">
        <v>0</v>
      </c>
      <c r="Y12">
        <v>0</v>
      </c>
      <c r="Z12">
        <v>0</v>
      </c>
      <c r="AA12">
        <v>0</v>
      </c>
      <c r="AB12">
        <v>228</v>
      </c>
      <c r="AC12">
        <v>-228</v>
      </c>
      <c r="AD12" t="s">
        <v>1118</v>
      </c>
      <c r="AE12">
        <v>0</v>
      </c>
      <c r="AF12"/>
      <c r="AG12">
        <v>0</v>
      </c>
      <c r="AH12"/>
      <c r="AI12"/>
      <c r="AJ12"/>
      <c r="AK12">
        <v>1023000</v>
      </c>
      <c r="AL12">
        <v>265200</v>
      </c>
      <c r="AM12">
        <v>357</v>
      </c>
      <c r="AN12">
        <v>0</v>
      </c>
      <c r="AO12">
        <v>0</v>
      </c>
      <c r="AP12">
        <v>205685</v>
      </c>
      <c r="AQ12">
        <v>552115.07999999996</v>
      </c>
      <c r="AR12" t="s">
        <v>2947</v>
      </c>
      <c r="AS12">
        <v>1030161</v>
      </c>
      <c r="AT12"/>
      <c r="AU12">
        <v>1030161</v>
      </c>
      <c r="AV12">
        <v>2866</v>
      </c>
      <c r="AW12">
        <v>245</v>
      </c>
      <c r="AX12">
        <v>331</v>
      </c>
    </row>
    <row r="13" spans="1:50" hidden="1">
      <c r="A13" t="s">
        <v>1272</v>
      </c>
      <c r="B13" t="s">
        <v>1273</v>
      </c>
      <c r="C13" t="s">
        <v>1274</v>
      </c>
      <c r="D13" t="s">
        <v>1275</v>
      </c>
      <c r="E13" t="s">
        <v>142</v>
      </c>
      <c r="F13" t="s">
        <v>2948</v>
      </c>
      <c r="G13" t="s">
        <v>1276</v>
      </c>
      <c r="H13" t="s">
        <v>1277</v>
      </c>
      <c r="I13" t="s">
        <v>142</v>
      </c>
      <c r="J13" t="s">
        <v>1243</v>
      </c>
      <c r="K13" t="s">
        <v>1278</v>
      </c>
      <c r="L13">
        <v>328</v>
      </c>
      <c r="M13" t="s">
        <v>1180</v>
      </c>
      <c r="N13" t="s">
        <v>1181</v>
      </c>
      <c r="O13">
        <v>5499000</v>
      </c>
      <c r="P13">
        <v>5187736</v>
      </c>
      <c r="Q13">
        <v>3631415</v>
      </c>
      <c r="R13">
        <v>1556321</v>
      </c>
      <c r="S13">
        <v>2075</v>
      </c>
      <c r="T13">
        <v>1722</v>
      </c>
      <c r="U13" t="s">
        <v>1279</v>
      </c>
      <c r="V13" t="s">
        <v>1280</v>
      </c>
      <c r="W13">
        <v>518774</v>
      </c>
      <c r="X13">
        <v>187850</v>
      </c>
      <c r="Y13">
        <v>336</v>
      </c>
      <c r="Z13">
        <v>0</v>
      </c>
      <c r="AA13">
        <v>0</v>
      </c>
      <c r="AB13">
        <v>200112</v>
      </c>
      <c r="AC13">
        <v>130812.27</v>
      </c>
      <c r="AD13" t="s">
        <v>1564</v>
      </c>
      <c r="AE13">
        <v>0</v>
      </c>
      <c r="AF13"/>
      <c r="AG13">
        <v>0</v>
      </c>
      <c r="AH13">
        <v>1544</v>
      </c>
      <c r="AI13">
        <v>297</v>
      </c>
      <c r="AJ13">
        <v>299</v>
      </c>
      <c r="AK13">
        <v>4150189</v>
      </c>
      <c r="AL13">
        <v>2287800</v>
      </c>
      <c r="AM13">
        <v>2856</v>
      </c>
      <c r="AN13">
        <v>0</v>
      </c>
      <c r="AO13">
        <v>0</v>
      </c>
      <c r="AP13">
        <v>1188548</v>
      </c>
      <c r="AQ13">
        <v>673840.56</v>
      </c>
      <c r="AR13" t="s">
        <v>2949</v>
      </c>
      <c r="AS13">
        <v>2199600</v>
      </c>
      <c r="AT13"/>
      <c r="AU13">
        <v>2199600</v>
      </c>
      <c r="AV13">
        <v>1453</v>
      </c>
      <c r="AW13">
        <v>223</v>
      </c>
      <c r="AX13">
        <v>193</v>
      </c>
    </row>
    <row r="14" spans="1:50">
      <c r="A14" t="s">
        <v>1282</v>
      </c>
      <c r="B14" t="s">
        <v>1283</v>
      </c>
      <c r="C14" t="s">
        <v>1284</v>
      </c>
      <c r="D14" t="s">
        <v>1285</v>
      </c>
      <c r="E14" t="s">
        <v>112</v>
      </c>
      <c r="F14" t="s">
        <v>1203</v>
      </c>
      <c r="G14" t="s">
        <v>1286</v>
      </c>
      <c r="H14" t="s">
        <v>1286</v>
      </c>
      <c r="I14" t="s">
        <v>112</v>
      </c>
      <c r="J14" t="s">
        <v>1676</v>
      </c>
      <c r="K14" t="s">
        <v>1287</v>
      </c>
      <c r="L14">
        <v>280</v>
      </c>
      <c r="M14" t="s">
        <v>1180</v>
      </c>
      <c r="N14" t="s">
        <v>1227</v>
      </c>
      <c r="O14">
        <v>881800</v>
      </c>
      <c r="P14">
        <v>831887</v>
      </c>
      <c r="Q14">
        <v>831887</v>
      </c>
      <c r="R14">
        <v>0</v>
      </c>
      <c r="S14">
        <v>3328</v>
      </c>
      <c r="T14">
        <v>1001</v>
      </c>
      <c r="U14" t="s">
        <v>1288</v>
      </c>
      <c r="V14" t="s">
        <v>1289</v>
      </c>
      <c r="W14">
        <v>0</v>
      </c>
      <c r="X14">
        <v>0</v>
      </c>
      <c r="Y14">
        <v>0</v>
      </c>
      <c r="Z14">
        <v>0</v>
      </c>
      <c r="AA14">
        <v>0</v>
      </c>
      <c r="AB14">
        <v>5509</v>
      </c>
      <c r="AC14">
        <v>-5508.84</v>
      </c>
      <c r="AD14" t="s">
        <v>1118</v>
      </c>
      <c r="AE14">
        <v>0</v>
      </c>
      <c r="AF14"/>
      <c r="AG14">
        <v>0</v>
      </c>
      <c r="AH14"/>
      <c r="AI14"/>
      <c r="AJ14"/>
      <c r="AK14">
        <v>831887</v>
      </c>
      <c r="AL14">
        <v>553100</v>
      </c>
      <c r="AM14">
        <v>766</v>
      </c>
      <c r="AN14">
        <v>0</v>
      </c>
      <c r="AO14">
        <v>0</v>
      </c>
      <c r="AP14">
        <v>308331</v>
      </c>
      <c r="AQ14">
        <v>-29544.46</v>
      </c>
      <c r="AR14" t="s">
        <v>1290</v>
      </c>
      <c r="AS14">
        <v>881800</v>
      </c>
      <c r="AT14"/>
      <c r="AU14">
        <v>860917.55</v>
      </c>
      <c r="AV14">
        <v>1086</v>
      </c>
      <c r="AW14">
        <v>206</v>
      </c>
      <c r="AX14">
        <v>196</v>
      </c>
    </row>
    <row r="15" spans="1:50">
      <c r="A15" t="s">
        <v>1291</v>
      </c>
      <c r="B15" t="s">
        <v>1292</v>
      </c>
      <c r="C15" t="s">
        <v>1293</v>
      </c>
      <c r="D15" t="s">
        <v>1294</v>
      </c>
      <c r="E15" t="s">
        <v>81</v>
      </c>
      <c r="F15" t="s">
        <v>2948</v>
      </c>
      <c r="G15" t="s">
        <v>1295</v>
      </c>
      <c r="H15" t="s">
        <v>1295</v>
      </c>
      <c r="I15" t="s">
        <v>503</v>
      </c>
      <c r="J15" t="s">
        <v>1190</v>
      </c>
      <c r="K15" t="s">
        <v>1296</v>
      </c>
      <c r="L15">
        <v>269</v>
      </c>
      <c r="M15" t="s">
        <v>1180</v>
      </c>
      <c r="N15" t="s">
        <v>1181</v>
      </c>
      <c r="O15">
        <v>1450000</v>
      </c>
      <c r="P15">
        <v>1367925</v>
      </c>
      <c r="Q15">
        <v>1367925</v>
      </c>
      <c r="R15">
        <v>0</v>
      </c>
      <c r="S15">
        <v>977</v>
      </c>
      <c r="T15">
        <v>1070</v>
      </c>
      <c r="U15" t="s">
        <v>1297</v>
      </c>
      <c r="V15" t="s">
        <v>1298</v>
      </c>
      <c r="W15">
        <v>0</v>
      </c>
      <c r="X15">
        <v>0</v>
      </c>
      <c r="Y15">
        <v>0</v>
      </c>
      <c r="Z15">
        <v>0</v>
      </c>
      <c r="AA15">
        <v>0</v>
      </c>
      <c r="AB15">
        <v>5478</v>
      </c>
      <c r="AC15">
        <v>-5478</v>
      </c>
      <c r="AD15" t="s">
        <v>1118</v>
      </c>
      <c r="AE15">
        <v>0</v>
      </c>
      <c r="AF15"/>
      <c r="AG15">
        <v>0</v>
      </c>
      <c r="AH15"/>
      <c r="AI15"/>
      <c r="AJ15"/>
      <c r="AK15">
        <v>1367925</v>
      </c>
      <c r="AL15">
        <v>787200</v>
      </c>
      <c r="AM15">
        <v>1151</v>
      </c>
      <c r="AN15">
        <v>0</v>
      </c>
      <c r="AO15">
        <v>0</v>
      </c>
      <c r="AP15">
        <v>810387</v>
      </c>
      <c r="AQ15">
        <v>-229661.82</v>
      </c>
      <c r="AR15" t="s">
        <v>2950</v>
      </c>
      <c r="AS15">
        <v>1305000</v>
      </c>
      <c r="AT15"/>
      <c r="AU15">
        <v>1305000</v>
      </c>
      <c r="AV15">
        <v>1188</v>
      </c>
      <c r="AW15">
        <v>251</v>
      </c>
      <c r="AX15">
        <v>393</v>
      </c>
    </row>
    <row r="16" spans="1:50" hidden="1">
      <c r="A16" t="s">
        <v>1299</v>
      </c>
      <c r="B16" t="s">
        <v>1300</v>
      </c>
      <c r="C16" t="s">
        <v>1301</v>
      </c>
      <c r="D16" t="s">
        <v>1302</v>
      </c>
      <c r="E16" t="s">
        <v>197</v>
      </c>
      <c r="F16" t="s">
        <v>1177</v>
      </c>
      <c r="G16" t="s">
        <v>1303</v>
      </c>
      <c r="H16" t="s">
        <v>1303</v>
      </c>
      <c r="I16" t="s">
        <v>197</v>
      </c>
      <c r="J16" t="s">
        <v>1179</v>
      </c>
      <c r="K16" t="s">
        <v>1304</v>
      </c>
      <c r="L16">
        <v>82</v>
      </c>
      <c r="M16" t="s">
        <v>1180</v>
      </c>
      <c r="N16" t="s">
        <v>1181</v>
      </c>
      <c r="O16">
        <v>1300000</v>
      </c>
      <c r="P16">
        <v>1226415</v>
      </c>
      <c r="Q16">
        <v>1226415</v>
      </c>
      <c r="R16">
        <v>0</v>
      </c>
      <c r="S16">
        <v>2443</v>
      </c>
      <c r="T16">
        <v>3145</v>
      </c>
      <c r="U16" t="s">
        <v>1305</v>
      </c>
      <c r="V16" t="s">
        <v>1306</v>
      </c>
      <c r="W16">
        <v>0</v>
      </c>
      <c r="X16">
        <v>0</v>
      </c>
      <c r="Y16">
        <v>0</v>
      </c>
      <c r="Z16">
        <v>0</v>
      </c>
      <c r="AA16">
        <v>0</v>
      </c>
      <c r="AB16">
        <v>275</v>
      </c>
      <c r="AC16">
        <v>-275</v>
      </c>
      <c r="AD16" t="s">
        <v>1118</v>
      </c>
      <c r="AE16">
        <v>0</v>
      </c>
      <c r="AF16"/>
      <c r="AG16">
        <v>260000</v>
      </c>
      <c r="AH16"/>
      <c r="AI16"/>
      <c r="AJ16"/>
      <c r="AK16">
        <v>1226415</v>
      </c>
      <c r="AL16">
        <v>329700</v>
      </c>
      <c r="AM16">
        <v>501</v>
      </c>
      <c r="AN16">
        <v>0</v>
      </c>
      <c r="AO16">
        <v>0</v>
      </c>
      <c r="AP16">
        <v>318884</v>
      </c>
      <c r="AQ16">
        <v>577831.18999999994</v>
      </c>
      <c r="AR16" t="s">
        <v>1306</v>
      </c>
      <c r="AS16">
        <v>1300000</v>
      </c>
      <c r="AT16"/>
      <c r="AU16">
        <v>1300000</v>
      </c>
      <c r="AV16">
        <v>2448</v>
      </c>
      <c r="AW16">
        <v>261</v>
      </c>
      <c r="AX16">
        <v>376</v>
      </c>
    </row>
    <row r="17" spans="1:50" hidden="1">
      <c r="A17" t="s">
        <v>1307</v>
      </c>
      <c r="B17" t="s">
        <v>1308</v>
      </c>
      <c r="C17" t="s">
        <v>1309</v>
      </c>
      <c r="D17" t="s">
        <v>1310</v>
      </c>
      <c r="E17" t="s">
        <v>269</v>
      </c>
      <c r="F17" t="s">
        <v>1311</v>
      </c>
      <c r="G17" t="s">
        <v>1312</v>
      </c>
      <c r="H17" t="s">
        <v>1312</v>
      </c>
      <c r="I17" t="s">
        <v>269</v>
      </c>
      <c r="J17" t="s">
        <v>1190</v>
      </c>
      <c r="K17" t="s">
        <v>1313</v>
      </c>
      <c r="L17">
        <v>0</v>
      </c>
      <c r="M17" t="s">
        <v>1180</v>
      </c>
      <c r="N17" t="s">
        <v>1181</v>
      </c>
      <c r="O17">
        <v>1407000</v>
      </c>
      <c r="P17">
        <v>1327358</v>
      </c>
      <c r="Q17">
        <v>1327358</v>
      </c>
      <c r="R17">
        <v>0</v>
      </c>
      <c r="S17">
        <v>2472</v>
      </c>
      <c r="T17">
        <v>1245</v>
      </c>
      <c r="U17" t="s">
        <v>1314</v>
      </c>
      <c r="V17" t="s">
        <v>1315</v>
      </c>
      <c r="W17">
        <v>0</v>
      </c>
      <c r="X17">
        <v>0</v>
      </c>
      <c r="Y17">
        <v>0</v>
      </c>
      <c r="Z17">
        <v>0</v>
      </c>
      <c r="AA17">
        <v>0</v>
      </c>
      <c r="AB17">
        <v>742</v>
      </c>
      <c r="AC17">
        <v>-742</v>
      </c>
      <c r="AD17" t="s">
        <v>1118</v>
      </c>
      <c r="AE17">
        <v>0</v>
      </c>
      <c r="AF17"/>
      <c r="AG17">
        <v>0</v>
      </c>
      <c r="AH17"/>
      <c r="AI17"/>
      <c r="AJ17"/>
      <c r="AK17">
        <v>1327358</v>
      </c>
      <c r="AL17">
        <v>887100</v>
      </c>
      <c r="AM17">
        <v>1087</v>
      </c>
      <c r="AN17">
        <v>0</v>
      </c>
      <c r="AO17">
        <v>0</v>
      </c>
      <c r="AP17">
        <v>417490</v>
      </c>
      <c r="AQ17">
        <v>22767.61</v>
      </c>
      <c r="AR17" t="s">
        <v>1126</v>
      </c>
      <c r="AS17">
        <v>1281428.57</v>
      </c>
      <c r="AT17"/>
      <c r="AU17">
        <v>1281428.57</v>
      </c>
      <c r="AV17">
        <v>1221</v>
      </c>
      <c r="AW17">
        <v>244</v>
      </c>
      <c r="AX17">
        <v>140</v>
      </c>
    </row>
    <row r="18" spans="1:50" hidden="1">
      <c r="A18" t="s">
        <v>2951</v>
      </c>
      <c r="B18" t="s">
        <v>2952</v>
      </c>
      <c r="C18" t="s">
        <v>2953</v>
      </c>
      <c r="D18" t="s">
        <v>2954</v>
      </c>
      <c r="E18" t="s">
        <v>318</v>
      </c>
      <c r="F18" t="s">
        <v>2409</v>
      </c>
      <c r="G18" t="s">
        <v>2336</v>
      </c>
      <c r="H18" t="s">
        <v>2336</v>
      </c>
      <c r="I18" t="s">
        <v>318</v>
      </c>
      <c r="J18" t="s">
        <v>1190</v>
      </c>
      <c r="K18" t="s">
        <v>2955</v>
      </c>
      <c r="L18">
        <v>144</v>
      </c>
      <c r="M18" t="s">
        <v>1180</v>
      </c>
      <c r="N18" t="s">
        <v>2956</v>
      </c>
      <c r="O18">
        <v>1440000</v>
      </c>
      <c r="P18">
        <v>1358491</v>
      </c>
      <c r="Q18">
        <v>1358491</v>
      </c>
      <c r="R18">
        <v>0</v>
      </c>
      <c r="S18">
        <v>2470</v>
      </c>
      <c r="T18">
        <v>1333</v>
      </c>
      <c r="U18" t="s">
        <v>2957</v>
      </c>
      <c r="V18" t="s">
        <v>1246</v>
      </c>
      <c r="W18">
        <v>0</v>
      </c>
      <c r="X18">
        <v>0</v>
      </c>
      <c r="Y18">
        <v>0</v>
      </c>
      <c r="Z18">
        <v>0</v>
      </c>
      <c r="AA18">
        <v>0</v>
      </c>
      <c r="AB18">
        <v>2973</v>
      </c>
      <c r="AC18">
        <v>-2973</v>
      </c>
      <c r="AD18" t="s">
        <v>1118</v>
      </c>
      <c r="AE18">
        <v>0</v>
      </c>
      <c r="AF18"/>
      <c r="AG18">
        <v>0</v>
      </c>
      <c r="AH18"/>
      <c r="AI18"/>
      <c r="AJ18"/>
      <c r="AK18">
        <v>1358491</v>
      </c>
      <c r="AL18">
        <v>838950</v>
      </c>
      <c r="AM18">
        <v>1016</v>
      </c>
      <c r="AN18">
        <v>0</v>
      </c>
      <c r="AO18">
        <v>0</v>
      </c>
      <c r="AP18">
        <v>423292</v>
      </c>
      <c r="AQ18">
        <v>96248.72</v>
      </c>
      <c r="AR18" t="s">
        <v>2181</v>
      </c>
      <c r="AS18">
        <v>1440000</v>
      </c>
      <c r="AT18"/>
      <c r="AU18">
        <v>1296000</v>
      </c>
      <c r="AV18">
        <v>1337</v>
      </c>
      <c r="AW18">
        <v>272</v>
      </c>
      <c r="AX18">
        <v>145</v>
      </c>
    </row>
    <row r="19" spans="1:50">
      <c r="A19" t="s">
        <v>1316</v>
      </c>
      <c r="B19" t="s">
        <v>1317</v>
      </c>
      <c r="C19" t="s">
        <v>1318</v>
      </c>
      <c r="D19" t="s">
        <v>1319</v>
      </c>
      <c r="E19" t="s">
        <v>145</v>
      </c>
      <c r="F19" t="s">
        <v>1320</v>
      </c>
      <c r="G19" t="s">
        <v>1321</v>
      </c>
      <c r="H19" t="s">
        <v>1322</v>
      </c>
      <c r="I19" t="s">
        <v>145</v>
      </c>
      <c r="J19" t="s">
        <v>1323</v>
      </c>
      <c r="K19" t="s">
        <v>1324</v>
      </c>
      <c r="L19">
        <v>253</v>
      </c>
      <c r="M19" t="s">
        <v>1180</v>
      </c>
      <c r="N19" t="s">
        <v>1181</v>
      </c>
      <c r="O19">
        <v>1540050</v>
      </c>
      <c r="P19">
        <v>1452877</v>
      </c>
      <c r="Q19">
        <v>1452877</v>
      </c>
      <c r="R19">
        <v>0</v>
      </c>
      <c r="S19">
        <v>1839</v>
      </c>
      <c r="T19">
        <v>1150</v>
      </c>
      <c r="U19" t="s">
        <v>1325</v>
      </c>
      <c r="V19" t="s">
        <v>1326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1118</v>
      </c>
      <c r="AE19">
        <v>0</v>
      </c>
      <c r="AF19"/>
      <c r="AG19">
        <v>0</v>
      </c>
      <c r="AH19"/>
      <c r="AI19"/>
      <c r="AJ19"/>
      <c r="AK19">
        <v>1452877</v>
      </c>
      <c r="AL19">
        <v>1080024</v>
      </c>
      <c r="AM19">
        <v>1212</v>
      </c>
      <c r="AN19">
        <v>0</v>
      </c>
      <c r="AO19">
        <v>231.98750000000001</v>
      </c>
      <c r="AP19">
        <v>401283</v>
      </c>
      <c r="AQ19">
        <v>-28429.4</v>
      </c>
      <c r="AR19" t="s">
        <v>1326</v>
      </c>
      <c r="AS19">
        <v>1462363.94</v>
      </c>
      <c r="AT19"/>
      <c r="AU19">
        <v>986999.99</v>
      </c>
      <c r="AV19">
        <v>1006</v>
      </c>
      <c r="AW19">
        <v>181</v>
      </c>
      <c r="AX19">
        <v>97</v>
      </c>
    </row>
    <row r="20" spans="1:50" hidden="1">
      <c r="A20" t="s">
        <v>2958</v>
      </c>
      <c r="B20" t="s">
        <v>2959</v>
      </c>
      <c r="C20" t="s">
        <v>2960</v>
      </c>
      <c r="D20" t="s">
        <v>2961</v>
      </c>
      <c r="E20" t="s">
        <v>2962</v>
      </c>
      <c r="F20" t="s">
        <v>1884</v>
      </c>
      <c r="G20" t="s">
        <v>2963</v>
      </c>
      <c r="H20" t="s">
        <v>2964</v>
      </c>
      <c r="I20" t="s">
        <v>2962</v>
      </c>
      <c r="J20" t="s">
        <v>1190</v>
      </c>
      <c r="K20" t="s">
        <v>2965</v>
      </c>
      <c r="L20">
        <v>131</v>
      </c>
      <c r="M20" t="s">
        <v>1180</v>
      </c>
      <c r="N20" t="s">
        <v>1257</v>
      </c>
      <c r="O20">
        <v>2520000</v>
      </c>
      <c r="P20">
        <v>2377358</v>
      </c>
      <c r="Q20">
        <v>1928800</v>
      </c>
      <c r="R20">
        <v>448558</v>
      </c>
      <c r="S20">
        <v>2899</v>
      </c>
      <c r="T20">
        <v>1318</v>
      </c>
      <c r="U20" t="s">
        <v>2966</v>
      </c>
      <c r="V20" t="s">
        <v>2967</v>
      </c>
      <c r="W20">
        <v>134567</v>
      </c>
      <c r="X20">
        <v>40150</v>
      </c>
      <c r="Y20">
        <v>53</v>
      </c>
      <c r="Z20">
        <v>0</v>
      </c>
      <c r="AA20">
        <v>0</v>
      </c>
      <c r="AB20">
        <v>56773</v>
      </c>
      <c r="AC20">
        <v>37643.93</v>
      </c>
      <c r="AD20" t="s">
        <v>2918</v>
      </c>
      <c r="AE20">
        <v>0</v>
      </c>
      <c r="AF20"/>
      <c r="AG20">
        <v>0</v>
      </c>
      <c r="AH20">
        <v>2539</v>
      </c>
      <c r="AI20">
        <v>705</v>
      </c>
      <c r="AJ20">
        <v>367</v>
      </c>
      <c r="AK20">
        <v>2063368</v>
      </c>
      <c r="AL20">
        <v>1052600</v>
      </c>
      <c r="AM20">
        <v>1548</v>
      </c>
      <c r="AN20">
        <v>0</v>
      </c>
      <c r="AO20">
        <v>0</v>
      </c>
      <c r="AP20">
        <v>643491</v>
      </c>
      <c r="AQ20">
        <v>367276.71</v>
      </c>
      <c r="AR20" t="s">
        <v>2968</v>
      </c>
      <c r="AS20">
        <v>1890000</v>
      </c>
      <c r="AT20"/>
      <c r="AU20">
        <v>882000</v>
      </c>
      <c r="AV20">
        <v>1333</v>
      </c>
      <c r="AW20">
        <v>231</v>
      </c>
      <c r="AX20">
        <v>185</v>
      </c>
    </row>
    <row r="21" spans="1:50" hidden="1">
      <c r="A21" t="s">
        <v>2969</v>
      </c>
      <c r="B21" t="s">
        <v>2970</v>
      </c>
      <c r="C21" t="s">
        <v>2971</v>
      </c>
      <c r="D21" t="s">
        <v>2972</v>
      </c>
      <c r="E21" t="s">
        <v>410</v>
      </c>
      <c r="F21" t="s">
        <v>1188</v>
      </c>
      <c r="G21" t="s">
        <v>1921</v>
      </c>
      <c r="H21" t="s">
        <v>1921</v>
      </c>
      <c r="I21" t="s">
        <v>410</v>
      </c>
      <c r="J21" t="s">
        <v>1190</v>
      </c>
      <c r="K21" t="s">
        <v>2973</v>
      </c>
      <c r="L21">
        <v>99</v>
      </c>
      <c r="M21" t="s">
        <v>1180</v>
      </c>
      <c r="N21" t="s">
        <v>1334</v>
      </c>
      <c r="O21">
        <v>3418500</v>
      </c>
      <c r="P21">
        <v>3225000</v>
      </c>
      <c r="Q21">
        <v>3225000</v>
      </c>
      <c r="R21">
        <v>0</v>
      </c>
      <c r="S21">
        <v>2783</v>
      </c>
      <c r="T21">
        <v>2118</v>
      </c>
      <c r="U21" t="s">
        <v>2059</v>
      </c>
      <c r="V21" t="s">
        <v>2974</v>
      </c>
      <c r="W21">
        <v>0</v>
      </c>
      <c r="X21">
        <v>0</v>
      </c>
      <c r="Y21">
        <v>0</v>
      </c>
      <c r="Z21">
        <v>0</v>
      </c>
      <c r="AA21">
        <v>0</v>
      </c>
      <c r="AB21">
        <v>1054</v>
      </c>
      <c r="AC21">
        <v>-1054</v>
      </c>
      <c r="AD21" t="s">
        <v>1118</v>
      </c>
      <c r="AE21">
        <v>0</v>
      </c>
      <c r="AF21"/>
      <c r="AG21">
        <v>0</v>
      </c>
      <c r="AH21"/>
      <c r="AI21"/>
      <c r="AJ21"/>
      <c r="AK21">
        <v>3225000</v>
      </c>
      <c r="AL21">
        <v>936200</v>
      </c>
      <c r="AM21">
        <v>1515</v>
      </c>
      <c r="AN21">
        <v>96</v>
      </c>
      <c r="AO21">
        <v>0</v>
      </c>
      <c r="AP21">
        <v>884711</v>
      </c>
      <c r="AQ21">
        <v>1404089.06</v>
      </c>
      <c r="AR21" t="s">
        <v>2975</v>
      </c>
      <c r="AS21">
        <v>3247575</v>
      </c>
      <c r="AT21"/>
      <c r="AU21">
        <v>1538325</v>
      </c>
      <c r="AV21">
        <v>2129</v>
      </c>
      <c r="AW21">
        <v>232</v>
      </c>
      <c r="AX21">
        <v>224</v>
      </c>
    </row>
    <row r="22" spans="1:50" hidden="1">
      <c r="A22" t="s">
        <v>2976</v>
      </c>
      <c r="B22" t="s">
        <v>2977</v>
      </c>
      <c r="C22" t="s">
        <v>2978</v>
      </c>
      <c r="D22" t="s">
        <v>2979</v>
      </c>
      <c r="E22" t="s">
        <v>145</v>
      </c>
      <c r="F22" t="s">
        <v>1393</v>
      </c>
      <c r="G22" t="s">
        <v>2170</v>
      </c>
      <c r="H22" t="s">
        <v>2170</v>
      </c>
      <c r="I22" t="s">
        <v>145</v>
      </c>
      <c r="J22" t="s">
        <v>1323</v>
      </c>
      <c r="K22" t="s">
        <v>2980</v>
      </c>
      <c r="L22">
        <v>29</v>
      </c>
      <c r="M22" t="s">
        <v>1180</v>
      </c>
      <c r="N22" t="s">
        <v>1181</v>
      </c>
      <c r="O22">
        <v>1080325</v>
      </c>
      <c r="P22">
        <v>1019175</v>
      </c>
      <c r="Q22">
        <v>1019175</v>
      </c>
      <c r="R22">
        <v>0</v>
      </c>
      <c r="S22">
        <v>2929</v>
      </c>
      <c r="T22">
        <v>1357</v>
      </c>
      <c r="U22" t="s">
        <v>2981</v>
      </c>
      <c r="V22" t="s">
        <v>1123</v>
      </c>
      <c r="W22">
        <v>0</v>
      </c>
      <c r="X22">
        <v>0</v>
      </c>
      <c r="Y22">
        <v>0</v>
      </c>
      <c r="Z22">
        <v>0</v>
      </c>
      <c r="AA22">
        <v>0</v>
      </c>
      <c r="AB22">
        <v>1309</v>
      </c>
      <c r="AC22">
        <v>-1309</v>
      </c>
      <c r="AD22" t="s">
        <v>1118</v>
      </c>
      <c r="AE22">
        <v>0</v>
      </c>
      <c r="AF22"/>
      <c r="AG22">
        <v>0</v>
      </c>
      <c r="AH22"/>
      <c r="AI22"/>
      <c r="AJ22"/>
      <c r="AK22">
        <v>1019175</v>
      </c>
      <c r="AL22">
        <v>544400</v>
      </c>
      <c r="AM22">
        <v>708</v>
      </c>
      <c r="AN22">
        <v>0</v>
      </c>
      <c r="AO22">
        <v>0</v>
      </c>
      <c r="AP22">
        <v>374710</v>
      </c>
      <c r="AQ22">
        <v>100064.6</v>
      </c>
      <c r="AR22" t="s">
        <v>2982</v>
      </c>
      <c r="AS22">
        <v>1080325</v>
      </c>
      <c r="AT22"/>
      <c r="AU22">
        <v>986174.5</v>
      </c>
      <c r="AV22">
        <v>1440</v>
      </c>
      <c r="AW22">
        <v>236</v>
      </c>
      <c r="AX22">
        <v>293</v>
      </c>
    </row>
    <row r="23" spans="1:50">
      <c r="A23" t="s">
        <v>1327</v>
      </c>
      <c r="B23" t="s">
        <v>1328</v>
      </c>
      <c r="C23" t="s">
        <v>1329</v>
      </c>
      <c r="D23" t="s">
        <v>1330</v>
      </c>
      <c r="E23" t="s">
        <v>192</v>
      </c>
      <c r="F23" t="s">
        <v>2948</v>
      </c>
      <c r="G23" t="s">
        <v>1332</v>
      </c>
      <c r="H23" t="s">
        <v>1332</v>
      </c>
      <c r="I23" t="s">
        <v>192</v>
      </c>
      <c r="J23" t="s">
        <v>1243</v>
      </c>
      <c r="K23" t="s">
        <v>1333</v>
      </c>
      <c r="L23">
        <v>344</v>
      </c>
      <c r="M23" t="s">
        <v>1180</v>
      </c>
      <c r="N23" t="s">
        <v>1334</v>
      </c>
      <c r="O23">
        <v>3753556</v>
      </c>
      <c r="P23">
        <v>3541091</v>
      </c>
      <c r="Q23">
        <v>3541091</v>
      </c>
      <c r="R23">
        <v>0</v>
      </c>
      <c r="S23">
        <v>1277</v>
      </c>
      <c r="T23">
        <v>855</v>
      </c>
      <c r="U23" t="s">
        <v>1335</v>
      </c>
      <c r="V23" t="s">
        <v>1336</v>
      </c>
      <c r="W23">
        <v>0</v>
      </c>
      <c r="X23">
        <v>0</v>
      </c>
      <c r="Y23">
        <v>0</v>
      </c>
      <c r="Z23">
        <v>0</v>
      </c>
      <c r="AA23">
        <v>0</v>
      </c>
      <c r="AB23">
        <v>35424</v>
      </c>
      <c r="AC23">
        <v>-35424.089999999997</v>
      </c>
      <c r="AD23" t="s">
        <v>1118</v>
      </c>
      <c r="AE23">
        <v>0</v>
      </c>
      <c r="AF23"/>
      <c r="AG23">
        <v>0</v>
      </c>
      <c r="AH23"/>
      <c r="AI23"/>
      <c r="AJ23"/>
      <c r="AK23">
        <v>3541091</v>
      </c>
      <c r="AL23">
        <v>3408400</v>
      </c>
      <c r="AM23">
        <v>4156</v>
      </c>
      <c r="AN23">
        <v>0</v>
      </c>
      <c r="AO23">
        <v>0</v>
      </c>
      <c r="AP23">
        <v>1077894</v>
      </c>
      <c r="AQ23">
        <v>-945202.92</v>
      </c>
      <c r="AR23" t="s">
        <v>2983</v>
      </c>
      <c r="AS23">
        <v>2252133.62</v>
      </c>
      <c r="AT23"/>
      <c r="AU23">
        <v>2252133.59</v>
      </c>
      <c r="AV23">
        <v>852</v>
      </c>
      <c r="AW23">
        <v>112</v>
      </c>
      <c r="AX23">
        <v>147</v>
      </c>
    </row>
    <row r="24" spans="1:50" hidden="1">
      <c r="A24" t="s">
        <v>1337</v>
      </c>
      <c r="B24" t="s">
        <v>1338</v>
      </c>
      <c r="C24" t="s">
        <v>1339</v>
      </c>
      <c r="D24" t="s">
        <v>1340</v>
      </c>
      <c r="E24" t="s">
        <v>145</v>
      </c>
      <c r="F24" t="s">
        <v>1341</v>
      </c>
      <c r="G24" t="s">
        <v>1342</v>
      </c>
      <c r="H24" t="s">
        <v>1342</v>
      </c>
      <c r="I24" t="s">
        <v>145</v>
      </c>
      <c r="J24" t="s">
        <v>1179</v>
      </c>
      <c r="K24" t="s">
        <v>1344</v>
      </c>
      <c r="L24">
        <v>317</v>
      </c>
      <c r="M24" t="s">
        <v>1180</v>
      </c>
      <c r="N24" t="s">
        <v>1181</v>
      </c>
      <c r="O24">
        <v>1733270</v>
      </c>
      <c r="P24">
        <v>1635161</v>
      </c>
      <c r="Q24">
        <v>1635161</v>
      </c>
      <c r="R24">
        <v>0</v>
      </c>
      <c r="S24">
        <v>2659</v>
      </c>
      <c r="T24">
        <v>0</v>
      </c>
      <c r="U24" t="s">
        <v>1118</v>
      </c>
      <c r="V24" t="s">
        <v>1345</v>
      </c>
      <c r="W24">
        <v>0</v>
      </c>
      <c r="X24">
        <v>0</v>
      </c>
      <c r="Y24">
        <v>0</v>
      </c>
      <c r="Z24">
        <v>0</v>
      </c>
      <c r="AA24">
        <v>0</v>
      </c>
      <c r="AB24">
        <v>2786</v>
      </c>
      <c r="AC24">
        <v>-2786</v>
      </c>
      <c r="AD24" t="s">
        <v>1118</v>
      </c>
      <c r="AE24">
        <v>0</v>
      </c>
      <c r="AF24"/>
      <c r="AG24">
        <v>0</v>
      </c>
      <c r="AH24"/>
      <c r="AI24"/>
      <c r="AJ24"/>
      <c r="AK24">
        <v>1635161</v>
      </c>
      <c r="AL24">
        <v>528312</v>
      </c>
      <c r="AM24">
        <v>706</v>
      </c>
      <c r="AN24">
        <v>0</v>
      </c>
      <c r="AO24">
        <v>1.6</v>
      </c>
      <c r="AP24">
        <v>491072</v>
      </c>
      <c r="AQ24">
        <v>615777.42000000004</v>
      </c>
      <c r="AR24" t="s">
        <v>1346</v>
      </c>
      <c r="AS24">
        <v>1600000</v>
      </c>
      <c r="AT24"/>
      <c r="AU24">
        <v>1600000</v>
      </c>
      <c r="AV24">
        <v>2311</v>
      </c>
      <c r="AW24">
        <v>297</v>
      </c>
      <c r="AX24">
        <v>397</v>
      </c>
    </row>
    <row r="25" spans="1:50" hidden="1">
      <c r="A25" t="s">
        <v>1347</v>
      </c>
      <c r="B25" t="s">
        <v>1348</v>
      </c>
      <c r="C25" t="s">
        <v>1349</v>
      </c>
      <c r="D25" t="s">
        <v>1350</v>
      </c>
      <c r="E25" t="s">
        <v>165</v>
      </c>
      <c r="F25" t="s">
        <v>1351</v>
      </c>
      <c r="G25" t="s">
        <v>1352</v>
      </c>
      <c r="H25" t="s">
        <v>1352</v>
      </c>
      <c r="I25" t="s">
        <v>165</v>
      </c>
      <c r="J25" t="s">
        <v>1353</v>
      </c>
      <c r="K25" t="s">
        <v>1354</v>
      </c>
      <c r="L25">
        <v>401</v>
      </c>
      <c r="M25" t="s">
        <v>1180</v>
      </c>
      <c r="N25" t="s">
        <v>1334</v>
      </c>
      <c r="O25">
        <v>4720200</v>
      </c>
      <c r="P25">
        <v>4453019</v>
      </c>
      <c r="Q25">
        <v>52893123</v>
      </c>
      <c r="R25">
        <v>-48440104</v>
      </c>
      <c r="S25">
        <v>4453</v>
      </c>
      <c r="T25">
        <v>126</v>
      </c>
      <c r="U25" t="s">
        <v>2984</v>
      </c>
      <c r="V25" t="s">
        <v>1355</v>
      </c>
      <c r="W25">
        <v>0</v>
      </c>
      <c r="X25">
        <v>4604100</v>
      </c>
      <c r="Y25">
        <v>6013</v>
      </c>
      <c r="Z25">
        <v>0</v>
      </c>
      <c r="AA25">
        <v>0</v>
      </c>
      <c r="AB25">
        <v>3661022</v>
      </c>
      <c r="AC25">
        <v>-8265122.25</v>
      </c>
      <c r="AD25" t="s">
        <v>1118</v>
      </c>
      <c r="AE25">
        <v>0</v>
      </c>
      <c r="AF25"/>
      <c r="AG25">
        <v>0</v>
      </c>
      <c r="AH25">
        <v>0</v>
      </c>
      <c r="AI25">
        <v>269</v>
      </c>
      <c r="AJ25">
        <v>292</v>
      </c>
      <c r="AK25">
        <v>52893123</v>
      </c>
      <c r="AL25">
        <v>30004250</v>
      </c>
      <c r="AM25">
        <v>35211</v>
      </c>
      <c r="AN25">
        <v>149</v>
      </c>
      <c r="AO25">
        <v>0</v>
      </c>
      <c r="AP25">
        <v>17237564</v>
      </c>
      <c r="AQ25">
        <v>5651309.4500000002</v>
      </c>
      <c r="AR25" t="s">
        <v>2985</v>
      </c>
      <c r="AS25">
        <v>4720200</v>
      </c>
      <c r="AT25"/>
      <c r="AU25">
        <v>0</v>
      </c>
      <c r="AV25">
        <v>1502</v>
      </c>
      <c r="AW25">
        <v>204</v>
      </c>
      <c r="AX25">
        <v>272</v>
      </c>
    </row>
    <row r="26" spans="1:50">
      <c r="A26" t="s">
        <v>1356</v>
      </c>
      <c r="B26" t="s">
        <v>1357</v>
      </c>
      <c r="C26" t="s">
        <v>1358</v>
      </c>
      <c r="D26" t="s">
        <v>1356</v>
      </c>
      <c r="E26" t="s">
        <v>90</v>
      </c>
      <c r="F26" t="s">
        <v>1196</v>
      </c>
      <c r="G26" t="s">
        <v>1197</v>
      </c>
      <c r="H26" t="s">
        <v>1197</v>
      </c>
      <c r="I26" t="s">
        <v>90</v>
      </c>
      <c r="J26" t="s">
        <v>1196</v>
      </c>
      <c r="K26"/>
      <c r="L26"/>
      <c r="M26" t="s">
        <v>1198</v>
      </c>
      <c r="N26"/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/>
      <c r="V26"/>
      <c r="W26">
        <v>0</v>
      </c>
      <c r="X26">
        <v>204100</v>
      </c>
      <c r="Y26">
        <v>117</v>
      </c>
      <c r="Z26">
        <v>0</v>
      </c>
      <c r="AA26">
        <v>0</v>
      </c>
      <c r="AB26">
        <v>158713</v>
      </c>
      <c r="AC26">
        <v>-362813.1</v>
      </c>
      <c r="AD26" t="s">
        <v>1118</v>
      </c>
      <c r="AE26">
        <v>0</v>
      </c>
      <c r="AF26"/>
      <c r="AG26">
        <v>0</v>
      </c>
      <c r="AH26">
        <v>0</v>
      </c>
      <c r="AI26">
        <v>932</v>
      </c>
      <c r="AJ26">
        <v>425</v>
      </c>
      <c r="AK26">
        <v>0</v>
      </c>
      <c r="AL26">
        <v>1840800</v>
      </c>
      <c r="AM26">
        <v>1040</v>
      </c>
      <c r="AN26">
        <v>0</v>
      </c>
      <c r="AO26">
        <v>0</v>
      </c>
      <c r="AP26">
        <v>1096368</v>
      </c>
      <c r="AQ26">
        <v>-2937168.48</v>
      </c>
      <c r="AR26" t="s">
        <v>1118</v>
      </c>
      <c r="AS26">
        <v>0</v>
      </c>
      <c r="AT26"/>
      <c r="AU26">
        <v>0</v>
      </c>
      <c r="AV26">
        <v>0</v>
      </c>
      <c r="AW26">
        <v>680</v>
      </c>
      <c r="AX26">
        <v>374</v>
      </c>
    </row>
    <row r="27" spans="1:50" hidden="1">
      <c r="A27" t="s">
        <v>1359</v>
      </c>
      <c r="B27" t="s">
        <v>1360</v>
      </c>
      <c r="C27" t="s">
        <v>1361</v>
      </c>
      <c r="D27" t="s">
        <v>1362</v>
      </c>
      <c r="E27" t="s">
        <v>1363</v>
      </c>
      <c r="F27" t="s">
        <v>1364</v>
      </c>
      <c r="G27" t="s">
        <v>1365</v>
      </c>
      <c r="H27" t="s">
        <v>1365</v>
      </c>
      <c r="I27" t="s">
        <v>97</v>
      </c>
      <c r="J27" t="s">
        <v>1213</v>
      </c>
      <c r="K27" t="s">
        <v>1366</v>
      </c>
      <c r="L27">
        <v>230</v>
      </c>
      <c r="M27" t="s">
        <v>1180</v>
      </c>
      <c r="N27" t="s">
        <v>1181</v>
      </c>
      <c r="O27">
        <v>795000</v>
      </c>
      <c r="P27">
        <v>750000</v>
      </c>
      <c r="Q27">
        <v>750000</v>
      </c>
      <c r="R27">
        <v>0</v>
      </c>
      <c r="S27">
        <v>2885</v>
      </c>
      <c r="T27">
        <v>3024</v>
      </c>
      <c r="U27" t="s">
        <v>1367</v>
      </c>
      <c r="V27" t="s">
        <v>1368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1118</v>
      </c>
      <c r="AE27">
        <v>144443.5</v>
      </c>
      <c r="AF27"/>
      <c r="AG27">
        <v>0</v>
      </c>
      <c r="AH27"/>
      <c r="AI27"/>
      <c r="AJ27"/>
      <c r="AK27">
        <v>750000</v>
      </c>
      <c r="AL27">
        <v>230000</v>
      </c>
      <c r="AM27">
        <v>405</v>
      </c>
      <c r="AN27">
        <v>0</v>
      </c>
      <c r="AO27">
        <v>0</v>
      </c>
      <c r="AP27">
        <v>109546</v>
      </c>
      <c r="AQ27">
        <v>410453.94</v>
      </c>
      <c r="AR27" t="s">
        <v>1368</v>
      </c>
      <c r="AS27">
        <v>638239.6</v>
      </c>
      <c r="AT27"/>
      <c r="AU27">
        <v>493796.1</v>
      </c>
      <c r="AV27">
        <v>1852</v>
      </c>
      <c r="AW27">
        <v>169</v>
      </c>
      <c r="AX27">
        <v>101</v>
      </c>
    </row>
    <row r="28" spans="1:50" hidden="1">
      <c r="A28" t="s">
        <v>1219</v>
      </c>
      <c r="B28" t="s">
        <v>1220</v>
      </c>
      <c r="C28" t="s">
        <v>1369</v>
      </c>
      <c r="D28" t="s">
        <v>1370</v>
      </c>
      <c r="E28" t="s">
        <v>97</v>
      </c>
      <c r="F28" t="s">
        <v>1203</v>
      </c>
      <c r="G28" t="s">
        <v>1223</v>
      </c>
      <c r="H28" t="s">
        <v>1224</v>
      </c>
      <c r="I28" t="s">
        <v>97</v>
      </c>
      <c r="J28" t="s">
        <v>1213</v>
      </c>
      <c r="K28" t="s">
        <v>1226</v>
      </c>
      <c r="L28">
        <v>729</v>
      </c>
      <c r="M28" t="s">
        <v>1215</v>
      </c>
      <c r="N28" t="s">
        <v>1181</v>
      </c>
      <c r="O28">
        <v>0</v>
      </c>
      <c r="P28">
        <v>0</v>
      </c>
      <c r="Q28">
        <v>788679</v>
      </c>
      <c r="R28">
        <v>0</v>
      </c>
      <c r="S28">
        <v>0</v>
      </c>
      <c r="T28">
        <v>0</v>
      </c>
      <c r="U28"/>
      <c r="V28" t="s">
        <v>1371</v>
      </c>
      <c r="W28">
        <v>0</v>
      </c>
      <c r="X28">
        <v>0</v>
      </c>
      <c r="Y28">
        <v>0</v>
      </c>
      <c r="Z28">
        <v>0</v>
      </c>
      <c r="AA28">
        <v>0</v>
      </c>
      <c r="AB28">
        <v>436</v>
      </c>
      <c r="AC28">
        <v>-436</v>
      </c>
      <c r="AD28" t="s">
        <v>1118</v>
      </c>
      <c r="AE28">
        <v>0</v>
      </c>
      <c r="AF28"/>
      <c r="AG28">
        <v>0</v>
      </c>
      <c r="AH28"/>
      <c r="AI28"/>
      <c r="AJ28"/>
      <c r="AK28">
        <v>788679</v>
      </c>
      <c r="AL28">
        <v>237900</v>
      </c>
      <c r="AM28">
        <v>419</v>
      </c>
      <c r="AN28">
        <v>0</v>
      </c>
      <c r="AO28">
        <v>0</v>
      </c>
      <c r="AP28">
        <v>109751</v>
      </c>
      <c r="AQ28">
        <v>441027.56</v>
      </c>
      <c r="AR28" t="s">
        <v>1372</v>
      </c>
      <c r="AS28">
        <v>936253.34</v>
      </c>
      <c r="AT28"/>
      <c r="AU28">
        <v>936253.34</v>
      </c>
      <c r="AV28">
        <v>1882</v>
      </c>
      <c r="AW28">
        <v>97</v>
      </c>
      <c r="AX28">
        <v>165</v>
      </c>
    </row>
    <row r="29" spans="1:50">
      <c r="A29" t="s">
        <v>1374</v>
      </c>
      <c r="B29" t="s">
        <v>1375</v>
      </c>
      <c r="C29" t="s">
        <v>1376</v>
      </c>
      <c r="D29" t="s">
        <v>1377</v>
      </c>
      <c r="E29" t="s">
        <v>115</v>
      </c>
      <c r="F29" t="s">
        <v>1196</v>
      </c>
      <c r="G29" t="s">
        <v>1197</v>
      </c>
      <c r="H29" t="s">
        <v>1197</v>
      </c>
      <c r="I29" t="s">
        <v>115</v>
      </c>
      <c r="J29" t="s">
        <v>2739</v>
      </c>
      <c r="K29"/>
      <c r="L29"/>
      <c r="M29" t="s">
        <v>1198</v>
      </c>
      <c r="N29"/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/>
      <c r="V29"/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1118</v>
      </c>
      <c r="AE29">
        <v>0</v>
      </c>
      <c r="AF29"/>
      <c r="AG29">
        <v>0</v>
      </c>
      <c r="AH29"/>
      <c r="AI29"/>
      <c r="AJ29"/>
      <c r="AK29">
        <v>0</v>
      </c>
      <c r="AL29">
        <v>381050</v>
      </c>
      <c r="AM29">
        <v>540</v>
      </c>
      <c r="AN29">
        <v>0</v>
      </c>
      <c r="AO29">
        <v>0</v>
      </c>
      <c r="AP29">
        <v>110377</v>
      </c>
      <c r="AQ29">
        <v>-491426.92</v>
      </c>
      <c r="AR29" t="s">
        <v>1118</v>
      </c>
      <c r="AS29">
        <v>0</v>
      </c>
      <c r="AT29"/>
      <c r="AU29">
        <v>0</v>
      </c>
      <c r="AV29">
        <v>0</v>
      </c>
      <c r="AW29">
        <v>72</v>
      </c>
      <c r="AX29">
        <v>132</v>
      </c>
    </row>
    <row r="30" spans="1:50" hidden="1">
      <c r="A30" t="s">
        <v>1378</v>
      </c>
      <c r="B30" t="s">
        <v>1379</v>
      </c>
      <c r="C30" t="s">
        <v>1380</v>
      </c>
      <c r="D30" t="s">
        <v>1381</v>
      </c>
      <c r="E30" t="s">
        <v>361</v>
      </c>
      <c r="F30" t="s">
        <v>1177</v>
      </c>
      <c r="G30" t="s">
        <v>1382</v>
      </c>
      <c r="H30" t="s">
        <v>1382</v>
      </c>
      <c r="I30" t="s">
        <v>361</v>
      </c>
      <c r="J30" t="s">
        <v>1190</v>
      </c>
      <c r="K30" t="s">
        <v>1383</v>
      </c>
      <c r="L30">
        <v>271</v>
      </c>
      <c r="M30" t="s">
        <v>1180</v>
      </c>
      <c r="N30" t="s">
        <v>1181</v>
      </c>
      <c r="O30">
        <v>4760000</v>
      </c>
      <c r="P30">
        <v>4490566</v>
      </c>
      <c r="Q30">
        <v>3996604</v>
      </c>
      <c r="R30">
        <v>493962</v>
      </c>
      <c r="S30">
        <v>2180</v>
      </c>
      <c r="T30">
        <v>2608</v>
      </c>
      <c r="U30" t="s">
        <v>1384</v>
      </c>
      <c r="V30" t="s">
        <v>1385</v>
      </c>
      <c r="W30">
        <v>404151</v>
      </c>
      <c r="X30">
        <v>33900</v>
      </c>
      <c r="Y30">
        <v>33</v>
      </c>
      <c r="Z30">
        <v>0</v>
      </c>
      <c r="AA30">
        <v>0</v>
      </c>
      <c r="AB30">
        <v>74613</v>
      </c>
      <c r="AC30">
        <v>295637.82</v>
      </c>
      <c r="AD30" t="s">
        <v>2986</v>
      </c>
      <c r="AE30">
        <v>714000</v>
      </c>
      <c r="AF30"/>
      <c r="AG30">
        <v>0</v>
      </c>
      <c r="AH30">
        <v>12247</v>
      </c>
      <c r="AI30">
        <v>1141</v>
      </c>
      <c r="AJ30">
        <v>1120</v>
      </c>
      <c r="AK30">
        <v>4400755</v>
      </c>
      <c r="AL30">
        <v>1281200</v>
      </c>
      <c r="AM30">
        <v>1648</v>
      </c>
      <c r="AN30">
        <v>0</v>
      </c>
      <c r="AO30">
        <v>0</v>
      </c>
      <c r="AP30">
        <v>847733</v>
      </c>
      <c r="AQ30">
        <v>2271821.6800000002</v>
      </c>
      <c r="AR30" t="s">
        <v>1205</v>
      </c>
      <c r="AS30">
        <v>4284000</v>
      </c>
      <c r="AT30"/>
      <c r="AU30">
        <v>3570000</v>
      </c>
      <c r="AV30">
        <v>2670</v>
      </c>
      <c r="AW30">
        <v>224</v>
      </c>
      <c r="AX30">
        <v>290</v>
      </c>
    </row>
    <row r="31" spans="1:50" hidden="1">
      <c r="A31" t="s">
        <v>1327</v>
      </c>
      <c r="B31" t="s">
        <v>1328</v>
      </c>
      <c r="C31" t="s">
        <v>1386</v>
      </c>
      <c r="D31" t="s">
        <v>1387</v>
      </c>
      <c r="E31" t="s">
        <v>192</v>
      </c>
      <c r="F31" t="s">
        <v>2948</v>
      </c>
      <c r="G31" t="s">
        <v>1332</v>
      </c>
      <c r="H31" t="s">
        <v>1332</v>
      </c>
      <c r="I31" t="s">
        <v>81</v>
      </c>
      <c r="J31" t="s">
        <v>1243</v>
      </c>
      <c r="K31" t="s">
        <v>1333</v>
      </c>
      <c r="L31">
        <v>344</v>
      </c>
      <c r="M31" t="s">
        <v>1180</v>
      </c>
      <c r="N31" t="s">
        <v>1181</v>
      </c>
      <c r="O31">
        <v>2458293</v>
      </c>
      <c r="P31">
        <v>2319145</v>
      </c>
      <c r="Q31">
        <v>2326334</v>
      </c>
      <c r="R31">
        <v>-7189</v>
      </c>
      <c r="S31">
        <v>1703</v>
      </c>
      <c r="T31">
        <v>918</v>
      </c>
      <c r="U31" t="s">
        <v>1119</v>
      </c>
      <c r="V31" t="s">
        <v>1388</v>
      </c>
      <c r="W31">
        <v>0</v>
      </c>
      <c r="X31">
        <v>0</v>
      </c>
      <c r="Y31">
        <v>0</v>
      </c>
      <c r="Z31">
        <v>0</v>
      </c>
      <c r="AA31">
        <v>0</v>
      </c>
      <c r="AB31">
        <v>47989</v>
      </c>
      <c r="AC31">
        <v>-47989.42</v>
      </c>
      <c r="AD31" t="s">
        <v>1118</v>
      </c>
      <c r="AE31">
        <v>0</v>
      </c>
      <c r="AF31"/>
      <c r="AG31">
        <v>0</v>
      </c>
      <c r="AH31"/>
      <c r="AI31"/>
      <c r="AJ31"/>
      <c r="AK31">
        <v>2326334</v>
      </c>
      <c r="AL31">
        <v>1630300</v>
      </c>
      <c r="AM31">
        <v>2262</v>
      </c>
      <c r="AN31">
        <v>0</v>
      </c>
      <c r="AO31">
        <v>0</v>
      </c>
      <c r="AP31">
        <v>672224</v>
      </c>
      <c r="AQ31">
        <v>23810.44</v>
      </c>
      <c r="AR31" t="s">
        <v>2904</v>
      </c>
      <c r="AS31">
        <v>1474976.04</v>
      </c>
      <c r="AT31"/>
      <c r="AU31">
        <v>1474976.14</v>
      </c>
      <c r="AV31">
        <v>1028</v>
      </c>
      <c r="AW31">
        <v>138</v>
      </c>
      <c r="AX31">
        <v>159</v>
      </c>
    </row>
    <row r="32" spans="1:50">
      <c r="A32" t="s">
        <v>1389</v>
      </c>
      <c r="B32" t="s">
        <v>1390</v>
      </c>
      <c r="C32" t="s">
        <v>1391</v>
      </c>
      <c r="D32" t="s">
        <v>1392</v>
      </c>
      <c r="E32" t="s">
        <v>234</v>
      </c>
      <c r="F32" t="s">
        <v>1393</v>
      </c>
      <c r="G32" t="s">
        <v>1394</v>
      </c>
      <c r="H32" t="s">
        <v>1394</v>
      </c>
      <c r="I32" t="s">
        <v>234</v>
      </c>
      <c r="J32" t="s">
        <v>1323</v>
      </c>
      <c r="K32" t="s">
        <v>1395</v>
      </c>
      <c r="L32">
        <v>360</v>
      </c>
      <c r="M32" t="s">
        <v>1180</v>
      </c>
      <c r="N32" t="s">
        <v>1181</v>
      </c>
      <c r="O32">
        <v>989000</v>
      </c>
      <c r="P32">
        <v>933019</v>
      </c>
      <c r="Q32">
        <v>933019</v>
      </c>
      <c r="R32">
        <v>0</v>
      </c>
      <c r="S32">
        <v>1535</v>
      </c>
      <c r="T32">
        <v>851</v>
      </c>
      <c r="U32" t="s">
        <v>1396</v>
      </c>
      <c r="V32" t="s">
        <v>1397</v>
      </c>
      <c r="W32">
        <v>0</v>
      </c>
      <c r="X32">
        <v>0</v>
      </c>
      <c r="Y32">
        <v>0</v>
      </c>
      <c r="Z32">
        <v>0</v>
      </c>
      <c r="AA32">
        <v>0</v>
      </c>
      <c r="AB32">
        <v>13693</v>
      </c>
      <c r="AC32">
        <v>-13692.99</v>
      </c>
      <c r="AD32" t="s">
        <v>1118</v>
      </c>
      <c r="AE32">
        <v>989000.08</v>
      </c>
      <c r="AF32"/>
      <c r="AG32">
        <v>79772.73</v>
      </c>
      <c r="AH32"/>
      <c r="AI32"/>
      <c r="AJ32"/>
      <c r="AK32">
        <v>933019</v>
      </c>
      <c r="AL32">
        <v>1020050</v>
      </c>
      <c r="AM32">
        <v>1130</v>
      </c>
      <c r="AN32">
        <v>0</v>
      </c>
      <c r="AO32">
        <v>0</v>
      </c>
      <c r="AP32">
        <v>198582</v>
      </c>
      <c r="AQ32">
        <v>-285612.64</v>
      </c>
      <c r="AR32" t="s">
        <v>2987</v>
      </c>
      <c r="AS32">
        <v>989000.08</v>
      </c>
      <c r="AT32"/>
      <c r="AU32">
        <v>79772.73</v>
      </c>
      <c r="AV32">
        <v>826</v>
      </c>
      <c r="AW32">
        <v>93</v>
      </c>
      <c r="AX32">
        <v>82</v>
      </c>
    </row>
    <row r="33" spans="1:50" hidden="1">
      <c r="A33" t="s">
        <v>1398</v>
      </c>
      <c r="B33" t="s">
        <v>1399</v>
      </c>
      <c r="C33" t="s">
        <v>1400</v>
      </c>
      <c r="D33" t="s">
        <v>1401</v>
      </c>
      <c r="E33" t="s">
        <v>259</v>
      </c>
      <c r="F33" t="s">
        <v>1402</v>
      </c>
      <c r="G33" t="s">
        <v>1403</v>
      </c>
      <c r="H33" t="s">
        <v>1403</v>
      </c>
      <c r="I33" t="s">
        <v>259</v>
      </c>
      <c r="J33" t="s">
        <v>1190</v>
      </c>
      <c r="K33" t="s">
        <v>1404</v>
      </c>
      <c r="L33">
        <v>267</v>
      </c>
      <c r="M33" t="s">
        <v>1180</v>
      </c>
      <c r="N33" t="s">
        <v>1405</v>
      </c>
      <c r="O33">
        <v>4850720</v>
      </c>
      <c r="P33">
        <v>4576151</v>
      </c>
      <c r="Q33">
        <v>4576151</v>
      </c>
      <c r="R33">
        <v>0</v>
      </c>
      <c r="S33">
        <v>0</v>
      </c>
      <c r="T33">
        <v>969</v>
      </c>
      <c r="U33" t="s">
        <v>1117</v>
      </c>
      <c r="V33" t="s">
        <v>1123</v>
      </c>
      <c r="W33">
        <v>0</v>
      </c>
      <c r="X33">
        <v>0</v>
      </c>
      <c r="Y33">
        <v>0</v>
      </c>
      <c r="Z33">
        <v>0</v>
      </c>
      <c r="AA33">
        <v>0</v>
      </c>
      <c r="AB33">
        <v>134090</v>
      </c>
      <c r="AC33">
        <v>-134089.54</v>
      </c>
      <c r="AD33" t="s">
        <v>1118</v>
      </c>
      <c r="AE33">
        <v>0</v>
      </c>
      <c r="AF33"/>
      <c r="AG33">
        <v>0</v>
      </c>
      <c r="AH33"/>
      <c r="AI33"/>
      <c r="AJ33"/>
      <c r="AK33">
        <v>4576151</v>
      </c>
      <c r="AL33">
        <v>2430690</v>
      </c>
      <c r="AM33">
        <v>3790</v>
      </c>
      <c r="AN33">
        <v>0</v>
      </c>
      <c r="AO33">
        <v>264.89999999999998</v>
      </c>
      <c r="AP33">
        <v>1825595</v>
      </c>
      <c r="AQ33">
        <v>319866.40999999997</v>
      </c>
      <c r="AR33" t="s">
        <v>1406</v>
      </c>
      <c r="AS33">
        <v>4508760</v>
      </c>
      <c r="AT33"/>
      <c r="AU33">
        <v>4508760</v>
      </c>
      <c r="AV33">
        <v>1129</v>
      </c>
      <c r="AW33">
        <v>235</v>
      </c>
      <c r="AX33">
        <v>215</v>
      </c>
    </row>
    <row r="34" spans="1:50" hidden="1">
      <c r="A34" t="s">
        <v>1407</v>
      </c>
      <c r="B34" t="s">
        <v>1408</v>
      </c>
      <c r="C34" t="s">
        <v>1409</v>
      </c>
      <c r="D34" t="s">
        <v>1410</v>
      </c>
      <c r="E34" t="s">
        <v>97</v>
      </c>
      <c r="F34" t="s">
        <v>1411</v>
      </c>
      <c r="G34" t="s">
        <v>1412</v>
      </c>
      <c r="H34" t="s">
        <v>1412</v>
      </c>
      <c r="I34" t="s">
        <v>97</v>
      </c>
      <c r="J34" t="s">
        <v>1213</v>
      </c>
      <c r="K34" t="s">
        <v>1413</v>
      </c>
      <c r="L34">
        <v>0</v>
      </c>
      <c r="M34" t="s">
        <v>1180</v>
      </c>
      <c r="N34" t="s">
        <v>1227</v>
      </c>
      <c r="O34">
        <v>63600</v>
      </c>
      <c r="P34">
        <v>60000</v>
      </c>
      <c r="Q34">
        <v>0</v>
      </c>
      <c r="R34">
        <v>60000</v>
      </c>
      <c r="S34">
        <v>2500</v>
      </c>
      <c r="T34">
        <v>2857</v>
      </c>
      <c r="U34" t="s">
        <v>2988</v>
      </c>
      <c r="V34"/>
      <c r="W34">
        <v>60000</v>
      </c>
      <c r="X34">
        <v>31500</v>
      </c>
      <c r="Y34">
        <v>21</v>
      </c>
      <c r="Z34">
        <v>0</v>
      </c>
      <c r="AA34">
        <v>0</v>
      </c>
      <c r="AB34">
        <v>0</v>
      </c>
      <c r="AC34">
        <v>28500</v>
      </c>
      <c r="AD34" t="s">
        <v>2989</v>
      </c>
      <c r="AE34">
        <v>0</v>
      </c>
      <c r="AF34"/>
      <c r="AG34">
        <v>0</v>
      </c>
      <c r="AH34">
        <v>2857</v>
      </c>
      <c r="AI34">
        <v>0</v>
      </c>
      <c r="AJ34">
        <v>0</v>
      </c>
      <c r="AK34">
        <v>60000</v>
      </c>
      <c r="AL34">
        <v>31500</v>
      </c>
      <c r="AM34">
        <v>21</v>
      </c>
      <c r="AN34">
        <v>0</v>
      </c>
      <c r="AO34">
        <v>0</v>
      </c>
      <c r="AP34">
        <v>0</v>
      </c>
      <c r="AQ34">
        <v>28500</v>
      </c>
      <c r="AR34" t="s">
        <v>2989</v>
      </c>
      <c r="AS34">
        <v>63600</v>
      </c>
      <c r="AT34"/>
      <c r="AU34">
        <v>63600</v>
      </c>
      <c r="AV34">
        <v>2857</v>
      </c>
      <c r="AW34">
        <v>0</v>
      </c>
      <c r="AX34">
        <v>0</v>
      </c>
    </row>
    <row r="35" spans="1:50" hidden="1">
      <c r="A35" t="s">
        <v>1415</v>
      </c>
      <c r="B35" t="s">
        <v>1416</v>
      </c>
      <c r="C35" t="s">
        <v>1417</v>
      </c>
      <c r="D35" t="s">
        <v>1418</v>
      </c>
      <c r="E35" t="s">
        <v>1419</v>
      </c>
      <c r="F35" t="s">
        <v>1177</v>
      </c>
      <c r="G35" t="s">
        <v>1420</v>
      </c>
      <c r="H35" t="s">
        <v>1420</v>
      </c>
      <c r="I35" t="s">
        <v>313</v>
      </c>
      <c r="J35" t="s">
        <v>1179</v>
      </c>
      <c r="K35" t="s">
        <v>1421</v>
      </c>
      <c r="L35">
        <v>47</v>
      </c>
      <c r="M35" t="s">
        <v>1215</v>
      </c>
      <c r="N35" t="s">
        <v>1181</v>
      </c>
      <c r="O35">
        <v>0</v>
      </c>
      <c r="P35">
        <v>0</v>
      </c>
      <c r="Q35">
        <v>924410</v>
      </c>
      <c r="R35">
        <v>0</v>
      </c>
      <c r="S35">
        <v>0</v>
      </c>
      <c r="T35">
        <v>0</v>
      </c>
      <c r="U35"/>
      <c r="V35" t="s">
        <v>1422</v>
      </c>
      <c r="W35">
        <v>4897</v>
      </c>
      <c r="X35">
        <v>0</v>
      </c>
      <c r="Y35">
        <v>0</v>
      </c>
      <c r="Z35">
        <v>0</v>
      </c>
      <c r="AA35">
        <v>0</v>
      </c>
      <c r="AB35">
        <v>17411</v>
      </c>
      <c r="AC35">
        <v>-12513.76</v>
      </c>
      <c r="AD35" t="s">
        <v>2990</v>
      </c>
      <c r="AE35">
        <v>0</v>
      </c>
      <c r="AF35"/>
      <c r="AG35">
        <v>861521.58</v>
      </c>
      <c r="AH35"/>
      <c r="AI35"/>
      <c r="AJ35"/>
      <c r="AK35">
        <v>929308</v>
      </c>
      <c r="AL35">
        <v>245850</v>
      </c>
      <c r="AM35">
        <v>366</v>
      </c>
      <c r="AN35">
        <v>0</v>
      </c>
      <c r="AO35">
        <v>0</v>
      </c>
      <c r="AP35">
        <v>171007</v>
      </c>
      <c r="AQ35">
        <v>512451.05</v>
      </c>
      <c r="AR35" t="s">
        <v>2991</v>
      </c>
      <c r="AS35">
        <v>1420160.25</v>
      </c>
      <c r="AT35"/>
      <c r="AU35">
        <v>1117356.58</v>
      </c>
      <c r="AV35">
        <v>2539</v>
      </c>
      <c r="AW35">
        <v>264</v>
      </c>
      <c r="AX35">
        <v>203</v>
      </c>
    </row>
    <row r="36" spans="1:50" hidden="1">
      <c r="A36" t="s">
        <v>1423</v>
      </c>
      <c r="B36" t="s">
        <v>1424</v>
      </c>
      <c r="C36" t="s">
        <v>1425</v>
      </c>
      <c r="D36" t="s">
        <v>1426</v>
      </c>
      <c r="E36" t="s">
        <v>382</v>
      </c>
      <c r="F36" t="s">
        <v>1203</v>
      </c>
      <c r="G36" t="s">
        <v>1427</v>
      </c>
      <c r="H36" t="s">
        <v>1427</v>
      </c>
      <c r="I36" t="s">
        <v>382</v>
      </c>
      <c r="J36" t="s">
        <v>1676</v>
      </c>
      <c r="K36" t="s">
        <v>1428</v>
      </c>
      <c r="L36">
        <v>93</v>
      </c>
      <c r="M36" t="s">
        <v>1180</v>
      </c>
      <c r="N36" t="s">
        <v>1227</v>
      </c>
      <c r="O36">
        <v>148400</v>
      </c>
      <c r="P36">
        <v>140000</v>
      </c>
      <c r="Q36">
        <v>58333</v>
      </c>
      <c r="R36">
        <v>81667</v>
      </c>
      <c r="S36">
        <v>1750</v>
      </c>
      <c r="T36">
        <v>0</v>
      </c>
      <c r="U36" t="s">
        <v>1118</v>
      </c>
      <c r="V36" t="s">
        <v>1124</v>
      </c>
      <c r="W36">
        <v>17505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17505</v>
      </c>
      <c r="AD36" t="s">
        <v>1124</v>
      </c>
      <c r="AE36">
        <v>0</v>
      </c>
      <c r="AF36"/>
      <c r="AG36">
        <v>0</v>
      </c>
      <c r="AH36"/>
      <c r="AI36"/>
      <c r="AJ36"/>
      <c r="AK36">
        <v>75838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75838</v>
      </c>
      <c r="AR36" t="s">
        <v>1124</v>
      </c>
      <c r="AS36">
        <v>66780</v>
      </c>
      <c r="AT36"/>
      <c r="AU36">
        <v>66780</v>
      </c>
      <c r="AV36"/>
      <c r="AW36"/>
      <c r="AX36"/>
    </row>
    <row r="37" spans="1:50" hidden="1">
      <c r="A37" t="s">
        <v>1429</v>
      </c>
      <c r="B37" t="s">
        <v>1430</v>
      </c>
      <c r="C37" t="s">
        <v>1431</v>
      </c>
      <c r="D37" t="s">
        <v>1432</v>
      </c>
      <c r="E37" t="s">
        <v>419</v>
      </c>
      <c r="F37" t="s">
        <v>1177</v>
      </c>
      <c r="G37" t="s">
        <v>1212</v>
      </c>
      <c r="H37" t="s">
        <v>1212</v>
      </c>
      <c r="I37" t="s">
        <v>419</v>
      </c>
      <c r="J37" t="s">
        <v>1213</v>
      </c>
      <c r="K37" t="s">
        <v>1433</v>
      </c>
      <c r="L37">
        <v>24</v>
      </c>
      <c r="M37" t="s">
        <v>1180</v>
      </c>
      <c r="N37" t="s">
        <v>1181</v>
      </c>
      <c r="O37">
        <v>213400</v>
      </c>
      <c r="P37">
        <v>201321</v>
      </c>
      <c r="Q37">
        <v>201321</v>
      </c>
      <c r="R37">
        <v>0</v>
      </c>
      <c r="S37">
        <v>2075</v>
      </c>
      <c r="T37">
        <v>1882</v>
      </c>
      <c r="U37" t="s">
        <v>1434</v>
      </c>
      <c r="V37" t="s">
        <v>1305</v>
      </c>
      <c r="W37">
        <v>0</v>
      </c>
      <c r="X37">
        <v>0</v>
      </c>
      <c r="Y37">
        <v>0</v>
      </c>
      <c r="Z37">
        <v>0</v>
      </c>
      <c r="AA37">
        <v>0</v>
      </c>
      <c r="AB37">
        <v>3000</v>
      </c>
      <c r="AC37">
        <v>-3000</v>
      </c>
      <c r="AD37" t="s">
        <v>1118</v>
      </c>
      <c r="AE37">
        <v>0</v>
      </c>
      <c r="AF37"/>
      <c r="AG37">
        <v>0</v>
      </c>
      <c r="AH37"/>
      <c r="AI37"/>
      <c r="AJ37"/>
      <c r="AK37">
        <v>201321</v>
      </c>
      <c r="AL37">
        <v>72050</v>
      </c>
      <c r="AM37">
        <v>90</v>
      </c>
      <c r="AN37">
        <v>0</v>
      </c>
      <c r="AO37">
        <v>0</v>
      </c>
      <c r="AP37">
        <v>12796</v>
      </c>
      <c r="AQ37">
        <v>116475.24</v>
      </c>
      <c r="AR37" t="s">
        <v>1435</v>
      </c>
      <c r="AS37">
        <v>213400</v>
      </c>
      <c r="AT37"/>
      <c r="AU37">
        <v>213400</v>
      </c>
      <c r="AV37">
        <v>2237</v>
      </c>
      <c r="AW37">
        <v>102</v>
      </c>
      <c r="AX37">
        <v>40</v>
      </c>
    </row>
    <row r="38" spans="1:50" hidden="1">
      <c r="A38" t="s">
        <v>1436</v>
      </c>
      <c r="B38" t="s">
        <v>1437</v>
      </c>
      <c r="C38" t="s">
        <v>1438</v>
      </c>
      <c r="D38" t="s">
        <v>1439</v>
      </c>
      <c r="E38" t="s">
        <v>1440</v>
      </c>
      <c r="F38" t="s">
        <v>1364</v>
      </c>
      <c r="G38" t="s">
        <v>1441</v>
      </c>
      <c r="H38" t="s">
        <v>1441</v>
      </c>
      <c r="I38" t="s">
        <v>382</v>
      </c>
      <c r="J38" t="s">
        <v>1676</v>
      </c>
      <c r="K38" t="s">
        <v>1442</v>
      </c>
      <c r="L38">
        <v>0</v>
      </c>
      <c r="M38" t="s">
        <v>1180</v>
      </c>
      <c r="N38" t="s">
        <v>1405</v>
      </c>
      <c r="O38">
        <v>93200</v>
      </c>
      <c r="P38">
        <v>87925</v>
      </c>
      <c r="Q38">
        <v>87925</v>
      </c>
      <c r="R38">
        <v>0</v>
      </c>
      <c r="S38">
        <v>2836</v>
      </c>
      <c r="T38">
        <v>21981</v>
      </c>
      <c r="U38" t="s">
        <v>1443</v>
      </c>
      <c r="V38" t="s">
        <v>1443</v>
      </c>
      <c r="W38">
        <v>0</v>
      </c>
      <c r="X38">
        <v>0</v>
      </c>
      <c r="Y38">
        <v>0</v>
      </c>
      <c r="Z38">
        <v>0</v>
      </c>
      <c r="AA38">
        <v>0</v>
      </c>
      <c r="AB38">
        <v>320</v>
      </c>
      <c r="AC38">
        <v>-320</v>
      </c>
      <c r="AD38" t="s">
        <v>1118</v>
      </c>
      <c r="AE38">
        <v>0</v>
      </c>
      <c r="AF38"/>
      <c r="AG38">
        <v>0</v>
      </c>
      <c r="AH38"/>
      <c r="AI38"/>
      <c r="AJ38"/>
      <c r="AK38">
        <v>87925</v>
      </c>
      <c r="AL38">
        <v>6000</v>
      </c>
      <c r="AM38">
        <v>4</v>
      </c>
      <c r="AN38">
        <v>0</v>
      </c>
      <c r="AO38">
        <v>0</v>
      </c>
      <c r="AP38">
        <v>320</v>
      </c>
      <c r="AQ38">
        <v>81605</v>
      </c>
      <c r="AR38" t="s">
        <v>1444</v>
      </c>
      <c r="AS38">
        <v>93200</v>
      </c>
      <c r="AT38"/>
      <c r="AU38">
        <v>93200</v>
      </c>
      <c r="AV38">
        <v>21981</v>
      </c>
      <c r="AW38">
        <v>80</v>
      </c>
      <c r="AX38">
        <v>0</v>
      </c>
    </row>
    <row r="39" spans="1:50" hidden="1">
      <c r="A39" t="s">
        <v>1445</v>
      </c>
      <c r="B39" t="s">
        <v>1446</v>
      </c>
      <c r="C39" t="s">
        <v>1447</v>
      </c>
      <c r="D39" t="s">
        <v>1448</v>
      </c>
      <c r="E39" t="s">
        <v>316</v>
      </c>
      <c r="F39" t="s">
        <v>1177</v>
      </c>
      <c r="G39" t="s">
        <v>1449</v>
      </c>
      <c r="H39" t="s">
        <v>1449</v>
      </c>
      <c r="I39" t="s">
        <v>316</v>
      </c>
      <c r="J39" t="s">
        <v>1179</v>
      </c>
      <c r="K39" t="s">
        <v>1450</v>
      </c>
      <c r="L39">
        <v>3</v>
      </c>
      <c r="M39" t="s">
        <v>1180</v>
      </c>
      <c r="N39" t="s">
        <v>1181</v>
      </c>
      <c r="O39">
        <v>2334000</v>
      </c>
      <c r="P39">
        <v>2201887</v>
      </c>
      <c r="Q39">
        <v>2201887</v>
      </c>
      <c r="R39">
        <v>0</v>
      </c>
      <c r="S39">
        <v>2996</v>
      </c>
      <c r="T39">
        <v>2140</v>
      </c>
      <c r="U39" t="s">
        <v>1451</v>
      </c>
      <c r="V39" t="s">
        <v>1452</v>
      </c>
      <c r="W39">
        <v>0</v>
      </c>
      <c r="X39">
        <v>0</v>
      </c>
      <c r="Y39">
        <v>0</v>
      </c>
      <c r="Z39">
        <v>0</v>
      </c>
      <c r="AA39">
        <v>0</v>
      </c>
      <c r="AB39">
        <v>7267</v>
      </c>
      <c r="AC39">
        <v>-7266.8</v>
      </c>
      <c r="AD39" t="s">
        <v>1118</v>
      </c>
      <c r="AE39">
        <v>583500</v>
      </c>
      <c r="AF39"/>
      <c r="AG39">
        <v>0</v>
      </c>
      <c r="AH39"/>
      <c r="AI39"/>
      <c r="AJ39"/>
      <c r="AK39">
        <v>2201887</v>
      </c>
      <c r="AL39">
        <v>1017400</v>
      </c>
      <c r="AM39">
        <v>1032</v>
      </c>
      <c r="AN39">
        <v>0</v>
      </c>
      <c r="AO39">
        <v>0</v>
      </c>
      <c r="AP39">
        <v>466923</v>
      </c>
      <c r="AQ39">
        <v>717563.83</v>
      </c>
      <c r="AR39" t="s">
        <v>1453</v>
      </c>
      <c r="AS39">
        <v>2334000</v>
      </c>
      <c r="AT39"/>
      <c r="AU39">
        <v>1750500</v>
      </c>
      <c r="AV39">
        <v>2134</v>
      </c>
      <c r="AW39">
        <v>224</v>
      </c>
      <c r="AX39">
        <v>228</v>
      </c>
    </row>
    <row r="40" spans="1:50">
      <c r="A40" t="s">
        <v>1454</v>
      </c>
      <c r="B40" t="s">
        <v>1455</v>
      </c>
      <c r="C40" t="s">
        <v>1456</v>
      </c>
      <c r="D40" t="s">
        <v>1457</v>
      </c>
      <c r="E40" t="s">
        <v>155</v>
      </c>
      <c r="F40" t="s">
        <v>1203</v>
      </c>
      <c r="G40" t="s">
        <v>1458</v>
      </c>
      <c r="H40" t="s">
        <v>1458</v>
      </c>
      <c r="I40" t="s">
        <v>155</v>
      </c>
      <c r="J40" t="s">
        <v>1243</v>
      </c>
      <c r="K40" t="s">
        <v>1459</v>
      </c>
      <c r="L40">
        <v>36</v>
      </c>
      <c r="M40" t="s">
        <v>1180</v>
      </c>
      <c r="N40" t="s">
        <v>1181</v>
      </c>
      <c r="O40">
        <v>900000</v>
      </c>
      <c r="P40">
        <v>849057</v>
      </c>
      <c r="Q40">
        <v>840566</v>
      </c>
      <c r="R40">
        <v>8491</v>
      </c>
      <c r="S40">
        <v>1602</v>
      </c>
      <c r="T40">
        <v>917</v>
      </c>
      <c r="U40" t="s">
        <v>2992</v>
      </c>
      <c r="V40" t="s">
        <v>1460</v>
      </c>
      <c r="W40">
        <v>8491</v>
      </c>
      <c r="X40">
        <v>33050</v>
      </c>
      <c r="Y40">
        <v>50</v>
      </c>
      <c r="Z40">
        <v>0</v>
      </c>
      <c r="AA40">
        <v>0</v>
      </c>
      <c r="AB40">
        <v>51006</v>
      </c>
      <c r="AC40">
        <v>-75564.800000000003</v>
      </c>
      <c r="AD40" t="s">
        <v>2993</v>
      </c>
      <c r="AE40">
        <v>0</v>
      </c>
      <c r="AF40"/>
      <c r="AG40">
        <v>0</v>
      </c>
      <c r="AH40">
        <v>170</v>
      </c>
      <c r="AI40">
        <v>486</v>
      </c>
      <c r="AJ40">
        <v>534</v>
      </c>
      <c r="AK40">
        <v>849057</v>
      </c>
      <c r="AL40">
        <v>671300</v>
      </c>
      <c r="AM40">
        <v>885</v>
      </c>
      <c r="AN40">
        <v>0</v>
      </c>
      <c r="AO40">
        <v>0</v>
      </c>
      <c r="AP40">
        <v>275958</v>
      </c>
      <c r="AQ40">
        <v>-98201.4</v>
      </c>
      <c r="AR40" t="s">
        <v>2994</v>
      </c>
      <c r="AS40">
        <v>400000</v>
      </c>
      <c r="AT40"/>
      <c r="AU40">
        <v>400000</v>
      </c>
      <c r="AV40">
        <v>959</v>
      </c>
      <c r="AW40">
        <v>178</v>
      </c>
      <c r="AX40">
        <v>134</v>
      </c>
    </row>
    <row r="41" spans="1:50">
      <c r="A41" t="s">
        <v>1461</v>
      </c>
      <c r="B41" t="s">
        <v>1462</v>
      </c>
      <c r="C41" t="s">
        <v>1463</v>
      </c>
      <c r="D41" t="s">
        <v>1464</v>
      </c>
      <c r="E41" t="s">
        <v>97</v>
      </c>
      <c r="F41" t="s">
        <v>1254</v>
      </c>
      <c r="G41" t="s">
        <v>1465</v>
      </c>
      <c r="H41" t="s">
        <v>1465</v>
      </c>
      <c r="I41" t="s">
        <v>97</v>
      </c>
      <c r="J41" t="s">
        <v>1213</v>
      </c>
      <c r="K41" t="s">
        <v>1466</v>
      </c>
      <c r="L41">
        <v>19</v>
      </c>
      <c r="M41" t="s">
        <v>1180</v>
      </c>
      <c r="N41" t="s">
        <v>1227</v>
      </c>
      <c r="O41">
        <v>63600</v>
      </c>
      <c r="P41">
        <v>60000</v>
      </c>
      <c r="Q41">
        <v>0</v>
      </c>
      <c r="R41">
        <v>60000</v>
      </c>
      <c r="S41">
        <v>2000</v>
      </c>
      <c r="T41">
        <v>15000</v>
      </c>
      <c r="U41" t="s">
        <v>1467</v>
      </c>
      <c r="V41"/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1118</v>
      </c>
      <c r="AE41">
        <v>0</v>
      </c>
      <c r="AF41"/>
      <c r="AG41">
        <v>0</v>
      </c>
      <c r="AH41"/>
      <c r="AI41"/>
      <c r="AJ41"/>
      <c r="AK41">
        <v>0</v>
      </c>
      <c r="AL41">
        <v>0</v>
      </c>
      <c r="AM41">
        <v>0</v>
      </c>
      <c r="AN41">
        <v>0</v>
      </c>
      <c r="AO41">
        <v>0</v>
      </c>
      <c r="AP41">
        <v>5038</v>
      </c>
      <c r="AQ41">
        <v>-5037.76</v>
      </c>
      <c r="AR41" t="s">
        <v>1118</v>
      </c>
      <c r="AS41">
        <v>63600</v>
      </c>
      <c r="AT41"/>
      <c r="AU41">
        <v>63600</v>
      </c>
      <c r="AV41"/>
      <c r="AW41"/>
      <c r="AX41"/>
    </row>
    <row r="42" spans="1:50" hidden="1">
      <c r="A42" t="s">
        <v>1468</v>
      </c>
      <c r="B42" t="s">
        <v>1469</v>
      </c>
      <c r="C42" t="s">
        <v>1470</v>
      </c>
      <c r="D42" t="s">
        <v>1471</v>
      </c>
      <c r="E42" t="s">
        <v>132</v>
      </c>
      <c r="F42" t="s">
        <v>1266</v>
      </c>
      <c r="G42" t="s">
        <v>1472</v>
      </c>
      <c r="H42" t="s">
        <v>1472</v>
      </c>
      <c r="I42" t="s">
        <v>132</v>
      </c>
      <c r="J42" t="s">
        <v>1190</v>
      </c>
      <c r="K42" t="s">
        <v>1473</v>
      </c>
      <c r="L42">
        <v>28</v>
      </c>
      <c r="M42" t="s">
        <v>1180</v>
      </c>
      <c r="N42" t="s">
        <v>1257</v>
      </c>
      <c r="O42">
        <v>1199500</v>
      </c>
      <c r="P42">
        <v>1131604</v>
      </c>
      <c r="Q42">
        <v>1131604</v>
      </c>
      <c r="R42">
        <v>0</v>
      </c>
      <c r="S42">
        <v>2449</v>
      </c>
      <c r="T42">
        <v>2532</v>
      </c>
      <c r="U42" t="s">
        <v>1474</v>
      </c>
      <c r="V42" t="s">
        <v>1475</v>
      </c>
      <c r="W42">
        <v>0</v>
      </c>
      <c r="X42">
        <v>0</v>
      </c>
      <c r="Y42">
        <v>0</v>
      </c>
      <c r="Z42">
        <v>0</v>
      </c>
      <c r="AA42">
        <v>0</v>
      </c>
      <c r="AB42">
        <v>24518</v>
      </c>
      <c r="AC42">
        <v>-24517.5</v>
      </c>
      <c r="AD42" t="s">
        <v>1118</v>
      </c>
      <c r="AE42">
        <v>0</v>
      </c>
      <c r="AF42"/>
      <c r="AG42">
        <v>0</v>
      </c>
      <c r="AH42"/>
      <c r="AI42"/>
      <c r="AJ42"/>
      <c r="AK42">
        <v>1131604</v>
      </c>
      <c r="AL42">
        <v>361200</v>
      </c>
      <c r="AM42">
        <v>459</v>
      </c>
      <c r="AN42">
        <v>0</v>
      </c>
      <c r="AO42">
        <v>0</v>
      </c>
      <c r="AP42">
        <v>135533</v>
      </c>
      <c r="AQ42">
        <v>634871.37</v>
      </c>
      <c r="AR42" t="s">
        <v>1962</v>
      </c>
      <c r="AS42">
        <v>719700</v>
      </c>
      <c r="AT42"/>
      <c r="AU42">
        <v>719700</v>
      </c>
      <c r="AV42">
        <v>2465</v>
      </c>
      <c r="AW42">
        <v>196</v>
      </c>
      <c r="AX42">
        <v>99</v>
      </c>
    </row>
    <row r="43" spans="1:50" hidden="1">
      <c r="A43" t="s">
        <v>1477</v>
      </c>
      <c r="B43" t="s">
        <v>1478</v>
      </c>
      <c r="C43" t="s">
        <v>1479</v>
      </c>
      <c r="D43" t="s">
        <v>1480</v>
      </c>
      <c r="E43" t="s">
        <v>259</v>
      </c>
      <c r="F43" t="s">
        <v>1188</v>
      </c>
      <c r="G43" t="s">
        <v>1481</v>
      </c>
      <c r="H43" t="s">
        <v>1481</v>
      </c>
      <c r="I43" t="s">
        <v>259</v>
      </c>
      <c r="J43" t="s">
        <v>1190</v>
      </c>
      <c r="K43" t="s">
        <v>1482</v>
      </c>
      <c r="L43">
        <v>1</v>
      </c>
      <c r="M43" t="s">
        <v>1180</v>
      </c>
      <c r="N43" t="s">
        <v>1405</v>
      </c>
      <c r="O43">
        <v>485000</v>
      </c>
      <c r="P43">
        <v>457547</v>
      </c>
      <c r="Q43">
        <v>309797</v>
      </c>
      <c r="R43">
        <v>147750</v>
      </c>
      <c r="S43">
        <v>3200</v>
      </c>
      <c r="T43">
        <v>2346</v>
      </c>
      <c r="U43" t="s">
        <v>1484</v>
      </c>
      <c r="V43" t="s">
        <v>1485</v>
      </c>
      <c r="W43">
        <v>114387</v>
      </c>
      <c r="X43">
        <v>0</v>
      </c>
      <c r="Y43">
        <v>0</v>
      </c>
      <c r="Z43">
        <v>0</v>
      </c>
      <c r="AA43">
        <v>0</v>
      </c>
      <c r="AB43">
        <v>0</v>
      </c>
      <c r="AC43">
        <v>114387</v>
      </c>
      <c r="AD43" t="s">
        <v>1124</v>
      </c>
      <c r="AE43">
        <v>0</v>
      </c>
      <c r="AF43"/>
      <c r="AG43">
        <v>0</v>
      </c>
      <c r="AH43"/>
      <c r="AI43"/>
      <c r="AJ43"/>
      <c r="AK43">
        <v>424184</v>
      </c>
      <c r="AL43">
        <v>51450</v>
      </c>
      <c r="AM43">
        <v>72</v>
      </c>
      <c r="AN43">
        <v>0</v>
      </c>
      <c r="AO43">
        <v>0</v>
      </c>
      <c r="AP43">
        <v>12258</v>
      </c>
      <c r="AQ43">
        <v>360476.48</v>
      </c>
      <c r="AR43" t="s">
        <v>2911</v>
      </c>
      <c r="AS43">
        <v>485000</v>
      </c>
      <c r="AT43"/>
      <c r="AU43">
        <v>485000</v>
      </c>
      <c r="AV43">
        <v>5891</v>
      </c>
      <c r="AW43">
        <v>154</v>
      </c>
      <c r="AX43">
        <v>16</v>
      </c>
    </row>
    <row r="44" spans="1:50" hidden="1">
      <c r="A44" t="s">
        <v>1487</v>
      </c>
      <c r="B44" t="s">
        <v>1488</v>
      </c>
      <c r="C44" t="s">
        <v>1489</v>
      </c>
      <c r="D44" t="s">
        <v>1490</v>
      </c>
      <c r="E44" t="s">
        <v>112</v>
      </c>
      <c r="F44" t="s">
        <v>1203</v>
      </c>
      <c r="G44" t="s">
        <v>1491</v>
      </c>
      <c r="H44" t="s">
        <v>1491</v>
      </c>
      <c r="I44" t="s">
        <v>304</v>
      </c>
      <c r="J44" t="s">
        <v>1676</v>
      </c>
      <c r="K44" t="s">
        <v>1492</v>
      </c>
      <c r="L44">
        <v>99</v>
      </c>
      <c r="M44" t="s">
        <v>1180</v>
      </c>
      <c r="N44" t="s">
        <v>1227</v>
      </c>
      <c r="O44">
        <v>86700</v>
      </c>
      <c r="P44">
        <v>81792</v>
      </c>
      <c r="Q44">
        <v>74976</v>
      </c>
      <c r="R44">
        <v>6816</v>
      </c>
      <c r="S44">
        <v>8179</v>
      </c>
      <c r="T44">
        <v>0</v>
      </c>
      <c r="U44" t="s">
        <v>1118</v>
      </c>
      <c r="V44" t="s">
        <v>1124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1118</v>
      </c>
      <c r="AE44">
        <v>0</v>
      </c>
      <c r="AF44"/>
      <c r="AG44">
        <v>0</v>
      </c>
      <c r="AH44"/>
      <c r="AI44"/>
      <c r="AJ44"/>
      <c r="AK44">
        <v>74976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74976</v>
      </c>
      <c r="AR44" t="s">
        <v>1124</v>
      </c>
      <c r="AS44">
        <v>43350</v>
      </c>
      <c r="AT44"/>
      <c r="AU44">
        <v>43350</v>
      </c>
      <c r="AV44"/>
      <c r="AW44"/>
      <c r="AX44"/>
    </row>
    <row r="45" spans="1:50">
      <c r="A45" t="s">
        <v>1493</v>
      </c>
      <c r="B45" t="s">
        <v>1494</v>
      </c>
      <c r="C45" t="s">
        <v>1495</v>
      </c>
      <c r="D45" t="s">
        <v>1496</v>
      </c>
      <c r="E45" t="s">
        <v>97</v>
      </c>
      <c r="F45" t="s">
        <v>1196</v>
      </c>
      <c r="G45"/>
      <c r="H45"/>
      <c r="I45" t="s">
        <v>97</v>
      </c>
      <c r="J45" t="s">
        <v>1213</v>
      </c>
      <c r="K45"/>
      <c r="L45"/>
      <c r="M45" t="s">
        <v>1198</v>
      </c>
      <c r="N45"/>
      <c r="O45">
        <v>1000000</v>
      </c>
      <c r="P45">
        <v>1000000</v>
      </c>
      <c r="Q45">
        <v>0</v>
      </c>
      <c r="R45">
        <v>1000000</v>
      </c>
      <c r="S45">
        <v>1000</v>
      </c>
      <c r="T45">
        <v>2494</v>
      </c>
      <c r="U45" t="s">
        <v>1259</v>
      </c>
      <c r="V45"/>
      <c r="W45">
        <v>0</v>
      </c>
      <c r="X45">
        <v>0</v>
      </c>
      <c r="Y45">
        <v>0</v>
      </c>
      <c r="Z45">
        <v>0</v>
      </c>
      <c r="AA45">
        <v>0</v>
      </c>
      <c r="AB45">
        <v>1845</v>
      </c>
      <c r="AC45">
        <v>-1845</v>
      </c>
      <c r="AD45" t="s">
        <v>1118</v>
      </c>
      <c r="AE45">
        <v>0</v>
      </c>
      <c r="AF45"/>
      <c r="AG45">
        <v>0</v>
      </c>
      <c r="AH45"/>
      <c r="AI45"/>
      <c r="AJ45"/>
      <c r="AK45">
        <v>0</v>
      </c>
      <c r="AL45">
        <v>407000</v>
      </c>
      <c r="AM45">
        <v>322</v>
      </c>
      <c r="AN45">
        <v>0</v>
      </c>
      <c r="AO45">
        <v>0</v>
      </c>
      <c r="AP45">
        <v>52658</v>
      </c>
      <c r="AQ45">
        <v>-459658.26</v>
      </c>
      <c r="AR45" t="s">
        <v>1118</v>
      </c>
      <c r="AS45">
        <v>0</v>
      </c>
      <c r="AT45"/>
      <c r="AU45">
        <v>0</v>
      </c>
      <c r="AV45">
        <v>0</v>
      </c>
      <c r="AW45">
        <v>101</v>
      </c>
      <c r="AX45">
        <v>62</v>
      </c>
    </row>
    <row r="46" spans="1:50">
      <c r="A46" t="s">
        <v>1493</v>
      </c>
      <c r="B46" t="s">
        <v>1494</v>
      </c>
      <c r="C46" t="s">
        <v>1497</v>
      </c>
      <c r="D46" t="s">
        <v>1498</v>
      </c>
      <c r="E46" t="s">
        <v>97</v>
      </c>
      <c r="F46" t="s">
        <v>1196</v>
      </c>
      <c r="G46"/>
      <c r="H46"/>
      <c r="I46" t="s">
        <v>137</v>
      </c>
      <c r="J46" t="s">
        <v>1213</v>
      </c>
      <c r="K46"/>
      <c r="L46"/>
      <c r="M46" t="s">
        <v>1198</v>
      </c>
      <c r="N46"/>
      <c r="O46">
        <v>1000000</v>
      </c>
      <c r="P46">
        <v>1000000</v>
      </c>
      <c r="Q46">
        <v>0</v>
      </c>
      <c r="R46">
        <v>1000000</v>
      </c>
      <c r="S46">
        <v>1000</v>
      </c>
      <c r="T46">
        <v>214</v>
      </c>
      <c r="U46" t="s">
        <v>1499</v>
      </c>
      <c r="V46"/>
      <c r="W46">
        <v>0</v>
      </c>
      <c r="X46">
        <v>550</v>
      </c>
      <c r="Y46">
        <v>1</v>
      </c>
      <c r="Z46">
        <v>0</v>
      </c>
      <c r="AA46">
        <v>0</v>
      </c>
      <c r="AB46">
        <v>159947</v>
      </c>
      <c r="AC46">
        <v>-160497.22</v>
      </c>
      <c r="AD46" t="s">
        <v>1118</v>
      </c>
      <c r="AE46">
        <v>0</v>
      </c>
      <c r="AF46"/>
      <c r="AG46">
        <v>0</v>
      </c>
      <c r="AH46">
        <v>0</v>
      </c>
      <c r="AI46">
        <v>69529</v>
      </c>
      <c r="AJ46">
        <v>90418</v>
      </c>
      <c r="AK46">
        <v>0</v>
      </c>
      <c r="AL46">
        <v>2393150</v>
      </c>
      <c r="AM46">
        <v>3526</v>
      </c>
      <c r="AN46">
        <v>0</v>
      </c>
      <c r="AO46">
        <v>0</v>
      </c>
      <c r="AP46">
        <v>780856</v>
      </c>
      <c r="AQ46">
        <v>-3174006.06</v>
      </c>
      <c r="AR46" t="s">
        <v>1118</v>
      </c>
      <c r="AS46">
        <v>0</v>
      </c>
      <c r="AT46"/>
      <c r="AU46">
        <v>0</v>
      </c>
      <c r="AV46">
        <v>0</v>
      </c>
      <c r="AW46">
        <v>130</v>
      </c>
      <c r="AX46">
        <v>92</v>
      </c>
    </row>
    <row r="47" spans="1:50" hidden="1">
      <c r="A47" t="s">
        <v>1500</v>
      </c>
      <c r="B47" t="s">
        <v>1501</v>
      </c>
      <c r="C47" t="s">
        <v>1502</v>
      </c>
      <c r="D47" t="s">
        <v>1503</v>
      </c>
      <c r="E47" t="s">
        <v>417</v>
      </c>
      <c r="F47" t="s">
        <v>1232</v>
      </c>
      <c r="G47" t="s">
        <v>1504</v>
      </c>
      <c r="H47" t="s">
        <v>1504</v>
      </c>
      <c r="I47" t="s">
        <v>417</v>
      </c>
      <c r="J47" t="s">
        <v>1243</v>
      </c>
      <c r="K47" t="s">
        <v>1505</v>
      </c>
      <c r="L47">
        <v>41</v>
      </c>
      <c r="M47" t="s">
        <v>1180</v>
      </c>
      <c r="N47" t="s">
        <v>1181</v>
      </c>
      <c r="O47">
        <v>1490000</v>
      </c>
      <c r="P47">
        <v>1405660</v>
      </c>
      <c r="Q47">
        <v>1180755</v>
      </c>
      <c r="R47">
        <v>224905</v>
      </c>
      <c r="S47">
        <v>2173</v>
      </c>
      <c r="T47">
        <v>1997</v>
      </c>
      <c r="U47" t="s">
        <v>1506</v>
      </c>
      <c r="V47" t="s">
        <v>1507</v>
      </c>
      <c r="W47">
        <v>168679</v>
      </c>
      <c r="X47">
        <v>68600</v>
      </c>
      <c r="Y47">
        <v>140</v>
      </c>
      <c r="Z47">
        <v>0</v>
      </c>
      <c r="AA47">
        <v>0</v>
      </c>
      <c r="AB47">
        <v>47492</v>
      </c>
      <c r="AC47">
        <v>52587.16</v>
      </c>
      <c r="AD47" t="s">
        <v>2995</v>
      </c>
      <c r="AE47">
        <v>447000</v>
      </c>
      <c r="AF47"/>
      <c r="AG47">
        <v>0</v>
      </c>
      <c r="AH47">
        <v>1205</v>
      </c>
      <c r="AI47">
        <v>280</v>
      </c>
      <c r="AJ47">
        <v>60</v>
      </c>
      <c r="AK47">
        <v>1349434</v>
      </c>
      <c r="AL47">
        <v>467800</v>
      </c>
      <c r="AM47">
        <v>727</v>
      </c>
      <c r="AN47">
        <v>0</v>
      </c>
      <c r="AO47">
        <v>0</v>
      </c>
      <c r="AP47">
        <v>275252</v>
      </c>
      <c r="AQ47">
        <v>606381.72</v>
      </c>
      <c r="AR47" t="s">
        <v>2996</v>
      </c>
      <c r="AS47">
        <v>894000</v>
      </c>
      <c r="AT47"/>
      <c r="AU47">
        <v>447000</v>
      </c>
      <c r="AV47">
        <v>1856</v>
      </c>
      <c r="AW47">
        <v>168</v>
      </c>
      <c r="AX47">
        <v>211</v>
      </c>
    </row>
    <row r="48" spans="1:50" hidden="1">
      <c r="A48" t="s">
        <v>1509</v>
      </c>
      <c r="B48" t="s">
        <v>1510</v>
      </c>
      <c r="C48" t="s">
        <v>1511</v>
      </c>
      <c r="D48" t="s">
        <v>1512</v>
      </c>
      <c r="E48" t="s">
        <v>1513</v>
      </c>
      <c r="F48" t="s">
        <v>1203</v>
      </c>
      <c r="G48" t="s">
        <v>1514</v>
      </c>
      <c r="H48" t="s">
        <v>1514</v>
      </c>
      <c r="I48" t="s">
        <v>419</v>
      </c>
      <c r="J48" t="s">
        <v>1213</v>
      </c>
      <c r="K48" t="s">
        <v>1515</v>
      </c>
      <c r="L48">
        <v>5</v>
      </c>
      <c r="M48" t="s">
        <v>1180</v>
      </c>
      <c r="N48" t="s">
        <v>1181</v>
      </c>
      <c r="O48">
        <v>512500</v>
      </c>
      <c r="P48">
        <v>483491</v>
      </c>
      <c r="Q48">
        <v>164387</v>
      </c>
      <c r="R48">
        <v>319104</v>
      </c>
      <c r="S48">
        <v>0</v>
      </c>
      <c r="T48">
        <v>14651</v>
      </c>
      <c r="U48" t="s">
        <v>1516</v>
      </c>
      <c r="V48" t="s">
        <v>1443</v>
      </c>
      <c r="W48">
        <v>29009</v>
      </c>
      <c r="X48">
        <v>0</v>
      </c>
      <c r="Y48">
        <v>0</v>
      </c>
      <c r="Z48">
        <v>0</v>
      </c>
      <c r="AA48">
        <v>0</v>
      </c>
      <c r="AB48">
        <v>0</v>
      </c>
      <c r="AC48">
        <v>29009</v>
      </c>
      <c r="AD48" t="s">
        <v>1124</v>
      </c>
      <c r="AE48">
        <v>0</v>
      </c>
      <c r="AF48"/>
      <c r="AG48">
        <v>0</v>
      </c>
      <c r="AH48"/>
      <c r="AI48"/>
      <c r="AJ48"/>
      <c r="AK48">
        <v>193396</v>
      </c>
      <c r="AL48">
        <v>7700</v>
      </c>
      <c r="AM48">
        <v>7</v>
      </c>
      <c r="AN48">
        <v>0</v>
      </c>
      <c r="AO48">
        <v>0</v>
      </c>
      <c r="AP48">
        <v>3550</v>
      </c>
      <c r="AQ48">
        <v>182146.42</v>
      </c>
      <c r="AR48" t="s">
        <v>2997</v>
      </c>
      <c r="AS48">
        <v>51250</v>
      </c>
      <c r="AT48"/>
      <c r="AU48">
        <v>51250</v>
      </c>
      <c r="AV48">
        <v>27628</v>
      </c>
      <c r="AW48">
        <v>317</v>
      </c>
      <c r="AX48">
        <v>191</v>
      </c>
    </row>
    <row r="49" spans="1:50" hidden="1">
      <c r="A49" t="s">
        <v>1518</v>
      </c>
      <c r="B49" t="s">
        <v>1519</v>
      </c>
      <c r="C49" t="s">
        <v>1520</v>
      </c>
      <c r="D49" t="s">
        <v>1521</v>
      </c>
      <c r="E49" t="s">
        <v>419</v>
      </c>
      <c r="F49" t="s">
        <v>1177</v>
      </c>
      <c r="G49" t="s">
        <v>1522</v>
      </c>
      <c r="H49" t="s">
        <v>1522</v>
      </c>
      <c r="I49" t="s">
        <v>419</v>
      </c>
      <c r="J49" t="s">
        <v>1213</v>
      </c>
      <c r="K49" t="s">
        <v>1523</v>
      </c>
      <c r="L49">
        <v>2</v>
      </c>
      <c r="M49" t="s">
        <v>1180</v>
      </c>
      <c r="N49" t="s">
        <v>1181</v>
      </c>
      <c r="O49">
        <v>422700</v>
      </c>
      <c r="P49">
        <v>398774</v>
      </c>
      <c r="Q49">
        <v>398774</v>
      </c>
      <c r="R49">
        <v>0</v>
      </c>
      <c r="S49">
        <v>0</v>
      </c>
      <c r="T49">
        <v>1804</v>
      </c>
      <c r="U49" t="s">
        <v>1524</v>
      </c>
      <c r="V49" t="s">
        <v>1525</v>
      </c>
      <c r="W49">
        <v>0</v>
      </c>
      <c r="X49">
        <v>0</v>
      </c>
      <c r="Y49">
        <v>0</v>
      </c>
      <c r="Z49">
        <v>0</v>
      </c>
      <c r="AA49">
        <v>0</v>
      </c>
      <c r="AB49">
        <v>2400</v>
      </c>
      <c r="AC49">
        <v>-2400</v>
      </c>
      <c r="AD49" t="s">
        <v>1118</v>
      </c>
      <c r="AE49">
        <v>0</v>
      </c>
      <c r="AF49"/>
      <c r="AG49">
        <v>0</v>
      </c>
      <c r="AH49"/>
      <c r="AI49"/>
      <c r="AJ49"/>
      <c r="AK49">
        <v>398774</v>
      </c>
      <c r="AL49">
        <v>57550</v>
      </c>
      <c r="AM49">
        <v>120</v>
      </c>
      <c r="AN49">
        <v>0</v>
      </c>
      <c r="AO49">
        <v>0</v>
      </c>
      <c r="AP49">
        <v>17951</v>
      </c>
      <c r="AQ49">
        <v>323272.71999999997</v>
      </c>
      <c r="AR49" t="s">
        <v>1526</v>
      </c>
      <c r="AS49">
        <v>422700</v>
      </c>
      <c r="AT49"/>
      <c r="AU49">
        <v>422700</v>
      </c>
      <c r="AV49">
        <v>3323</v>
      </c>
      <c r="AW49">
        <v>117</v>
      </c>
      <c r="AX49">
        <v>32</v>
      </c>
    </row>
    <row r="50" spans="1:50" hidden="1">
      <c r="A50" t="s">
        <v>1527</v>
      </c>
      <c r="B50" t="s">
        <v>1528</v>
      </c>
      <c r="C50" t="s">
        <v>1529</v>
      </c>
      <c r="D50" t="s">
        <v>1530</v>
      </c>
      <c r="E50" t="s">
        <v>1531</v>
      </c>
      <c r="F50" t="s">
        <v>1364</v>
      </c>
      <c r="G50" t="s">
        <v>1532</v>
      </c>
      <c r="H50" t="s">
        <v>1532</v>
      </c>
      <c r="I50" t="s">
        <v>112</v>
      </c>
      <c r="J50" t="s">
        <v>1676</v>
      </c>
      <c r="K50" t="s">
        <v>1533</v>
      </c>
      <c r="L50">
        <v>25</v>
      </c>
      <c r="M50" t="s">
        <v>1215</v>
      </c>
      <c r="N50" t="s">
        <v>1227</v>
      </c>
      <c r="O50">
        <v>0</v>
      </c>
      <c r="P50">
        <v>0</v>
      </c>
      <c r="Q50">
        <v>134434</v>
      </c>
      <c r="R50">
        <v>0</v>
      </c>
      <c r="S50">
        <v>0</v>
      </c>
      <c r="T50">
        <v>0</v>
      </c>
      <c r="U50"/>
      <c r="V50" t="s">
        <v>1534</v>
      </c>
      <c r="W50">
        <v>0</v>
      </c>
      <c r="X50">
        <v>0</v>
      </c>
      <c r="Y50">
        <v>0</v>
      </c>
      <c r="Z50">
        <v>0</v>
      </c>
      <c r="AA50">
        <v>0</v>
      </c>
      <c r="AB50">
        <v>4703</v>
      </c>
      <c r="AC50">
        <v>-4703</v>
      </c>
      <c r="AD50" t="s">
        <v>1118</v>
      </c>
      <c r="AE50">
        <v>0</v>
      </c>
      <c r="AF50"/>
      <c r="AG50">
        <v>0</v>
      </c>
      <c r="AH50"/>
      <c r="AI50"/>
      <c r="AJ50"/>
      <c r="AK50">
        <v>134434</v>
      </c>
      <c r="AL50">
        <v>84000</v>
      </c>
      <c r="AM50">
        <v>56</v>
      </c>
      <c r="AN50">
        <v>0</v>
      </c>
      <c r="AO50">
        <v>0</v>
      </c>
      <c r="AP50">
        <v>28798</v>
      </c>
      <c r="AQ50">
        <v>21636.43</v>
      </c>
      <c r="AR50" t="s">
        <v>1535</v>
      </c>
      <c r="AS50">
        <v>142500</v>
      </c>
      <c r="AT50"/>
      <c r="AU50">
        <v>142500</v>
      </c>
      <c r="AV50">
        <v>2401</v>
      </c>
      <c r="AW50">
        <v>317</v>
      </c>
      <c r="AX50">
        <v>198</v>
      </c>
    </row>
    <row r="51" spans="1:50" hidden="1">
      <c r="A51" t="s">
        <v>1536</v>
      </c>
      <c r="B51" t="s">
        <v>1537</v>
      </c>
      <c r="C51" t="s">
        <v>1538</v>
      </c>
      <c r="D51" t="s">
        <v>1539</v>
      </c>
      <c r="E51" t="s">
        <v>234</v>
      </c>
      <c r="F51" t="s">
        <v>1540</v>
      </c>
      <c r="G51" t="s">
        <v>1541</v>
      </c>
      <c r="H51" t="s">
        <v>1541</v>
      </c>
      <c r="I51" t="s">
        <v>234</v>
      </c>
      <c r="J51" t="s">
        <v>1323</v>
      </c>
      <c r="K51" t="s">
        <v>1542</v>
      </c>
      <c r="L51">
        <v>10</v>
      </c>
      <c r="M51" t="s">
        <v>1180</v>
      </c>
      <c r="N51" t="s">
        <v>1181</v>
      </c>
      <c r="O51">
        <v>2080000</v>
      </c>
      <c r="P51">
        <v>1962264</v>
      </c>
      <c r="Q51">
        <v>646038</v>
      </c>
      <c r="R51">
        <v>1316226</v>
      </c>
      <c r="S51">
        <v>1887</v>
      </c>
      <c r="T51">
        <v>1441</v>
      </c>
      <c r="U51" t="s">
        <v>1543</v>
      </c>
      <c r="V51" t="s">
        <v>1544</v>
      </c>
      <c r="W51">
        <v>347043</v>
      </c>
      <c r="X51">
        <v>247550</v>
      </c>
      <c r="Y51">
        <v>317</v>
      </c>
      <c r="Z51">
        <v>0</v>
      </c>
      <c r="AA51">
        <v>0</v>
      </c>
      <c r="AB51">
        <v>81721</v>
      </c>
      <c r="AC51">
        <v>17772.37</v>
      </c>
      <c r="AD51" t="s">
        <v>2998</v>
      </c>
      <c r="AE51">
        <v>624000</v>
      </c>
      <c r="AF51"/>
      <c r="AG51">
        <v>0</v>
      </c>
      <c r="AH51">
        <v>1095</v>
      </c>
      <c r="AI51">
        <v>175</v>
      </c>
      <c r="AJ51">
        <v>82</v>
      </c>
      <c r="AK51">
        <v>993081</v>
      </c>
      <c r="AL51">
        <v>523100</v>
      </c>
      <c r="AM51">
        <v>635</v>
      </c>
      <c r="AN51">
        <v>0</v>
      </c>
      <c r="AO51">
        <v>0</v>
      </c>
      <c r="AP51">
        <v>128838</v>
      </c>
      <c r="AQ51">
        <v>341143.36</v>
      </c>
      <c r="AR51" t="s">
        <v>2938</v>
      </c>
      <c r="AS51">
        <v>1248000</v>
      </c>
      <c r="AT51"/>
      <c r="AU51">
        <v>624000</v>
      </c>
      <c r="AV51">
        <v>1564</v>
      </c>
      <c r="AW51">
        <v>139</v>
      </c>
      <c r="AX51">
        <v>63</v>
      </c>
    </row>
    <row r="52" spans="1:50" hidden="1">
      <c r="A52" t="s">
        <v>1546</v>
      </c>
      <c r="B52" t="s">
        <v>1547</v>
      </c>
      <c r="C52" t="s">
        <v>1548</v>
      </c>
      <c r="D52" t="s">
        <v>1549</v>
      </c>
      <c r="E52" t="s">
        <v>251</v>
      </c>
      <c r="F52" t="s">
        <v>1550</v>
      </c>
      <c r="G52" t="s">
        <v>1551</v>
      </c>
      <c r="H52" t="s">
        <v>1552</v>
      </c>
      <c r="I52" t="s">
        <v>251</v>
      </c>
      <c r="J52" t="s">
        <v>1323</v>
      </c>
      <c r="K52" t="s">
        <v>1553</v>
      </c>
      <c r="L52">
        <v>255</v>
      </c>
      <c r="M52" t="s">
        <v>1180</v>
      </c>
      <c r="N52" t="s">
        <v>1245</v>
      </c>
      <c r="O52">
        <v>4250000</v>
      </c>
      <c r="P52">
        <v>4009434</v>
      </c>
      <c r="Q52">
        <v>3127358</v>
      </c>
      <c r="R52">
        <v>882076</v>
      </c>
      <c r="S52">
        <v>2655</v>
      </c>
      <c r="T52">
        <v>2016</v>
      </c>
      <c r="U52" t="s">
        <v>2999</v>
      </c>
      <c r="V52" t="s">
        <v>1554</v>
      </c>
      <c r="W52">
        <v>561321</v>
      </c>
      <c r="X52">
        <v>275300</v>
      </c>
      <c r="Y52">
        <v>477</v>
      </c>
      <c r="Z52">
        <v>0</v>
      </c>
      <c r="AA52">
        <v>0</v>
      </c>
      <c r="AB52">
        <v>135124</v>
      </c>
      <c r="AC52">
        <v>150896.54999999999</v>
      </c>
      <c r="AD52" t="s">
        <v>3000</v>
      </c>
      <c r="AE52">
        <v>2105000</v>
      </c>
      <c r="AF52"/>
      <c r="AG52">
        <v>2105000</v>
      </c>
      <c r="AH52">
        <v>1177</v>
      </c>
      <c r="AI52">
        <v>231</v>
      </c>
      <c r="AJ52">
        <v>53</v>
      </c>
      <c r="AK52">
        <v>3688679</v>
      </c>
      <c r="AL52">
        <v>847200</v>
      </c>
      <c r="AM52">
        <v>1635</v>
      </c>
      <c r="AN52">
        <v>0</v>
      </c>
      <c r="AO52">
        <v>2.9</v>
      </c>
      <c r="AP52">
        <v>610683</v>
      </c>
      <c r="AQ52">
        <v>2230795.54</v>
      </c>
      <c r="AR52" t="s">
        <v>3001</v>
      </c>
      <c r="AS52">
        <v>2105000</v>
      </c>
      <c r="AT52"/>
      <c r="AU52">
        <v>2105000</v>
      </c>
      <c r="AV52">
        <v>2252</v>
      </c>
      <c r="AW52">
        <v>190</v>
      </c>
      <c r="AX52">
        <v>183</v>
      </c>
    </row>
    <row r="53" spans="1:50" hidden="1">
      <c r="A53" t="s">
        <v>1557</v>
      </c>
      <c r="B53" t="s">
        <v>1558</v>
      </c>
      <c r="C53" t="s">
        <v>1559</v>
      </c>
      <c r="D53" t="s">
        <v>1560</v>
      </c>
      <c r="E53" t="s">
        <v>318</v>
      </c>
      <c r="F53" t="s">
        <v>2409</v>
      </c>
      <c r="G53" t="s">
        <v>1561</v>
      </c>
      <c r="H53" t="s">
        <v>1562</v>
      </c>
      <c r="I53" t="s">
        <v>318</v>
      </c>
      <c r="J53" t="s">
        <v>1190</v>
      </c>
      <c r="K53" t="s">
        <v>1563</v>
      </c>
      <c r="L53">
        <v>0</v>
      </c>
      <c r="M53" t="s">
        <v>1180</v>
      </c>
      <c r="N53" t="s">
        <v>1334</v>
      </c>
      <c r="O53">
        <v>2480000</v>
      </c>
      <c r="P53">
        <v>2339623</v>
      </c>
      <c r="Q53">
        <v>1380377</v>
      </c>
      <c r="R53">
        <v>959246</v>
      </c>
      <c r="S53">
        <v>2602</v>
      </c>
      <c r="T53">
        <v>1595</v>
      </c>
      <c r="U53" t="s">
        <v>1564</v>
      </c>
      <c r="V53" t="s">
        <v>1565</v>
      </c>
      <c r="W53">
        <v>397736</v>
      </c>
      <c r="X53">
        <v>313350</v>
      </c>
      <c r="Y53">
        <v>343</v>
      </c>
      <c r="Z53">
        <v>0</v>
      </c>
      <c r="AA53">
        <v>0</v>
      </c>
      <c r="AB53">
        <v>144036</v>
      </c>
      <c r="AC53">
        <v>-59650.15</v>
      </c>
      <c r="AD53" t="s">
        <v>3002</v>
      </c>
      <c r="AE53">
        <v>0</v>
      </c>
      <c r="AF53"/>
      <c r="AG53">
        <v>0</v>
      </c>
      <c r="AH53">
        <v>1160</v>
      </c>
      <c r="AI53">
        <v>319</v>
      </c>
      <c r="AJ53">
        <v>101</v>
      </c>
      <c r="AK53">
        <v>1778113</v>
      </c>
      <c r="AL53">
        <v>1112000</v>
      </c>
      <c r="AM53">
        <v>1220</v>
      </c>
      <c r="AN53">
        <v>0</v>
      </c>
      <c r="AO53">
        <v>0</v>
      </c>
      <c r="AP53">
        <v>469499</v>
      </c>
      <c r="AQ53">
        <v>196613.99</v>
      </c>
      <c r="AR53" t="s">
        <v>3003</v>
      </c>
      <c r="AS53">
        <v>1488000</v>
      </c>
      <c r="AT53"/>
      <c r="AU53">
        <v>1488000</v>
      </c>
      <c r="AV53">
        <v>1457</v>
      </c>
      <c r="AW53">
        <v>248</v>
      </c>
      <c r="AX53">
        <v>137</v>
      </c>
    </row>
    <row r="54" spans="1:50" hidden="1">
      <c r="A54" t="s">
        <v>1568</v>
      </c>
      <c r="B54" t="s">
        <v>1569</v>
      </c>
      <c r="C54" t="s">
        <v>1570</v>
      </c>
      <c r="D54" t="s">
        <v>1571</v>
      </c>
      <c r="E54" t="s">
        <v>214</v>
      </c>
      <c r="F54" t="s">
        <v>1203</v>
      </c>
      <c r="G54" t="s">
        <v>1572</v>
      </c>
      <c r="H54" t="s">
        <v>1572</v>
      </c>
      <c r="I54" t="s">
        <v>214</v>
      </c>
      <c r="J54" t="s">
        <v>1243</v>
      </c>
      <c r="K54" t="s">
        <v>1573</v>
      </c>
      <c r="L54">
        <v>28</v>
      </c>
      <c r="M54" t="s">
        <v>1215</v>
      </c>
      <c r="N54" t="s">
        <v>1227</v>
      </c>
      <c r="O54">
        <v>0</v>
      </c>
      <c r="P54">
        <v>0</v>
      </c>
      <c r="Q54">
        <v>154818</v>
      </c>
      <c r="R54">
        <v>0</v>
      </c>
      <c r="S54">
        <v>0</v>
      </c>
      <c r="T54">
        <v>0</v>
      </c>
      <c r="U54"/>
      <c r="V54" t="s">
        <v>1574</v>
      </c>
      <c r="W54">
        <v>0</v>
      </c>
      <c r="X54">
        <v>0</v>
      </c>
      <c r="Y54">
        <v>0</v>
      </c>
      <c r="Z54">
        <v>0</v>
      </c>
      <c r="AA54">
        <v>0</v>
      </c>
      <c r="AB54">
        <v>1105</v>
      </c>
      <c r="AC54">
        <v>-1105</v>
      </c>
      <c r="AD54" t="s">
        <v>1118</v>
      </c>
      <c r="AE54">
        <v>0</v>
      </c>
      <c r="AF54"/>
      <c r="AG54">
        <v>0</v>
      </c>
      <c r="AH54"/>
      <c r="AI54"/>
      <c r="AJ54"/>
      <c r="AK54">
        <v>154818</v>
      </c>
      <c r="AL54">
        <v>18300</v>
      </c>
      <c r="AM54">
        <v>61</v>
      </c>
      <c r="AN54">
        <v>0</v>
      </c>
      <c r="AO54">
        <v>0</v>
      </c>
      <c r="AP54">
        <v>19417</v>
      </c>
      <c r="AQ54">
        <v>117100.98</v>
      </c>
      <c r="AR54" t="s">
        <v>1575</v>
      </c>
      <c r="AS54">
        <v>129600</v>
      </c>
      <c r="AT54"/>
      <c r="AU54">
        <v>129600</v>
      </c>
      <c r="AV54">
        <v>2538</v>
      </c>
      <c r="AW54">
        <v>116</v>
      </c>
      <c r="AX54">
        <v>203</v>
      </c>
    </row>
    <row r="55" spans="1:50" hidden="1">
      <c r="A55" t="s">
        <v>1576</v>
      </c>
      <c r="B55" t="s">
        <v>1577</v>
      </c>
      <c r="C55" t="s">
        <v>1578</v>
      </c>
      <c r="D55" t="s">
        <v>1579</v>
      </c>
      <c r="E55" t="s">
        <v>223</v>
      </c>
      <c r="F55" t="s">
        <v>1188</v>
      </c>
      <c r="G55" t="s">
        <v>1580</v>
      </c>
      <c r="H55" t="s">
        <v>1580</v>
      </c>
      <c r="I55" t="s">
        <v>223</v>
      </c>
      <c r="J55" t="s">
        <v>1323</v>
      </c>
      <c r="K55" t="s">
        <v>1581</v>
      </c>
      <c r="L55">
        <v>4</v>
      </c>
      <c r="M55" t="s">
        <v>1180</v>
      </c>
      <c r="N55" t="s">
        <v>1334</v>
      </c>
      <c r="O55">
        <v>900000</v>
      </c>
      <c r="P55">
        <v>849057</v>
      </c>
      <c r="Q55">
        <v>390566</v>
      </c>
      <c r="R55">
        <v>458491</v>
      </c>
      <c r="S55">
        <v>2653</v>
      </c>
      <c r="T55">
        <v>1191</v>
      </c>
      <c r="U55" t="s">
        <v>3004</v>
      </c>
      <c r="V55" t="s">
        <v>1582</v>
      </c>
      <c r="W55">
        <v>305660</v>
      </c>
      <c r="X55">
        <v>177700</v>
      </c>
      <c r="Y55">
        <v>286</v>
      </c>
      <c r="Z55">
        <v>0</v>
      </c>
      <c r="AA55">
        <v>0</v>
      </c>
      <c r="AB55">
        <v>75590</v>
      </c>
      <c r="AC55">
        <v>52369.84</v>
      </c>
      <c r="AD55" t="s">
        <v>2967</v>
      </c>
      <c r="AE55">
        <v>0</v>
      </c>
      <c r="AF55"/>
      <c r="AG55">
        <v>0</v>
      </c>
      <c r="AH55">
        <v>1069</v>
      </c>
      <c r="AI55">
        <v>158</v>
      </c>
      <c r="AJ55">
        <v>106</v>
      </c>
      <c r="AK55">
        <v>696226</v>
      </c>
      <c r="AL55">
        <v>363550</v>
      </c>
      <c r="AM55">
        <v>588</v>
      </c>
      <c r="AN55">
        <v>0</v>
      </c>
      <c r="AO55">
        <v>0</v>
      </c>
      <c r="AP55">
        <v>131037</v>
      </c>
      <c r="AQ55">
        <v>201638.73</v>
      </c>
      <c r="AR55" t="s">
        <v>3005</v>
      </c>
      <c r="AS55">
        <v>90000</v>
      </c>
      <c r="AT55"/>
      <c r="AU55">
        <v>90000</v>
      </c>
      <c r="AV55">
        <v>1184</v>
      </c>
      <c r="AW55">
        <v>125</v>
      </c>
      <c r="AX55">
        <v>98</v>
      </c>
    </row>
    <row r="56" spans="1:50" hidden="1">
      <c r="A56" t="s">
        <v>1584</v>
      </c>
      <c r="B56" t="s">
        <v>1585</v>
      </c>
      <c r="C56" t="s">
        <v>1586</v>
      </c>
      <c r="D56" t="s">
        <v>1587</v>
      </c>
      <c r="E56" t="s">
        <v>97</v>
      </c>
      <c r="F56" t="s">
        <v>1203</v>
      </c>
      <c r="G56" t="s">
        <v>1588</v>
      </c>
      <c r="H56" t="s">
        <v>1588</v>
      </c>
      <c r="I56" t="s">
        <v>97</v>
      </c>
      <c r="J56" t="s">
        <v>1213</v>
      </c>
      <c r="K56" t="s">
        <v>1589</v>
      </c>
      <c r="L56">
        <v>29</v>
      </c>
      <c r="M56" t="s">
        <v>1180</v>
      </c>
      <c r="N56" t="s">
        <v>1227</v>
      </c>
      <c r="O56">
        <v>60000</v>
      </c>
      <c r="P56">
        <v>56604</v>
      </c>
      <c r="Q56">
        <v>56604</v>
      </c>
      <c r="R56">
        <v>0</v>
      </c>
      <c r="S56">
        <v>1887</v>
      </c>
      <c r="T56">
        <v>913</v>
      </c>
      <c r="U56" t="s">
        <v>1258</v>
      </c>
      <c r="V56" t="s">
        <v>1590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1118</v>
      </c>
      <c r="AE56">
        <v>0</v>
      </c>
      <c r="AF56"/>
      <c r="AG56">
        <v>0</v>
      </c>
      <c r="AH56"/>
      <c r="AI56"/>
      <c r="AJ56"/>
      <c r="AK56">
        <v>56604</v>
      </c>
      <c r="AL56">
        <v>33000</v>
      </c>
      <c r="AM56">
        <v>60</v>
      </c>
      <c r="AN56">
        <v>0</v>
      </c>
      <c r="AO56">
        <v>0</v>
      </c>
      <c r="AP56">
        <v>4880</v>
      </c>
      <c r="AQ56">
        <v>18724</v>
      </c>
      <c r="AR56" t="s">
        <v>1590</v>
      </c>
      <c r="AS56">
        <v>60000</v>
      </c>
      <c r="AT56"/>
      <c r="AU56">
        <v>60000</v>
      </c>
      <c r="AV56">
        <v>943</v>
      </c>
      <c r="AW56">
        <v>81</v>
      </c>
      <c r="AX56">
        <v>0</v>
      </c>
    </row>
    <row r="57" spans="1:50" hidden="1">
      <c r="A57" t="s">
        <v>1591</v>
      </c>
      <c r="B57" t="s">
        <v>1592</v>
      </c>
      <c r="C57" t="s">
        <v>1593</v>
      </c>
      <c r="D57" t="s">
        <v>1594</v>
      </c>
      <c r="E57" t="s">
        <v>73</v>
      </c>
      <c r="F57" t="s">
        <v>1595</v>
      </c>
      <c r="G57" t="s">
        <v>1596</v>
      </c>
      <c r="H57" t="s">
        <v>1597</v>
      </c>
      <c r="I57" t="s">
        <v>73</v>
      </c>
      <c r="J57" t="s">
        <v>1323</v>
      </c>
      <c r="K57" t="s">
        <v>1598</v>
      </c>
      <c r="L57">
        <v>240</v>
      </c>
      <c r="M57" t="s">
        <v>1180</v>
      </c>
      <c r="N57" t="s">
        <v>1227</v>
      </c>
      <c r="O57">
        <v>1500000</v>
      </c>
      <c r="P57">
        <v>1415094</v>
      </c>
      <c r="Q57">
        <v>1415094</v>
      </c>
      <c r="R57">
        <v>0</v>
      </c>
      <c r="S57">
        <v>2358</v>
      </c>
      <c r="T57">
        <v>2218</v>
      </c>
      <c r="U57" t="s">
        <v>1599</v>
      </c>
      <c r="V57" t="s">
        <v>1600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12380</v>
      </c>
      <c r="AC57">
        <v>-12380.34</v>
      </c>
      <c r="AD57" t="s">
        <v>1118</v>
      </c>
      <c r="AE57">
        <v>342026.4</v>
      </c>
      <c r="AF57"/>
      <c r="AG57">
        <v>481184.2</v>
      </c>
      <c r="AH57"/>
      <c r="AI57"/>
      <c r="AJ57"/>
      <c r="AK57">
        <v>1415094</v>
      </c>
      <c r="AL57">
        <v>751750</v>
      </c>
      <c r="AM57">
        <v>555</v>
      </c>
      <c r="AN57">
        <v>0</v>
      </c>
      <c r="AO57">
        <v>0</v>
      </c>
      <c r="AP57">
        <v>222850</v>
      </c>
      <c r="AQ57">
        <v>440493.85</v>
      </c>
      <c r="AR57" t="s">
        <v>1848</v>
      </c>
      <c r="AS57">
        <v>1463671.8</v>
      </c>
      <c r="AT57"/>
      <c r="AU57">
        <v>1286226.42</v>
      </c>
      <c r="AV57">
        <v>2550</v>
      </c>
      <c r="AW57">
        <v>227</v>
      </c>
      <c r="AX57">
        <v>175</v>
      </c>
    </row>
    <row r="58" spans="1:50" hidden="1">
      <c r="A58" t="s">
        <v>1601</v>
      </c>
      <c r="B58" t="s">
        <v>1602</v>
      </c>
      <c r="C58" t="s">
        <v>1603</v>
      </c>
      <c r="D58" t="s">
        <v>1604</v>
      </c>
      <c r="E58" t="s">
        <v>503</v>
      </c>
      <c r="F58" t="s">
        <v>2948</v>
      </c>
      <c r="G58" t="s">
        <v>1605</v>
      </c>
      <c r="H58" t="s">
        <v>1295</v>
      </c>
      <c r="I58" t="s">
        <v>503</v>
      </c>
      <c r="J58" t="s">
        <v>1190</v>
      </c>
      <c r="K58" t="s">
        <v>1606</v>
      </c>
      <c r="L58">
        <v>208</v>
      </c>
      <c r="M58" t="s">
        <v>1215</v>
      </c>
      <c r="N58" t="s">
        <v>1607</v>
      </c>
      <c r="O58">
        <v>2138900</v>
      </c>
      <c r="P58">
        <v>2017830</v>
      </c>
      <c r="Q58">
        <v>1257025</v>
      </c>
      <c r="R58">
        <v>0</v>
      </c>
      <c r="S58">
        <v>2838</v>
      </c>
      <c r="T58">
        <v>3067</v>
      </c>
      <c r="U58" t="s">
        <v>3006</v>
      </c>
      <c r="V58" t="s">
        <v>1120</v>
      </c>
      <c r="W58">
        <v>560377</v>
      </c>
      <c r="X58">
        <v>83800</v>
      </c>
      <c r="Y58">
        <v>186</v>
      </c>
      <c r="Z58">
        <v>0</v>
      </c>
      <c r="AA58">
        <v>0</v>
      </c>
      <c r="AB58">
        <v>102866</v>
      </c>
      <c r="AC58">
        <v>373710.88</v>
      </c>
      <c r="AD58" t="s">
        <v>3007</v>
      </c>
      <c r="AE58">
        <v>0</v>
      </c>
      <c r="AF58"/>
      <c r="AG58">
        <v>0</v>
      </c>
      <c r="AH58">
        <v>3013</v>
      </c>
      <c r="AI58">
        <v>192</v>
      </c>
      <c r="AJ58">
        <v>361</v>
      </c>
      <c r="AK58">
        <v>1817402</v>
      </c>
      <c r="AL58">
        <v>361320</v>
      </c>
      <c r="AM58">
        <v>587</v>
      </c>
      <c r="AN58">
        <v>31</v>
      </c>
      <c r="AO58">
        <v>0</v>
      </c>
      <c r="AP58">
        <v>299149</v>
      </c>
      <c r="AQ58">
        <v>1156932.98</v>
      </c>
      <c r="AR58" t="s">
        <v>1620</v>
      </c>
      <c r="AS58">
        <v>0</v>
      </c>
      <c r="AT58"/>
      <c r="AU58">
        <v>0</v>
      </c>
      <c r="AV58">
        <v>3096</v>
      </c>
      <c r="AW58">
        <v>201</v>
      </c>
      <c r="AX58">
        <v>309</v>
      </c>
    </row>
    <row r="59" spans="1:50">
      <c r="A59" t="s">
        <v>1608</v>
      </c>
      <c r="B59" t="s">
        <v>1609</v>
      </c>
      <c r="C59" t="s">
        <v>1610</v>
      </c>
      <c r="D59" t="s">
        <v>1611</v>
      </c>
      <c r="E59" t="s">
        <v>112</v>
      </c>
      <c r="F59" t="s">
        <v>1196</v>
      </c>
      <c r="G59"/>
      <c r="H59"/>
      <c r="I59" t="s">
        <v>112</v>
      </c>
      <c r="J59" t="s">
        <v>1676</v>
      </c>
      <c r="K59"/>
      <c r="L59"/>
      <c r="M59" t="s">
        <v>1198</v>
      </c>
      <c r="N59"/>
      <c r="O59">
        <v>100000</v>
      </c>
      <c r="P59">
        <v>100000</v>
      </c>
      <c r="Q59">
        <v>0</v>
      </c>
      <c r="R59">
        <v>100000</v>
      </c>
      <c r="S59">
        <v>33</v>
      </c>
      <c r="T59">
        <v>27</v>
      </c>
      <c r="U59" t="s">
        <v>1612</v>
      </c>
      <c r="V59"/>
      <c r="W59">
        <v>0</v>
      </c>
      <c r="X59">
        <v>0</v>
      </c>
      <c r="Y59">
        <v>0</v>
      </c>
      <c r="Z59">
        <v>0</v>
      </c>
      <c r="AA59">
        <v>0</v>
      </c>
      <c r="AB59">
        <v>65944</v>
      </c>
      <c r="AC59">
        <v>-65944.45</v>
      </c>
      <c r="AD59" t="s">
        <v>1118</v>
      </c>
      <c r="AE59">
        <v>0</v>
      </c>
      <c r="AF59"/>
      <c r="AG59">
        <v>0</v>
      </c>
      <c r="AH59"/>
      <c r="AI59"/>
      <c r="AJ59"/>
      <c r="AK59">
        <v>0</v>
      </c>
      <c r="AL59">
        <v>2095100</v>
      </c>
      <c r="AM59">
        <v>2989</v>
      </c>
      <c r="AN59">
        <v>0</v>
      </c>
      <c r="AO59">
        <v>0</v>
      </c>
      <c r="AP59">
        <v>324827</v>
      </c>
      <c r="AQ59">
        <v>-2419926.63</v>
      </c>
      <c r="AR59" t="s">
        <v>1118</v>
      </c>
      <c r="AS59">
        <v>0</v>
      </c>
      <c r="AT59"/>
      <c r="AU59">
        <v>0</v>
      </c>
      <c r="AV59">
        <v>0</v>
      </c>
      <c r="AW59">
        <v>47</v>
      </c>
      <c r="AX59">
        <v>62</v>
      </c>
    </row>
    <row r="60" spans="1:50" hidden="1">
      <c r="A60" t="s">
        <v>1613</v>
      </c>
      <c r="B60" t="s">
        <v>1614</v>
      </c>
      <c r="C60" t="s">
        <v>1615</v>
      </c>
      <c r="D60" t="s">
        <v>1616</v>
      </c>
      <c r="E60" t="s">
        <v>132</v>
      </c>
      <c r="F60" t="s">
        <v>1266</v>
      </c>
      <c r="G60" t="s">
        <v>1617</v>
      </c>
      <c r="H60" t="s">
        <v>1617</v>
      </c>
      <c r="I60" t="s">
        <v>132</v>
      </c>
      <c r="J60" t="s">
        <v>1190</v>
      </c>
      <c r="K60" t="s">
        <v>1618</v>
      </c>
      <c r="L60">
        <v>0</v>
      </c>
      <c r="M60" t="s">
        <v>1180</v>
      </c>
      <c r="N60" t="s">
        <v>1245</v>
      </c>
      <c r="O60">
        <v>575000</v>
      </c>
      <c r="P60">
        <v>542453</v>
      </c>
      <c r="Q60">
        <v>509906</v>
      </c>
      <c r="R60">
        <v>32547</v>
      </c>
      <c r="S60">
        <v>2583</v>
      </c>
      <c r="T60">
        <v>2583</v>
      </c>
      <c r="U60" t="s">
        <v>1619</v>
      </c>
      <c r="V60" t="s">
        <v>1620</v>
      </c>
      <c r="W60">
        <v>16274</v>
      </c>
      <c r="X60">
        <v>0</v>
      </c>
      <c r="Y60">
        <v>0</v>
      </c>
      <c r="Z60">
        <v>0</v>
      </c>
      <c r="AA60">
        <v>0</v>
      </c>
      <c r="AB60">
        <v>0</v>
      </c>
      <c r="AC60">
        <v>16274</v>
      </c>
      <c r="AD60" t="s">
        <v>1124</v>
      </c>
      <c r="AE60">
        <v>0</v>
      </c>
      <c r="AF60"/>
      <c r="AG60">
        <v>0</v>
      </c>
      <c r="AH60"/>
      <c r="AI60"/>
      <c r="AJ60"/>
      <c r="AK60">
        <v>526179</v>
      </c>
      <c r="AL60">
        <v>124150</v>
      </c>
      <c r="AM60">
        <v>181</v>
      </c>
      <c r="AN60">
        <v>0</v>
      </c>
      <c r="AO60">
        <v>0</v>
      </c>
      <c r="AP60">
        <v>61112</v>
      </c>
      <c r="AQ60">
        <v>340916.86</v>
      </c>
      <c r="AR60" t="s">
        <v>1805</v>
      </c>
      <c r="AS60">
        <v>0</v>
      </c>
      <c r="AT60"/>
      <c r="AU60">
        <v>0</v>
      </c>
      <c r="AV60">
        <v>2907</v>
      </c>
      <c r="AW60">
        <v>256</v>
      </c>
      <c r="AX60">
        <v>82</v>
      </c>
    </row>
    <row r="61" spans="1:50" hidden="1">
      <c r="A61" t="s">
        <v>1621</v>
      </c>
      <c r="B61" t="s">
        <v>1622</v>
      </c>
      <c r="C61" t="s">
        <v>1623</v>
      </c>
      <c r="D61" t="s">
        <v>1624</v>
      </c>
      <c r="E61" t="s">
        <v>77</v>
      </c>
      <c r="F61" t="s">
        <v>1625</v>
      </c>
      <c r="G61" t="s">
        <v>1626</v>
      </c>
      <c r="H61" t="s">
        <v>1626</v>
      </c>
      <c r="I61" t="s">
        <v>77</v>
      </c>
      <c r="J61" t="s">
        <v>1323</v>
      </c>
      <c r="K61" t="s">
        <v>1627</v>
      </c>
      <c r="L61">
        <v>25</v>
      </c>
      <c r="M61" t="s">
        <v>1180</v>
      </c>
      <c r="N61" t="s">
        <v>1245</v>
      </c>
      <c r="O61">
        <v>1500000</v>
      </c>
      <c r="P61">
        <v>1415094</v>
      </c>
      <c r="Q61">
        <v>1047170</v>
      </c>
      <c r="R61">
        <v>367924</v>
      </c>
      <c r="S61">
        <v>2830</v>
      </c>
      <c r="T61">
        <v>1459</v>
      </c>
      <c r="U61" t="s">
        <v>3008</v>
      </c>
      <c r="V61" t="s">
        <v>1629</v>
      </c>
      <c r="W61">
        <v>272689</v>
      </c>
      <c r="X61">
        <v>85150</v>
      </c>
      <c r="Y61">
        <v>138</v>
      </c>
      <c r="Z61">
        <v>59</v>
      </c>
      <c r="AA61">
        <v>0</v>
      </c>
      <c r="AB61">
        <v>70343</v>
      </c>
      <c r="AC61">
        <v>117196.23</v>
      </c>
      <c r="AD61" t="s">
        <v>2932</v>
      </c>
      <c r="AE61">
        <v>300000</v>
      </c>
      <c r="AF61"/>
      <c r="AG61">
        <v>600000</v>
      </c>
      <c r="AH61">
        <v>1976</v>
      </c>
      <c r="AI61">
        <v>286</v>
      </c>
      <c r="AJ61">
        <v>224</v>
      </c>
      <c r="AK61">
        <v>1319858</v>
      </c>
      <c r="AL61">
        <v>742484</v>
      </c>
      <c r="AM61">
        <v>782</v>
      </c>
      <c r="AN61">
        <v>220</v>
      </c>
      <c r="AO61">
        <v>0</v>
      </c>
      <c r="AP61">
        <v>199264</v>
      </c>
      <c r="AQ61">
        <v>378110.45</v>
      </c>
      <c r="AR61" t="s">
        <v>3009</v>
      </c>
      <c r="AS61">
        <v>600000</v>
      </c>
      <c r="AT61"/>
      <c r="AU61">
        <v>600000</v>
      </c>
      <c r="AV61">
        <v>1688</v>
      </c>
      <c r="AW61">
        <v>150</v>
      </c>
      <c r="AX61">
        <v>105</v>
      </c>
    </row>
    <row r="62" spans="1:50" hidden="1">
      <c r="A62" t="s">
        <v>1631</v>
      </c>
      <c r="B62" t="s">
        <v>1632</v>
      </c>
      <c r="C62" t="s">
        <v>1633</v>
      </c>
      <c r="D62" t="s">
        <v>1634</v>
      </c>
      <c r="E62" t="s">
        <v>234</v>
      </c>
      <c r="F62" t="s">
        <v>1540</v>
      </c>
      <c r="G62" t="s">
        <v>1541</v>
      </c>
      <c r="H62" t="s">
        <v>1541</v>
      </c>
      <c r="I62" t="s">
        <v>234</v>
      </c>
      <c r="J62" t="s">
        <v>1323</v>
      </c>
      <c r="K62" t="s">
        <v>1635</v>
      </c>
      <c r="L62">
        <v>0</v>
      </c>
      <c r="M62" t="s">
        <v>1180</v>
      </c>
      <c r="N62" t="s">
        <v>1636</v>
      </c>
      <c r="O62">
        <v>770000</v>
      </c>
      <c r="P62">
        <v>663793</v>
      </c>
      <c r="Q62">
        <v>747573</v>
      </c>
      <c r="R62">
        <v>-83780</v>
      </c>
      <c r="S62">
        <v>0</v>
      </c>
      <c r="T62">
        <v>0</v>
      </c>
      <c r="U62" t="s">
        <v>1118</v>
      </c>
      <c r="V62" t="s">
        <v>1124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1118</v>
      </c>
      <c r="AE62">
        <v>0</v>
      </c>
      <c r="AF62"/>
      <c r="AG62">
        <v>0</v>
      </c>
      <c r="AH62"/>
      <c r="AI62"/>
      <c r="AJ62"/>
      <c r="AK62">
        <v>747573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747573</v>
      </c>
      <c r="AR62" t="s">
        <v>1124</v>
      </c>
      <c r="AS62">
        <v>770000</v>
      </c>
      <c r="AT62"/>
      <c r="AU62">
        <v>770000</v>
      </c>
      <c r="AV62"/>
      <c r="AW62"/>
      <c r="AX62"/>
    </row>
    <row r="63" spans="1:50" hidden="1">
      <c r="A63" t="s">
        <v>1637</v>
      </c>
      <c r="B63" t="s">
        <v>1638</v>
      </c>
      <c r="C63" t="s">
        <v>1639</v>
      </c>
      <c r="D63" t="s">
        <v>1640</v>
      </c>
      <c r="E63" t="s">
        <v>3010</v>
      </c>
      <c r="F63" t="s">
        <v>1649</v>
      </c>
      <c r="G63" t="s">
        <v>1233</v>
      </c>
      <c r="H63" t="s">
        <v>1233</v>
      </c>
      <c r="I63" t="s">
        <v>382</v>
      </c>
      <c r="J63" t="s">
        <v>1676</v>
      </c>
      <c r="K63" t="s">
        <v>1642</v>
      </c>
      <c r="L63">
        <v>213</v>
      </c>
      <c r="M63" t="s">
        <v>1180</v>
      </c>
      <c r="N63" t="s">
        <v>1216</v>
      </c>
      <c r="O63">
        <v>205216</v>
      </c>
      <c r="P63">
        <v>193600</v>
      </c>
      <c r="Q63">
        <v>193600</v>
      </c>
      <c r="R63">
        <v>0</v>
      </c>
      <c r="S63">
        <v>1760</v>
      </c>
      <c r="T63">
        <v>1844</v>
      </c>
      <c r="U63" t="s">
        <v>1305</v>
      </c>
      <c r="V63" t="s">
        <v>1643</v>
      </c>
      <c r="W63">
        <v>0</v>
      </c>
      <c r="X63">
        <v>0</v>
      </c>
      <c r="Y63">
        <v>0</v>
      </c>
      <c r="Z63">
        <v>0</v>
      </c>
      <c r="AA63">
        <v>0</v>
      </c>
      <c r="AB63">
        <v>280</v>
      </c>
      <c r="AC63">
        <v>-280</v>
      </c>
      <c r="AD63" t="s">
        <v>1118</v>
      </c>
      <c r="AE63">
        <v>52707.08</v>
      </c>
      <c r="AF63"/>
      <c r="AG63">
        <v>0</v>
      </c>
      <c r="AH63"/>
      <c r="AI63"/>
      <c r="AJ63"/>
      <c r="AK63">
        <v>193600</v>
      </c>
      <c r="AL63">
        <v>29250</v>
      </c>
      <c r="AM63">
        <v>39</v>
      </c>
      <c r="AN63">
        <v>0</v>
      </c>
      <c r="AO63">
        <v>0</v>
      </c>
      <c r="AP63">
        <v>3348</v>
      </c>
      <c r="AQ63">
        <v>161001.88</v>
      </c>
      <c r="AR63" t="s">
        <v>1644</v>
      </c>
      <c r="AS63">
        <v>205216</v>
      </c>
      <c r="AT63"/>
      <c r="AU63">
        <v>101672.62</v>
      </c>
      <c r="AV63">
        <v>4964</v>
      </c>
      <c r="AW63">
        <v>65</v>
      </c>
      <c r="AX63">
        <v>21</v>
      </c>
    </row>
    <row r="64" spans="1:50" hidden="1">
      <c r="A64" t="s">
        <v>1645</v>
      </c>
      <c r="B64" t="s">
        <v>1646</v>
      </c>
      <c r="C64" t="s">
        <v>1647</v>
      </c>
      <c r="D64" t="s">
        <v>1648</v>
      </c>
      <c r="E64" t="s">
        <v>97</v>
      </c>
      <c r="F64" t="s">
        <v>1649</v>
      </c>
      <c r="G64" t="s">
        <v>1650</v>
      </c>
      <c r="H64" t="s">
        <v>1650</v>
      </c>
      <c r="I64" t="s">
        <v>97</v>
      </c>
      <c r="J64" t="s">
        <v>1213</v>
      </c>
      <c r="K64" t="s">
        <v>1651</v>
      </c>
      <c r="L64">
        <v>15</v>
      </c>
      <c r="M64" t="s">
        <v>1180</v>
      </c>
      <c r="N64" t="s">
        <v>1181</v>
      </c>
      <c r="O64">
        <v>795000</v>
      </c>
      <c r="P64">
        <v>750000</v>
      </c>
      <c r="Q64">
        <v>690000</v>
      </c>
      <c r="R64">
        <v>60000</v>
      </c>
      <c r="S64">
        <v>2830</v>
      </c>
      <c r="T64">
        <v>2443</v>
      </c>
      <c r="U64" t="s">
        <v>1652</v>
      </c>
      <c r="V64" t="s">
        <v>1653</v>
      </c>
      <c r="W64">
        <v>60000</v>
      </c>
      <c r="X64">
        <v>0</v>
      </c>
      <c r="Y64">
        <v>0</v>
      </c>
      <c r="Z64">
        <v>0</v>
      </c>
      <c r="AA64">
        <v>0</v>
      </c>
      <c r="AB64">
        <v>9255</v>
      </c>
      <c r="AC64">
        <v>50745.120000000003</v>
      </c>
      <c r="AD64" t="s">
        <v>3011</v>
      </c>
      <c r="AE64">
        <v>192240</v>
      </c>
      <c r="AF64"/>
      <c r="AG64">
        <v>264240</v>
      </c>
      <c r="AH64"/>
      <c r="AI64"/>
      <c r="AJ64"/>
      <c r="AK64">
        <v>750000</v>
      </c>
      <c r="AL64">
        <v>223900</v>
      </c>
      <c r="AM64">
        <v>307</v>
      </c>
      <c r="AN64">
        <v>0</v>
      </c>
      <c r="AO64">
        <v>0</v>
      </c>
      <c r="AP64">
        <v>94151</v>
      </c>
      <c r="AQ64">
        <v>431948.75</v>
      </c>
      <c r="AR64" t="s">
        <v>3012</v>
      </c>
      <c r="AS64">
        <v>791000</v>
      </c>
      <c r="AT64"/>
      <c r="AU64">
        <v>755000</v>
      </c>
      <c r="AV64">
        <v>2443</v>
      </c>
      <c r="AW64">
        <v>89</v>
      </c>
      <c r="AX64">
        <v>218</v>
      </c>
    </row>
    <row r="65" spans="1:50" hidden="1">
      <c r="A65" t="s">
        <v>1655</v>
      </c>
      <c r="B65" t="s">
        <v>1656</v>
      </c>
      <c r="C65" t="s">
        <v>1657</v>
      </c>
      <c r="D65" t="s">
        <v>1658</v>
      </c>
      <c r="E65" t="s">
        <v>386</v>
      </c>
      <c r="F65" t="s">
        <v>1659</v>
      </c>
      <c r="G65" t="s">
        <v>1660</v>
      </c>
      <c r="H65" t="s">
        <v>1660</v>
      </c>
      <c r="I65" t="s">
        <v>386</v>
      </c>
      <c r="J65" t="s">
        <v>1179</v>
      </c>
      <c r="K65" t="s">
        <v>3013</v>
      </c>
      <c r="L65">
        <v>0</v>
      </c>
      <c r="M65" t="s">
        <v>1215</v>
      </c>
      <c r="N65" t="s">
        <v>1181</v>
      </c>
      <c r="O65">
        <v>0</v>
      </c>
      <c r="P65">
        <v>0</v>
      </c>
      <c r="Q65">
        <v>3130389</v>
      </c>
      <c r="R65">
        <v>0</v>
      </c>
      <c r="S65">
        <v>0</v>
      </c>
      <c r="T65">
        <v>0</v>
      </c>
      <c r="U65"/>
      <c r="V65" t="s">
        <v>1661</v>
      </c>
      <c r="W65">
        <v>601945</v>
      </c>
      <c r="X65">
        <v>246850</v>
      </c>
      <c r="Y65">
        <v>353</v>
      </c>
      <c r="Z65">
        <v>0</v>
      </c>
      <c r="AA65">
        <v>0</v>
      </c>
      <c r="AB65">
        <v>113063</v>
      </c>
      <c r="AC65">
        <v>242031.96</v>
      </c>
      <c r="AD65" t="s">
        <v>3014</v>
      </c>
      <c r="AE65">
        <v>908982.5</v>
      </c>
      <c r="AF65"/>
      <c r="AG65">
        <v>450190</v>
      </c>
      <c r="AH65">
        <v>1705</v>
      </c>
      <c r="AI65">
        <v>158</v>
      </c>
      <c r="AJ65">
        <v>163</v>
      </c>
      <c r="AK65">
        <v>3732334</v>
      </c>
      <c r="AL65">
        <v>1223950</v>
      </c>
      <c r="AM65">
        <v>1607</v>
      </c>
      <c r="AN65">
        <v>0</v>
      </c>
      <c r="AO65">
        <v>0</v>
      </c>
      <c r="AP65">
        <v>472687</v>
      </c>
      <c r="AQ65">
        <v>2035697.17</v>
      </c>
      <c r="AR65" t="s">
        <v>1685</v>
      </c>
      <c r="AS65">
        <v>3736782.8</v>
      </c>
      <c r="AT65"/>
      <c r="AU65">
        <v>2827800.3000000003</v>
      </c>
      <c r="AV65">
        <v>2323</v>
      </c>
      <c r="AW65">
        <v>154</v>
      </c>
      <c r="AX65">
        <v>140</v>
      </c>
    </row>
    <row r="66" spans="1:50" hidden="1">
      <c r="A66" t="s">
        <v>1663</v>
      </c>
      <c r="B66" t="s">
        <v>1664</v>
      </c>
      <c r="C66" t="s">
        <v>1665</v>
      </c>
      <c r="D66" t="s">
        <v>1666</v>
      </c>
      <c r="E66" t="s">
        <v>112</v>
      </c>
      <c r="F66" t="s">
        <v>1320</v>
      </c>
      <c r="G66" t="s">
        <v>1667</v>
      </c>
      <c r="H66" t="s">
        <v>1667</v>
      </c>
      <c r="I66" t="s">
        <v>112</v>
      </c>
      <c r="J66" t="s">
        <v>1676</v>
      </c>
      <c r="K66" t="s">
        <v>1668</v>
      </c>
      <c r="L66">
        <v>55</v>
      </c>
      <c r="M66" t="s">
        <v>1180</v>
      </c>
      <c r="N66" t="s">
        <v>1181</v>
      </c>
      <c r="O66">
        <v>303160</v>
      </c>
      <c r="P66">
        <v>286000</v>
      </c>
      <c r="Q66">
        <v>286000</v>
      </c>
      <c r="R66">
        <v>0</v>
      </c>
      <c r="S66">
        <v>2000</v>
      </c>
      <c r="T66">
        <v>2183</v>
      </c>
      <c r="U66" t="s">
        <v>1669</v>
      </c>
      <c r="V66" t="s">
        <v>1661</v>
      </c>
      <c r="W66">
        <v>0</v>
      </c>
      <c r="X66">
        <v>0</v>
      </c>
      <c r="Y66">
        <v>0</v>
      </c>
      <c r="Z66">
        <v>0</v>
      </c>
      <c r="AA66">
        <v>0</v>
      </c>
      <c r="AB66">
        <v>1360</v>
      </c>
      <c r="AC66">
        <v>-1360</v>
      </c>
      <c r="AD66" t="s">
        <v>1118</v>
      </c>
      <c r="AE66">
        <v>0</v>
      </c>
      <c r="AF66"/>
      <c r="AG66">
        <v>90948</v>
      </c>
      <c r="AH66"/>
      <c r="AI66"/>
      <c r="AJ66"/>
      <c r="AK66">
        <v>286000</v>
      </c>
      <c r="AL66">
        <v>79150</v>
      </c>
      <c r="AM66">
        <v>106</v>
      </c>
      <c r="AN66">
        <v>0</v>
      </c>
      <c r="AO66">
        <v>0</v>
      </c>
      <c r="AP66">
        <v>44399</v>
      </c>
      <c r="AQ66">
        <v>162451.07999999999</v>
      </c>
      <c r="AR66" t="s">
        <v>1422</v>
      </c>
      <c r="AS66">
        <v>272844</v>
      </c>
      <c r="AT66"/>
      <c r="AU66">
        <v>272844</v>
      </c>
      <c r="AV66">
        <v>2698</v>
      </c>
      <c r="AW66">
        <v>232</v>
      </c>
      <c r="AX66">
        <v>186</v>
      </c>
    </row>
    <row r="67" spans="1:50" hidden="1">
      <c r="A67" t="s">
        <v>1670</v>
      </c>
      <c r="B67" t="s">
        <v>1671</v>
      </c>
      <c r="C67" t="s">
        <v>1672</v>
      </c>
      <c r="D67" t="s">
        <v>1673</v>
      </c>
      <c r="E67" t="s">
        <v>1674</v>
      </c>
      <c r="F67" t="s">
        <v>1203</v>
      </c>
      <c r="G67" t="s">
        <v>1675</v>
      </c>
      <c r="H67" t="s">
        <v>1675</v>
      </c>
      <c r="I67" t="s">
        <v>112</v>
      </c>
      <c r="J67" t="s">
        <v>1676</v>
      </c>
      <c r="K67" t="s">
        <v>1677</v>
      </c>
      <c r="L67">
        <v>164</v>
      </c>
      <c r="M67" t="s">
        <v>1215</v>
      </c>
      <c r="N67" t="s">
        <v>1405</v>
      </c>
      <c r="O67">
        <v>0</v>
      </c>
      <c r="P67">
        <v>0</v>
      </c>
      <c r="Q67">
        <v>67925</v>
      </c>
      <c r="R67">
        <v>0</v>
      </c>
      <c r="S67">
        <v>0</v>
      </c>
      <c r="T67">
        <v>0</v>
      </c>
      <c r="U67"/>
      <c r="V67" t="s">
        <v>1124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1118</v>
      </c>
      <c r="AE67">
        <v>0</v>
      </c>
      <c r="AF67"/>
      <c r="AG67">
        <v>72000</v>
      </c>
      <c r="AH67"/>
      <c r="AI67"/>
      <c r="AJ67"/>
      <c r="AK67">
        <v>67925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67925</v>
      </c>
      <c r="AR67" t="s">
        <v>1124</v>
      </c>
      <c r="AS67">
        <v>72000</v>
      </c>
      <c r="AT67"/>
      <c r="AU67">
        <v>72000</v>
      </c>
      <c r="AV67"/>
      <c r="AW67"/>
      <c r="AX67"/>
    </row>
    <row r="68" spans="1:50" hidden="1">
      <c r="A68" t="s">
        <v>1678</v>
      </c>
      <c r="B68" t="s">
        <v>1679</v>
      </c>
      <c r="C68" t="s">
        <v>1680</v>
      </c>
      <c r="D68" t="s">
        <v>1681</v>
      </c>
      <c r="E68" t="s">
        <v>120</v>
      </c>
      <c r="F68" t="s">
        <v>1682</v>
      </c>
      <c r="G68" t="s">
        <v>1683</v>
      </c>
      <c r="H68" t="s">
        <v>1683</v>
      </c>
      <c r="I68" t="s">
        <v>120</v>
      </c>
      <c r="J68" t="s">
        <v>1323</v>
      </c>
      <c r="K68" t="s">
        <v>1684</v>
      </c>
      <c r="L68">
        <v>9</v>
      </c>
      <c r="M68" t="s">
        <v>1180</v>
      </c>
      <c r="N68" t="s">
        <v>1245</v>
      </c>
      <c r="O68">
        <v>5189000</v>
      </c>
      <c r="P68">
        <v>4895283</v>
      </c>
      <c r="Q68">
        <v>4112038</v>
      </c>
      <c r="R68">
        <v>783245</v>
      </c>
      <c r="S68">
        <v>1973</v>
      </c>
      <c r="T68">
        <v>2388</v>
      </c>
      <c r="U68" t="s">
        <v>1685</v>
      </c>
      <c r="V68" t="s">
        <v>1686</v>
      </c>
      <c r="W68">
        <v>538481</v>
      </c>
      <c r="X68">
        <v>246450</v>
      </c>
      <c r="Y68">
        <v>427</v>
      </c>
      <c r="Z68">
        <v>0</v>
      </c>
      <c r="AA68">
        <v>15.268750000000001</v>
      </c>
      <c r="AB68">
        <v>207135</v>
      </c>
      <c r="AC68">
        <v>84896.03</v>
      </c>
      <c r="AD68" t="s">
        <v>3015</v>
      </c>
      <c r="AE68">
        <v>0</v>
      </c>
      <c r="AF68"/>
      <c r="AG68">
        <v>1496161.68</v>
      </c>
      <c r="AH68">
        <v>1218</v>
      </c>
      <c r="AI68">
        <v>253</v>
      </c>
      <c r="AJ68">
        <v>215</v>
      </c>
      <c r="AK68">
        <v>4650519</v>
      </c>
      <c r="AL68">
        <v>1543550</v>
      </c>
      <c r="AM68">
        <v>2188</v>
      </c>
      <c r="AN68">
        <v>126</v>
      </c>
      <c r="AO68">
        <v>213.39375000000001</v>
      </c>
      <c r="AP68">
        <v>890397</v>
      </c>
      <c r="AQ68">
        <v>2216571.5099999998</v>
      </c>
      <c r="AR68" t="s">
        <v>3016</v>
      </c>
      <c r="AS68">
        <v>3632300.03</v>
      </c>
      <c r="AT68"/>
      <c r="AU68">
        <v>3632300.0300000003</v>
      </c>
      <c r="AV68">
        <v>1937</v>
      </c>
      <c r="AW68">
        <v>153</v>
      </c>
      <c r="AX68">
        <v>212</v>
      </c>
    </row>
    <row r="69" spans="1:50" hidden="1">
      <c r="A69" t="s">
        <v>1688</v>
      </c>
      <c r="B69" t="s">
        <v>1689</v>
      </c>
      <c r="C69" t="s">
        <v>1690</v>
      </c>
      <c r="D69" t="s">
        <v>1691</v>
      </c>
      <c r="E69" t="s">
        <v>419</v>
      </c>
      <c r="F69" t="s">
        <v>1177</v>
      </c>
      <c r="G69" t="s">
        <v>1692</v>
      </c>
      <c r="H69" t="s">
        <v>1692</v>
      </c>
      <c r="I69" t="s">
        <v>419</v>
      </c>
      <c r="J69" t="s">
        <v>1213</v>
      </c>
      <c r="K69" t="s">
        <v>1693</v>
      </c>
      <c r="L69">
        <v>135</v>
      </c>
      <c r="M69" t="s">
        <v>1180</v>
      </c>
      <c r="N69" t="s">
        <v>1181</v>
      </c>
      <c r="O69">
        <v>303600</v>
      </c>
      <c r="P69">
        <v>286415</v>
      </c>
      <c r="Q69">
        <v>286415</v>
      </c>
      <c r="R69">
        <v>0</v>
      </c>
      <c r="S69">
        <v>2075</v>
      </c>
      <c r="T69">
        <v>942</v>
      </c>
      <c r="U69" t="s">
        <v>1694</v>
      </c>
      <c r="V69" t="s">
        <v>1695</v>
      </c>
      <c r="W69">
        <v>0</v>
      </c>
      <c r="X69">
        <v>0</v>
      </c>
      <c r="Y69">
        <v>0</v>
      </c>
      <c r="Z69">
        <v>0</v>
      </c>
      <c r="AA69">
        <v>0</v>
      </c>
      <c r="AB69">
        <v>10955</v>
      </c>
      <c r="AC69">
        <v>-10955</v>
      </c>
      <c r="AD69" t="s">
        <v>1118</v>
      </c>
      <c r="AE69">
        <v>0</v>
      </c>
      <c r="AF69"/>
      <c r="AG69">
        <v>0</v>
      </c>
      <c r="AH69"/>
      <c r="AI69"/>
      <c r="AJ69"/>
      <c r="AK69">
        <v>286415</v>
      </c>
      <c r="AL69">
        <v>108850</v>
      </c>
      <c r="AM69">
        <v>209</v>
      </c>
      <c r="AN69">
        <v>0</v>
      </c>
      <c r="AO69">
        <v>0</v>
      </c>
      <c r="AP69">
        <v>19340</v>
      </c>
      <c r="AQ69">
        <v>158225</v>
      </c>
      <c r="AR69" t="s">
        <v>1653</v>
      </c>
      <c r="AS69">
        <v>303600</v>
      </c>
      <c r="AT69"/>
      <c r="AU69">
        <v>303600</v>
      </c>
      <c r="AV69">
        <v>1370</v>
      </c>
      <c r="AW69">
        <v>63</v>
      </c>
      <c r="AX69">
        <v>29</v>
      </c>
    </row>
    <row r="70" spans="1:50" hidden="1">
      <c r="A70" t="s">
        <v>1696</v>
      </c>
      <c r="B70" t="s">
        <v>1697</v>
      </c>
      <c r="C70" t="s">
        <v>1698</v>
      </c>
      <c r="D70" t="s">
        <v>1699</v>
      </c>
      <c r="E70" t="s">
        <v>1700</v>
      </c>
      <c r="F70" t="s">
        <v>1341</v>
      </c>
      <c r="G70" t="s">
        <v>1342</v>
      </c>
      <c r="H70" t="s">
        <v>1342</v>
      </c>
      <c r="I70" t="s">
        <v>145</v>
      </c>
      <c r="J70" t="s">
        <v>1323</v>
      </c>
      <c r="K70" t="s">
        <v>1701</v>
      </c>
      <c r="L70">
        <v>4</v>
      </c>
      <c r="M70" t="s">
        <v>1215</v>
      </c>
      <c r="N70" t="s">
        <v>1181</v>
      </c>
      <c r="O70">
        <v>0</v>
      </c>
      <c r="P70">
        <v>0</v>
      </c>
      <c r="Q70">
        <v>239189</v>
      </c>
      <c r="R70">
        <v>0</v>
      </c>
      <c r="S70">
        <v>0</v>
      </c>
      <c r="T70">
        <v>0</v>
      </c>
      <c r="U70"/>
      <c r="V70" t="s">
        <v>1654</v>
      </c>
      <c r="W70">
        <v>43396</v>
      </c>
      <c r="X70">
        <v>12650</v>
      </c>
      <c r="Y70">
        <v>23</v>
      </c>
      <c r="Z70">
        <v>0</v>
      </c>
      <c r="AA70">
        <v>0</v>
      </c>
      <c r="AB70">
        <v>3802</v>
      </c>
      <c r="AC70">
        <v>26944</v>
      </c>
      <c r="AD70" t="s">
        <v>1630</v>
      </c>
      <c r="AE70">
        <v>0</v>
      </c>
      <c r="AF70"/>
      <c r="AG70">
        <v>0</v>
      </c>
      <c r="AH70">
        <v>1887</v>
      </c>
      <c r="AI70">
        <v>136</v>
      </c>
      <c r="AJ70">
        <v>29</v>
      </c>
      <c r="AK70">
        <v>282585</v>
      </c>
      <c r="AL70">
        <v>92600</v>
      </c>
      <c r="AM70">
        <v>111</v>
      </c>
      <c r="AN70">
        <v>0</v>
      </c>
      <c r="AO70">
        <v>0</v>
      </c>
      <c r="AP70">
        <v>23206</v>
      </c>
      <c r="AQ70">
        <v>166779.22</v>
      </c>
      <c r="AR70" t="s">
        <v>3017</v>
      </c>
      <c r="AS70">
        <v>251860</v>
      </c>
      <c r="AT70"/>
      <c r="AU70">
        <v>183420</v>
      </c>
      <c r="AV70">
        <v>2546</v>
      </c>
      <c r="AW70">
        <v>138</v>
      </c>
      <c r="AX70">
        <v>71</v>
      </c>
    </row>
    <row r="71" spans="1:50" hidden="1">
      <c r="A71" t="s">
        <v>1703</v>
      </c>
      <c r="B71" t="s">
        <v>1704</v>
      </c>
      <c r="C71" t="s">
        <v>1705</v>
      </c>
      <c r="D71" t="s">
        <v>1706</v>
      </c>
      <c r="E71" t="s">
        <v>294</v>
      </c>
      <c r="F71" t="s">
        <v>1707</v>
      </c>
      <c r="G71" t="s">
        <v>1708</v>
      </c>
      <c r="H71" t="s">
        <v>1708</v>
      </c>
      <c r="I71" t="s">
        <v>294</v>
      </c>
      <c r="J71" t="s">
        <v>1323</v>
      </c>
      <c r="K71" t="s">
        <v>1709</v>
      </c>
      <c r="L71">
        <v>0</v>
      </c>
      <c r="M71" t="s">
        <v>1180</v>
      </c>
      <c r="N71" t="s">
        <v>1181</v>
      </c>
      <c r="O71">
        <v>67840</v>
      </c>
      <c r="P71">
        <v>64000</v>
      </c>
      <c r="Q71">
        <v>64000</v>
      </c>
      <c r="R71">
        <v>0</v>
      </c>
      <c r="S71">
        <v>3200</v>
      </c>
      <c r="T71">
        <v>1684</v>
      </c>
      <c r="U71" t="s">
        <v>1710</v>
      </c>
      <c r="V71" t="s">
        <v>1711</v>
      </c>
      <c r="W71">
        <v>0</v>
      </c>
      <c r="X71">
        <v>0</v>
      </c>
      <c r="Y71">
        <v>0</v>
      </c>
      <c r="Z71">
        <v>0</v>
      </c>
      <c r="AA71">
        <v>0</v>
      </c>
      <c r="AB71">
        <v>6299</v>
      </c>
      <c r="AC71">
        <v>-6299.37</v>
      </c>
      <c r="AD71" t="s">
        <v>1118</v>
      </c>
      <c r="AE71">
        <v>33920</v>
      </c>
      <c r="AF71"/>
      <c r="AG71">
        <v>0</v>
      </c>
      <c r="AH71"/>
      <c r="AI71"/>
      <c r="AJ71"/>
      <c r="AK71">
        <v>64000</v>
      </c>
      <c r="AL71">
        <v>22500</v>
      </c>
      <c r="AM71">
        <v>30</v>
      </c>
      <c r="AN71">
        <v>0</v>
      </c>
      <c r="AO71">
        <v>0</v>
      </c>
      <c r="AP71">
        <v>17876</v>
      </c>
      <c r="AQ71">
        <v>23624.22</v>
      </c>
      <c r="AR71" t="s">
        <v>1712</v>
      </c>
      <c r="AS71">
        <v>67840</v>
      </c>
      <c r="AT71"/>
      <c r="AU71">
        <v>33920</v>
      </c>
      <c r="AV71">
        <v>2133</v>
      </c>
      <c r="AW71">
        <v>237</v>
      </c>
      <c r="AX71">
        <v>359</v>
      </c>
    </row>
    <row r="72" spans="1:50" hidden="1">
      <c r="A72" t="s">
        <v>1713</v>
      </c>
      <c r="B72" t="s">
        <v>1714</v>
      </c>
      <c r="C72" t="s">
        <v>1715</v>
      </c>
      <c r="D72" t="s">
        <v>1716</v>
      </c>
      <c r="E72" t="s">
        <v>593</v>
      </c>
      <c r="F72" t="s">
        <v>2948</v>
      </c>
      <c r="G72" t="s">
        <v>1717</v>
      </c>
      <c r="H72" t="s">
        <v>1717</v>
      </c>
      <c r="I72" t="s">
        <v>593</v>
      </c>
      <c r="J72" t="s">
        <v>1190</v>
      </c>
      <c r="K72" t="s">
        <v>1718</v>
      </c>
      <c r="L72">
        <v>16</v>
      </c>
      <c r="M72" t="s">
        <v>1215</v>
      </c>
      <c r="N72" t="s">
        <v>1245</v>
      </c>
      <c r="O72">
        <v>0</v>
      </c>
      <c r="P72">
        <v>0</v>
      </c>
      <c r="Q72">
        <v>14274</v>
      </c>
      <c r="R72">
        <v>0</v>
      </c>
      <c r="S72">
        <v>0</v>
      </c>
      <c r="T72">
        <v>0</v>
      </c>
      <c r="U72"/>
      <c r="V72" t="s">
        <v>1719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1118</v>
      </c>
      <c r="AE72">
        <v>50000</v>
      </c>
      <c r="AF72"/>
      <c r="AG72">
        <v>50000</v>
      </c>
      <c r="AH72"/>
      <c r="AI72"/>
      <c r="AJ72"/>
      <c r="AK72">
        <v>14274</v>
      </c>
      <c r="AL72">
        <v>0</v>
      </c>
      <c r="AM72">
        <v>0</v>
      </c>
      <c r="AN72">
        <v>0</v>
      </c>
      <c r="AO72">
        <v>0</v>
      </c>
      <c r="AP72">
        <v>80</v>
      </c>
      <c r="AQ72">
        <v>14194</v>
      </c>
      <c r="AR72" t="s">
        <v>1719</v>
      </c>
      <c r="AS72">
        <v>50000</v>
      </c>
      <c r="AT72"/>
      <c r="AU72">
        <v>50000</v>
      </c>
      <c r="AV72"/>
      <c r="AW72"/>
      <c r="AX72"/>
    </row>
    <row r="73" spans="1:50" hidden="1">
      <c r="A73" t="s">
        <v>1720</v>
      </c>
      <c r="B73" t="s">
        <v>1721</v>
      </c>
      <c r="C73" t="s">
        <v>1722</v>
      </c>
      <c r="D73" t="s">
        <v>1723</v>
      </c>
      <c r="E73" t="s">
        <v>392</v>
      </c>
      <c r="F73" t="s">
        <v>1341</v>
      </c>
      <c r="G73" t="s">
        <v>1724</v>
      </c>
      <c r="H73" t="s">
        <v>1724</v>
      </c>
      <c r="I73" t="s">
        <v>392</v>
      </c>
      <c r="J73" t="s">
        <v>1179</v>
      </c>
      <c r="K73" t="s">
        <v>1725</v>
      </c>
      <c r="L73">
        <v>0</v>
      </c>
      <c r="M73" t="s">
        <v>1180</v>
      </c>
      <c r="N73" t="s">
        <v>1726</v>
      </c>
      <c r="O73">
        <v>2644500</v>
      </c>
      <c r="P73">
        <v>2494811</v>
      </c>
      <c r="Q73">
        <v>1821212</v>
      </c>
      <c r="R73">
        <v>673599</v>
      </c>
      <c r="S73">
        <v>3564</v>
      </c>
      <c r="T73">
        <v>1618</v>
      </c>
      <c r="U73" t="s">
        <v>1687</v>
      </c>
      <c r="V73" t="s">
        <v>1727</v>
      </c>
      <c r="W73">
        <v>673599</v>
      </c>
      <c r="X73">
        <v>68350</v>
      </c>
      <c r="Y73">
        <v>132</v>
      </c>
      <c r="Z73">
        <v>0</v>
      </c>
      <c r="AA73">
        <v>0</v>
      </c>
      <c r="AB73">
        <v>117321</v>
      </c>
      <c r="AC73">
        <v>487927.97</v>
      </c>
      <c r="AD73" t="s">
        <v>3018</v>
      </c>
      <c r="AE73">
        <v>0</v>
      </c>
      <c r="AF73"/>
      <c r="AG73">
        <v>1044067.84</v>
      </c>
      <c r="AH73">
        <v>5103</v>
      </c>
      <c r="AI73">
        <v>469</v>
      </c>
      <c r="AJ73">
        <v>420</v>
      </c>
      <c r="AK73">
        <v>2494811</v>
      </c>
      <c r="AL73">
        <v>704550</v>
      </c>
      <c r="AM73">
        <v>1210</v>
      </c>
      <c r="AN73">
        <v>0</v>
      </c>
      <c r="AO73">
        <v>0</v>
      </c>
      <c r="AP73">
        <v>487093</v>
      </c>
      <c r="AQ73">
        <v>1303168.42</v>
      </c>
      <c r="AR73" t="s">
        <v>2703</v>
      </c>
      <c r="AS73">
        <v>2596287.85</v>
      </c>
      <c r="AT73"/>
      <c r="AU73">
        <v>2596287.85</v>
      </c>
      <c r="AV73">
        <v>2062</v>
      </c>
      <c r="AW73">
        <v>204</v>
      </c>
      <c r="AX73">
        <v>198</v>
      </c>
    </row>
    <row r="74" spans="1:50" hidden="1">
      <c r="A74" t="s">
        <v>1729</v>
      </c>
      <c r="B74" t="s">
        <v>1730</v>
      </c>
      <c r="C74" t="s">
        <v>1731</v>
      </c>
      <c r="D74" t="s">
        <v>1732</v>
      </c>
      <c r="E74" t="s">
        <v>358</v>
      </c>
      <c r="F74" t="s">
        <v>3019</v>
      </c>
      <c r="G74" t="s">
        <v>1733</v>
      </c>
      <c r="H74" t="s">
        <v>1733</v>
      </c>
      <c r="I74" t="s">
        <v>358</v>
      </c>
      <c r="J74" t="s">
        <v>1323</v>
      </c>
      <c r="K74" t="s">
        <v>1734</v>
      </c>
      <c r="L74">
        <v>17</v>
      </c>
      <c r="M74" t="s">
        <v>1180</v>
      </c>
      <c r="N74" t="s">
        <v>1181</v>
      </c>
      <c r="O74">
        <v>1169500</v>
      </c>
      <c r="P74">
        <v>1103302</v>
      </c>
      <c r="Q74">
        <v>1103302</v>
      </c>
      <c r="R74">
        <v>0</v>
      </c>
      <c r="S74">
        <v>2211</v>
      </c>
      <c r="T74">
        <v>1842</v>
      </c>
      <c r="U74" t="s">
        <v>1735</v>
      </c>
      <c r="V74" t="s">
        <v>1736</v>
      </c>
      <c r="W74">
        <v>0</v>
      </c>
      <c r="X74">
        <v>77150</v>
      </c>
      <c r="Y74">
        <v>114</v>
      </c>
      <c r="Z74">
        <v>0</v>
      </c>
      <c r="AA74">
        <v>0</v>
      </c>
      <c r="AB74">
        <v>79791</v>
      </c>
      <c r="AC74">
        <v>-156941.21</v>
      </c>
      <c r="AD74" t="s">
        <v>1118</v>
      </c>
      <c r="AE74">
        <v>0</v>
      </c>
      <c r="AF74"/>
      <c r="AG74">
        <v>0</v>
      </c>
      <c r="AH74">
        <v>0</v>
      </c>
      <c r="AI74">
        <v>346</v>
      </c>
      <c r="AJ74">
        <v>354</v>
      </c>
      <c r="AK74">
        <v>1103302</v>
      </c>
      <c r="AL74">
        <v>384500</v>
      </c>
      <c r="AM74">
        <v>681</v>
      </c>
      <c r="AN74">
        <v>0</v>
      </c>
      <c r="AO74">
        <v>0</v>
      </c>
      <c r="AP74">
        <v>255100</v>
      </c>
      <c r="AQ74">
        <v>463701.56</v>
      </c>
      <c r="AR74" t="s">
        <v>2930</v>
      </c>
      <c r="AS74">
        <v>350850</v>
      </c>
      <c r="AT74"/>
      <c r="AU74">
        <v>350850</v>
      </c>
      <c r="AV74">
        <v>1620</v>
      </c>
      <c r="AW74">
        <v>182</v>
      </c>
      <c r="AX74">
        <v>193</v>
      </c>
    </row>
    <row r="75" spans="1:50" hidden="1">
      <c r="A75" t="s">
        <v>1737</v>
      </c>
      <c r="B75" t="s">
        <v>1738</v>
      </c>
      <c r="C75" t="s">
        <v>1739</v>
      </c>
      <c r="D75" t="s">
        <v>1740</v>
      </c>
      <c r="E75" t="s">
        <v>630</v>
      </c>
      <c r="F75" t="s">
        <v>1177</v>
      </c>
      <c r="G75" t="s">
        <v>1382</v>
      </c>
      <c r="H75" t="s">
        <v>1382</v>
      </c>
      <c r="I75" t="s">
        <v>630</v>
      </c>
      <c r="J75" t="s">
        <v>1190</v>
      </c>
      <c r="K75" t="s">
        <v>1741</v>
      </c>
      <c r="L75">
        <v>8</v>
      </c>
      <c r="M75" t="s">
        <v>1180</v>
      </c>
      <c r="N75" t="s">
        <v>1181</v>
      </c>
      <c r="O75">
        <v>1774400</v>
      </c>
      <c r="P75">
        <v>1673962</v>
      </c>
      <c r="Q75">
        <v>836981</v>
      </c>
      <c r="R75">
        <v>836981</v>
      </c>
      <c r="S75">
        <v>2575</v>
      </c>
      <c r="T75">
        <v>2465</v>
      </c>
      <c r="U75" t="s">
        <v>1856</v>
      </c>
      <c r="V75" t="s">
        <v>1743</v>
      </c>
      <c r="W75">
        <v>552408</v>
      </c>
      <c r="X75">
        <v>150200</v>
      </c>
      <c r="Y75">
        <v>225</v>
      </c>
      <c r="Z75">
        <v>0</v>
      </c>
      <c r="AA75">
        <v>0</v>
      </c>
      <c r="AB75">
        <v>119598</v>
      </c>
      <c r="AC75">
        <v>282610.32</v>
      </c>
      <c r="AD75" t="s">
        <v>2384</v>
      </c>
      <c r="AE75">
        <v>0</v>
      </c>
      <c r="AF75"/>
      <c r="AG75">
        <v>266160</v>
      </c>
      <c r="AH75">
        <v>2455</v>
      </c>
      <c r="AI75">
        <v>285</v>
      </c>
      <c r="AJ75">
        <v>246</v>
      </c>
      <c r="AK75">
        <v>1389389</v>
      </c>
      <c r="AL75">
        <v>482050</v>
      </c>
      <c r="AM75">
        <v>568</v>
      </c>
      <c r="AN75">
        <v>0</v>
      </c>
      <c r="AO75">
        <v>0</v>
      </c>
      <c r="AP75">
        <v>239210</v>
      </c>
      <c r="AQ75">
        <v>668128.51</v>
      </c>
      <c r="AR75" t="s">
        <v>1669</v>
      </c>
      <c r="AS75">
        <v>798480</v>
      </c>
      <c r="AT75"/>
      <c r="AU75">
        <v>798480</v>
      </c>
      <c r="AV75">
        <v>2446</v>
      </c>
      <c r="AW75">
        <v>194</v>
      </c>
      <c r="AX75">
        <v>227</v>
      </c>
    </row>
    <row r="76" spans="1:50" hidden="1">
      <c r="A76" t="s">
        <v>1745</v>
      </c>
      <c r="B76" t="s">
        <v>1746</v>
      </c>
      <c r="C76" t="s">
        <v>1747</v>
      </c>
      <c r="D76" t="s">
        <v>1748</v>
      </c>
      <c r="E76" t="s">
        <v>112</v>
      </c>
      <c r="F76" t="s">
        <v>1203</v>
      </c>
      <c r="G76" t="s">
        <v>1749</v>
      </c>
      <c r="H76" t="s">
        <v>1749</v>
      </c>
      <c r="I76" t="s">
        <v>112</v>
      </c>
      <c r="J76" t="s">
        <v>1676</v>
      </c>
      <c r="K76" t="s">
        <v>1750</v>
      </c>
      <c r="L76">
        <v>31</v>
      </c>
      <c r="M76" t="s">
        <v>1215</v>
      </c>
      <c r="N76" t="s">
        <v>1227</v>
      </c>
      <c r="O76">
        <v>0</v>
      </c>
      <c r="P76">
        <v>0</v>
      </c>
      <c r="Q76">
        <v>108679</v>
      </c>
      <c r="R76">
        <v>0</v>
      </c>
      <c r="S76">
        <v>0</v>
      </c>
      <c r="T76">
        <v>0</v>
      </c>
      <c r="U76"/>
      <c r="V76" t="s">
        <v>1124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1118</v>
      </c>
      <c r="AE76">
        <v>0</v>
      </c>
      <c r="AF76"/>
      <c r="AG76">
        <v>0</v>
      </c>
      <c r="AH76"/>
      <c r="AI76"/>
      <c r="AJ76"/>
      <c r="AK76">
        <v>108679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108679</v>
      </c>
      <c r="AR76" t="s">
        <v>1124</v>
      </c>
      <c r="AS76">
        <v>61200</v>
      </c>
      <c r="AT76"/>
      <c r="AU76">
        <v>61200</v>
      </c>
      <c r="AV76"/>
      <c r="AW76"/>
      <c r="AX76"/>
    </row>
    <row r="77" spans="1:50" hidden="1">
      <c r="A77" t="s">
        <v>1751</v>
      </c>
      <c r="B77" t="s">
        <v>1752</v>
      </c>
      <c r="C77" t="s">
        <v>1753</v>
      </c>
      <c r="D77" t="s">
        <v>1754</v>
      </c>
      <c r="E77" t="s">
        <v>112</v>
      </c>
      <c r="F77" t="s">
        <v>1203</v>
      </c>
      <c r="G77" t="s">
        <v>1286</v>
      </c>
      <c r="H77" t="s">
        <v>1286</v>
      </c>
      <c r="I77" t="s">
        <v>112</v>
      </c>
      <c r="J77" t="s">
        <v>1676</v>
      </c>
      <c r="K77" t="s">
        <v>1755</v>
      </c>
      <c r="L77">
        <v>239</v>
      </c>
      <c r="M77" t="s">
        <v>1215</v>
      </c>
      <c r="N77" t="s">
        <v>1227</v>
      </c>
      <c r="O77">
        <v>0</v>
      </c>
      <c r="P77">
        <v>0</v>
      </c>
      <c r="Q77">
        <v>920377</v>
      </c>
      <c r="R77">
        <v>0</v>
      </c>
      <c r="S77">
        <v>0</v>
      </c>
      <c r="T77">
        <v>0</v>
      </c>
      <c r="U77"/>
      <c r="V77" t="s">
        <v>1125</v>
      </c>
      <c r="W77">
        <v>0</v>
      </c>
      <c r="X77">
        <v>0</v>
      </c>
      <c r="Y77">
        <v>0</v>
      </c>
      <c r="Z77">
        <v>0</v>
      </c>
      <c r="AA77">
        <v>0</v>
      </c>
      <c r="AB77">
        <v>4560</v>
      </c>
      <c r="AC77">
        <v>-4560</v>
      </c>
      <c r="AD77" t="s">
        <v>1118</v>
      </c>
      <c r="AE77">
        <v>0</v>
      </c>
      <c r="AF77"/>
      <c r="AG77">
        <v>783067.48</v>
      </c>
      <c r="AH77"/>
      <c r="AI77"/>
      <c r="AJ77"/>
      <c r="AK77">
        <v>920377</v>
      </c>
      <c r="AL77">
        <v>65250</v>
      </c>
      <c r="AM77">
        <v>60</v>
      </c>
      <c r="AN77">
        <v>0</v>
      </c>
      <c r="AO77">
        <v>0</v>
      </c>
      <c r="AP77">
        <v>23039</v>
      </c>
      <c r="AQ77">
        <v>832088.43</v>
      </c>
      <c r="AR77" t="s">
        <v>1756</v>
      </c>
      <c r="AS77">
        <v>1264474.8</v>
      </c>
      <c r="AT77"/>
      <c r="AU77">
        <v>1264474.8</v>
      </c>
      <c r="AV77">
        <v>15340</v>
      </c>
      <c r="AW77">
        <v>210</v>
      </c>
      <c r="AX77">
        <v>174</v>
      </c>
    </row>
    <row r="78" spans="1:50" hidden="1">
      <c r="A78" t="s">
        <v>1757</v>
      </c>
      <c r="B78" t="s">
        <v>1758</v>
      </c>
      <c r="C78" t="s">
        <v>1759</v>
      </c>
      <c r="D78" t="s">
        <v>1760</v>
      </c>
      <c r="E78" t="s">
        <v>223</v>
      </c>
      <c r="F78" t="s">
        <v>1188</v>
      </c>
      <c r="G78" t="s">
        <v>1761</v>
      </c>
      <c r="H78" t="s">
        <v>1761</v>
      </c>
      <c r="I78" t="s">
        <v>223</v>
      </c>
      <c r="J78" t="s">
        <v>1323</v>
      </c>
      <c r="K78" t="s">
        <v>1762</v>
      </c>
      <c r="L78">
        <v>72</v>
      </c>
      <c r="M78" t="s">
        <v>1180</v>
      </c>
      <c r="N78" t="s">
        <v>1334</v>
      </c>
      <c r="O78">
        <v>520000</v>
      </c>
      <c r="P78">
        <v>490566</v>
      </c>
      <c r="Q78">
        <v>490566</v>
      </c>
      <c r="R78">
        <v>0</v>
      </c>
      <c r="S78">
        <v>1887</v>
      </c>
      <c r="T78">
        <v>1641</v>
      </c>
      <c r="U78" t="s">
        <v>1763</v>
      </c>
      <c r="V78" t="s">
        <v>1764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1118</v>
      </c>
      <c r="AE78">
        <v>0</v>
      </c>
      <c r="AF78"/>
      <c r="AG78">
        <v>0</v>
      </c>
      <c r="AH78"/>
      <c r="AI78"/>
      <c r="AJ78"/>
      <c r="AK78">
        <v>490566</v>
      </c>
      <c r="AL78">
        <v>229350</v>
      </c>
      <c r="AM78">
        <v>297</v>
      </c>
      <c r="AN78">
        <v>0</v>
      </c>
      <c r="AO78">
        <v>0</v>
      </c>
      <c r="AP78">
        <v>93696</v>
      </c>
      <c r="AQ78">
        <v>167520.23000000001</v>
      </c>
      <c r="AR78" t="s">
        <v>1764</v>
      </c>
      <c r="AS78">
        <v>468000</v>
      </c>
      <c r="AT78"/>
      <c r="AU78">
        <v>468000</v>
      </c>
      <c r="AV78">
        <v>1652</v>
      </c>
      <c r="AW78">
        <v>215</v>
      </c>
      <c r="AX78">
        <v>100</v>
      </c>
    </row>
    <row r="79" spans="1:50" hidden="1">
      <c r="A79" t="s">
        <v>1765</v>
      </c>
      <c r="B79" t="s">
        <v>1766</v>
      </c>
      <c r="C79" t="s">
        <v>1767</v>
      </c>
      <c r="D79" t="s">
        <v>1768</v>
      </c>
      <c r="E79" t="s">
        <v>77</v>
      </c>
      <c r="F79" t="s">
        <v>1625</v>
      </c>
      <c r="G79" t="s">
        <v>1626</v>
      </c>
      <c r="H79" t="s">
        <v>1626</v>
      </c>
      <c r="I79" t="s">
        <v>77</v>
      </c>
      <c r="J79" t="s">
        <v>1323</v>
      </c>
      <c r="K79" t="s">
        <v>1769</v>
      </c>
      <c r="L79">
        <v>151</v>
      </c>
      <c r="M79" t="s">
        <v>1180</v>
      </c>
      <c r="N79" t="s">
        <v>1245</v>
      </c>
      <c r="O79">
        <v>5800000</v>
      </c>
      <c r="P79">
        <v>5471698</v>
      </c>
      <c r="Q79">
        <v>4377358</v>
      </c>
      <c r="R79">
        <v>1094340</v>
      </c>
      <c r="S79">
        <v>3420</v>
      </c>
      <c r="T79">
        <v>2099</v>
      </c>
      <c r="U79" t="s">
        <v>1770</v>
      </c>
      <c r="V79" t="s">
        <v>1771</v>
      </c>
      <c r="W79">
        <v>847019</v>
      </c>
      <c r="X79">
        <v>454900</v>
      </c>
      <c r="Y79">
        <v>597</v>
      </c>
      <c r="Z79">
        <v>0</v>
      </c>
      <c r="AA79">
        <v>0</v>
      </c>
      <c r="AB79">
        <v>365095</v>
      </c>
      <c r="AC79">
        <v>27023.89</v>
      </c>
      <c r="AD79" t="s">
        <v>3020</v>
      </c>
      <c r="AE79">
        <v>0</v>
      </c>
      <c r="AF79"/>
      <c r="AG79">
        <v>700000</v>
      </c>
      <c r="AH79">
        <v>1419</v>
      </c>
      <c r="AI79">
        <v>245</v>
      </c>
      <c r="AJ79">
        <v>367</v>
      </c>
      <c r="AK79">
        <v>5224377</v>
      </c>
      <c r="AL79">
        <v>2270350</v>
      </c>
      <c r="AM79">
        <v>2519</v>
      </c>
      <c r="AN79">
        <v>132</v>
      </c>
      <c r="AO79">
        <v>0</v>
      </c>
      <c r="AP79">
        <v>1132668</v>
      </c>
      <c r="AQ79">
        <v>1821358.97</v>
      </c>
      <c r="AR79" t="s">
        <v>3021</v>
      </c>
      <c r="AS79">
        <v>2000000</v>
      </c>
      <c r="AT79"/>
      <c r="AU79">
        <v>1700000</v>
      </c>
      <c r="AV79">
        <v>2074</v>
      </c>
      <c r="AW79">
        <v>205</v>
      </c>
      <c r="AX79">
        <v>245</v>
      </c>
    </row>
    <row r="80" spans="1:50" hidden="1">
      <c r="A80" t="s">
        <v>1772</v>
      </c>
      <c r="B80" t="s">
        <v>1773</v>
      </c>
      <c r="C80" t="s">
        <v>1774</v>
      </c>
      <c r="D80" t="s">
        <v>1775</v>
      </c>
      <c r="E80" t="s">
        <v>419</v>
      </c>
      <c r="F80" t="s">
        <v>1177</v>
      </c>
      <c r="G80" t="s">
        <v>1692</v>
      </c>
      <c r="H80" t="s">
        <v>1692</v>
      </c>
      <c r="I80" t="s">
        <v>419</v>
      </c>
      <c r="J80" t="s">
        <v>1213</v>
      </c>
      <c r="K80" t="s">
        <v>1776</v>
      </c>
      <c r="L80">
        <v>0</v>
      </c>
      <c r="M80" t="s">
        <v>1180</v>
      </c>
      <c r="N80" t="s">
        <v>1181</v>
      </c>
      <c r="O80">
        <v>291600</v>
      </c>
      <c r="P80">
        <v>275094</v>
      </c>
      <c r="Q80">
        <v>275094</v>
      </c>
      <c r="R80">
        <v>0</v>
      </c>
      <c r="S80">
        <v>2292</v>
      </c>
      <c r="T80">
        <v>1066</v>
      </c>
      <c r="U80" t="s">
        <v>1694</v>
      </c>
      <c r="V80" t="s">
        <v>1687</v>
      </c>
      <c r="W80">
        <v>0</v>
      </c>
      <c r="X80">
        <v>0</v>
      </c>
      <c r="Y80">
        <v>0</v>
      </c>
      <c r="Z80">
        <v>0</v>
      </c>
      <c r="AA80">
        <v>0</v>
      </c>
      <c r="AB80">
        <v>15778</v>
      </c>
      <c r="AC80">
        <v>-15778.09</v>
      </c>
      <c r="AD80" t="s">
        <v>1118</v>
      </c>
      <c r="AE80">
        <v>0</v>
      </c>
      <c r="AF80"/>
      <c r="AG80">
        <v>0</v>
      </c>
      <c r="AH80"/>
      <c r="AI80"/>
      <c r="AJ80"/>
      <c r="AK80">
        <v>275094</v>
      </c>
      <c r="AL80">
        <v>118800</v>
      </c>
      <c r="AM80">
        <v>201</v>
      </c>
      <c r="AN80">
        <v>0</v>
      </c>
      <c r="AO80">
        <v>0</v>
      </c>
      <c r="AP80">
        <v>32651</v>
      </c>
      <c r="AQ80">
        <v>123642.6</v>
      </c>
      <c r="AR80" t="s">
        <v>2996</v>
      </c>
      <c r="AS80">
        <v>291600</v>
      </c>
      <c r="AT80"/>
      <c r="AU80">
        <v>291600</v>
      </c>
      <c r="AV80">
        <v>1369</v>
      </c>
      <c r="AW80">
        <v>100</v>
      </c>
      <c r="AX80">
        <v>62</v>
      </c>
    </row>
    <row r="81" spans="1:50" hidden="1">
      <c r="A81" t="s">
        <v>1777</v>
      </c>
      <c r="B81" t="s">
        <v>1778</v>
      </c>
      <c r="C81" t="s">
        <v>1779</v>
      </c>
      <c r="D81" t="s">
        <v>1780</v>
      </c>
      <c r="E81" t="s">
        <v>155</v>
      </c>
      <c r="F81" t="s">
        <v>1203</v>
      </c>
      <c r="G81" t="s">
        <v>1458</v>
      </c>
      <c r="H81" t="s">
        <v>1458</v>
      </c>
      <c r="I81" t="s">
        <v>155</v>
      </c>
      <c r="J81" t="s">
        <v>1243</v>
      </c>
      <c r="K81" t="s">
        <v>1781</v>
      </c>
      <c r="L81">
        <v>44</v>
      </c>
      <c r="M81" t="s">
        <v>1180</v>
      </c>
      <c r="N81" t="s">
        <v>1636</v>
      </c>
      <c r="O81">
        <v>100000</v>
      </c>
      <c r="P81">
        <v>86207</v>
      </c>
      <c r="Q81">
        <v>97087</v>
      </c>
      <c r="R81">
        <v>-10880</v>
      </c>
      <c r="S81">
        <v>0</v>
      </c>
      <c r="T81">
        <v>0</v>
      </c>
      <c r="U81" t="s">
        <v>1118</v>
      </c>
      <c r="V81" t="s">
        <v>1124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1118</v>
      </c>
      <c r="AE81">
        <v>0</v>
      </c>
      <c r="AF81"/>
      <c r="AG81">
        <v>0</v>
      </c>
      <c r="AH81"/>
      <c r="AI81"/>
      <c r="AJ81"/>
      <c r="AK81">
        <v>97087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97087</v>
      </c>
      <c r="AR81" t="s">
        <v>1124</v>
      </c>
      <c r="AS81">
        <v>100000</v>
      </c>
      <c r="AT81"/>
      <c r="AU81">
        <v>100000</v>
      </c>
      <c r="AV81"/>
      <c r="AW81"/>
      <c r="AX81"/>
    </row>
    <row r="82" spans="1:50">
      <c r="A82" t="s">
        <v>1347</v>
      </c>
      <c r="B82" t="s">
        <v>1348</v>
      </c>
      <c r="C82" t="s">
        <v>1782</v>
      </c>
      <c r="D82" t="s">
        <v>1783</v>
      </c>
      <c r="E82" t="s">
        <v>165</v>
      </c>
      <c r="F82" t="s">
        <v>1351</v>
      </c>
      <c r="G82" t="s">
        <v>1352</v>
      </c>
      <c r="H82" t="s">
        <v>1352</v>
      </c>
      <c r="I82" t="s">
        <v>68</v>
      </c>
      <c r="J82" t="s">
        <v>1353</v>
      </c>
      <c r="K82" t="s">
        <v>1354</v>
      </c>
      <c r="L82">
        <v>401</v>
      </c>
      <c r="M82" t="s">
        <v>1180</v>
      </c>
      <c r="N82" t="s">
        <v>1334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/>
      <c r="V82"/>
      <c r="W82">
        <v>0</v>
      </c>
      <c r="X82">
        <v>88550</v>
      </c>
      <c r="Y82">
        <v>174</v>
      </c>
      <c r="Z82">
        <v>0</v>
      </c>
      <c r="AA82">
        <v>0</v>
      </c>
      <c r="AB82">
        <v>94509</v>
      </c>
      <c r="AC82">
        <v>-183059.45</v>
      </c>
      <c r="AD82" t="s">
        <v>1118</v>
      </c>
      <c r="AE82">
        <v>0</v>
      </c>
      <c r="AF82"/>
      <c r="AG82">
        <v>0</v>
      </c>
      <c r="AH82">
        <v>0</v>
      </c>
      <c r="AI82">
        <v>402</v>
      </c>
      <c r="AJ82">
        <v>142</v>
      </c>
      <c r="AK82">
        <v>0</v>
      </c>
      <c r="AL82">
        <v>682400</v>
      </c>
      <c r="AM82">
        <v>978</v>
      </c>
      <c r="AN82">
        <v>0</v>
      </c>
      <c r="AO82">
        <v>0</v>
      </c>
      <c r="AP82">
        <v>331635</v>
      </c>
      <c r="AQ82">
        <v>-1014035.19</v>
      </c>
      <c r="AR82" t="s">
        <v>1118</v>
      </c>
      <c r="AS82">
        <v>0</v>
      </c>
      <c r="AT82"/>
      <c r="AU82">
        <v>0</v>
      </c>
      <c r="AV82">
        <v>0</v>
      </c>
      <c r="AW82">
        <v>198</v>
      </c>
      <c r="AX82">
        <v>142</v>
      </c>
    </row>
    <row r="83" spans="1:50">
      <c r="A83" t="s">
        <v>1347</v>
      </c>
      <c r="B83" t="s">
        <v>1348</v>
      </c>
      <c r="C83" t="s">
        <v>1784</v>
      </c>
      <c r="D83" t="s">
        <v>1785</v>
      </c>
      <c r="E83" t="s">
        <v>165</v>
      </c>
      <c r="F83" t="s">
        <v>1351</v>
      </c>
      <c r="G83" t="s">
        <v>1352</v>
      </c>
      <c r="H83" t="s">
        <v>1352</v>
      </c>
      <c r="I83" t="s">
        <v>1786</v>
      </c>
      <c r="J83" t="s">
        <v>1353</v>
      </c>
      <c r="K83" t="s">
        <v>1354</v>
      </c>
      <c r="L83">
        <v>401</v>
      </c>
      <c r="M83" t="s">
        <v>1180</v>
      </c>
      <c r="N83" t="s">
        <v>1334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/>
      <c r="V83"/>
      <c r="W83">
        <v>0</v>
      </c>
      <c r="X83">
        <v>128600</v>
      </c>
      <c r="Y83">
        <v>186</v>
      </c>
      <c r="Z83">
        <v>0</v>
      </c>
      <c r="AA83">
        <v>0</v>
      </c>
      <c r="AB83">
        <v>164791</v>
      </c>
      <c r="AC83">
        <v>-293391.32</v>
      </c>
      <c r="AD83" t="s">
        <v>1118</v>
      </c>
      <c r="AE83">
        <v>0</v>
      </c>
      <c r="AF83"/>
      <c r="AG83">
        <v>0</v>
      </c>
      <c r="AH83">
        <v>0</v>
      </c>
      <c r="AI83">
        <v>509</v>
      </c>
      <c r="AJ83">
        <v>377</v>
      </c>
      <c r="AK83">
        <v>0</v>
      </c>
      <c r="AL83">
        <v>1003850</v>
      </c>
      <c r="AM83">
        <v>1301</v>
      </c>
      <c r="AN83">
        <v>0</v>
      </c>
      <c r="AO83">
        <v>0</v>
      </c>
      <c r="AP83">
        <v>400684</v>
      </c>
      <c r="AQ83">
        <v>-1404533.81</v>
      </c>
      <c r="AR83" t="s">
        <v>1118</v>
      </c>
      <c r="AS83">
        <v>0</v>
      </c>
      <c r="AT83"/>
      <c r="AU83">
        <v>0</v>
      </c>
      <c r="AV83">
        <v>0</v>
      </c>
      <c r="AW83">
        <v>197</v>
      </c>
      <c r="AX83">
        <v>111</v>
      </c>
    </row>
    <row r="84" spans="1:50">
      <c r="A84" t="s">
        <v>1347</v>
      </c>
      <c r="B84" t="s">
        <v>1348</v>
      </c>
      <c r="C84" t="s">
        <v>1787</v>
      </c>
      <c r="D84" t="s">
        <v>1788</v>
      </c>
      <c r="E84" t="s">
        <v>165</v>
      </c>
      <c r="F84" t="s">
        <v>1351</v>
      </c>
      <c r="G84" t="s">
        <v>1352</v>
      </c>
      <c r="H84" t="s">
        <v>1352</v>
      </c>
      <c r="I84" t="s">
        <v>1789</v>
      </c>
      <c r="J84" t="s">
        <v>1353</v>
      </c>
      <c r="K84" t="s">
        <v>1354</v>
      </c>
      <c r="L84">
        <v>401</v>
      </c>
      <c r="M84" t="s">
        <v>1180</v>
      </c>
      <c r="N84" t="s">
        <v>1334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/>
      <c r="V84"/>
      <c r="W84">
        <v>0</v>
      </c>
      <c r="X84">
        <v>42750</v>
      </c>
      <c r="Y84">
        <v>100</v>
      </c>
      <c r="Z84">
        <v>0</v>
      </c>
      <c r="AA84">
        <v>0</v>
      </c>
      <c r="AB84">
        <v>144720</v>
      </c>
      <c r="AC84">
        <v>-187470.36</v>
      </c>
      <c r="AD84" t="s">
        <v>1118</v>
      </c>
      <c r="AE84">
        <v>0</v>
      </c>
      <c r="AF84"/>
      <c r="AG84">
        <v>0</v>
      </c>
      <c r="AH84">
        <v>0</v>
      </c>
      <c r="AI84">
        <v>684</v>
      </c>
      <c r="AJ84">
        <v>764</v>
      </c>
      <c r="AK84">
        <v>0</v>
      </c>
      <c r="AL84">
        <v>628750</v>
      </c>
      <c r="AM84">
        <v>983</v>
      </c>
      <c r="AN84">
        <v>0</v>
      </c>
      <c r="AO84">
        <v>0</v>
      </c>
      <c r="AP84">
        <v>378207</v>
      </c>
      <c r="AQ84">
        <v>-1006956.61</v>
      </c>
      <c r="AR84" t="s">
        <v>1118</v>
      </c>
      <c r="AS84">
        <v>0</v>
      </c>
      <c r="AT84"/>
      <c r="AU84">
        <v>0</v>
      </c>
      <c r="AV84">
        <v>0</v>
      </c>
      <c r="AW84">
        <v>172</v>
      </c>
      <c r="AX84">
        <v>213</v>
      </c>
    </row>
    <row r="85" spans="1:50">
      <c r="A85" t="s">
        <v>1347</v>
      </c>
      <c r="B85" t="s">
        <v>1348</v>
      </c>
      <c r="C85" t="s">
        <v>1790</v>
      </c>
      <c r="D85" t="s">
        <v>1791</v>
      </c>
      <c r="E85" t="s">
        <v>165</v>
      </c>
      <c r="F85" t="s">
        <v>1351</v>
      </c>
      <c r="G85" t="s">
        <v>1352</v>
      </c>
      <c r="H85" t="s">
        <v>1352</v>
      </c>
      <c r="I85" t="s">
        <v>1792</v>
      </c>
      <c r="J85" t="s">
        <v>1353</v>
      </c>
      <c r="K85" t="s">
        <v>1354</v>
      </c>
      <c r="L85">
        <v>401</v>
      </c>
      <c r="M85" t="s">
        <v>1180</v>
      </c>
      <c r="N85" t="s">
        <v>1334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/>
      <c r="V85"/>
      <c r="W85">
        <v>0</v>
      </c>
      <c r="X85">
        <v>112000</v>
      </c>
      <c r="Y85">
        <v>189</v>
      </c>
      <c r="Z85">
        <v>0</v>
      </c>
      <c r="AA85">
        <v>0</v>
      </c>
      <c r="AB85">
        <v>61783</v>
      </c>
      <c r="AC85">
        <v>-173783.45</v>
      </c>
      <c r="AD85" t="s">
        <v>1118</v>
      </c>
      <c r="AE85">
        <v>0</v>
      </c>
      <c r="AF85"/>
      <c r="AG85">
        <v>0</v>
      </c>
      <c r="AH85">
        <v>0</v>
      </c>
      <c r="AI85">
        <v>237</v>
      </c>
      <c r="AJ85">
        <v>89</v>
      </c>
      <c r="AK85">
        <v>0</v>
      </c>
      <c r="AL85">
        <v>721200</v>
      </c>
      <c r="AM85">
        <v>991</v>
      </c>
      <c r="AN85">
        <v>0</v>
      </c>
      <c r="AO85">
        <v>0</v>
      </c>
      <c r="AP85">
        <v>322780</v>
      </c>
      <c r="AQ85">
        <v>-1043979.81</v>
      </c>
      <c r="AR85" t="s">
        <v>1118</v>
      </c>
      <c r="AS85">
        <v>0</v>
      </c>
      <c r="AT85"/>
      <c r="AU85">
        <v>0</v>
      </c>
      <c r="AV85">
        <v>0</v>
      </c>
      <c r="AW85">
        <v>149</v>
      </c>
      <c r="AX85">
        <v>177</v>
      </c>
    </row>
    <row r="86" spans="1:50">
      <c r="A86" t="s">
        <v>1347</v>
      </c>
      <c r="B86" t="s">
        <v>1348</v>
      </c>
      <c r="C86" t="s">
        <v>1793</v>
      </c>
      <c r="D86" t="s">
        <v>1794</v>
      </c>
      <c r="E86" t="s">
        <v>165</v>
      </c>
      <c r="F86" t="s">
        <v>1351</v>
      </c>
      <c r="G86" t="s">
        <v>1352</v>
      </c>
      <c r="H86" t="s">
        <v>1352</v>
      </c>
      <c r="I86" t="s">
        <v>73</v>
      </c>
      <c r="J86" t="s">
        <v>1353</v>
      </c>
      <c r="K86" t="s">
        <v>1354</v>
      </c>
      <c r="L86">
        <v>401</v>
      </c>
      <c r="M86" t="s">
        <v>1180</v>
      </c>
      <c r="N86" t="s">
        <v>1334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/>
      <c r="V86"/>
      <c r="W86">
        <v>0</v>
      </c>
      <c r="X86">
        <v>112700</v>
      </c>
      <c r="Y86">
        <v>135</v>
      </c>
      <c r="Z86">
        <v>0</v>
      </c>
      <c r="AA86">
        <v>0</v>
      </c>
      <c r="AB86">
        <v>147772</v>
      </c>
      <c r="AC86">
        <v>-260471.93</v>
      </c>
      <c r="AD86" t="s">
        <v>1118</v>
      </c>
      <c r="AE86">
        <v>0</v>
      </c>
      <c r="AF86"/>
      <c r="AG86">
        <v>0</v>
      </c>
      <c r="AH86">
        <v>0</v>
      </c>
      <c r="AI86">
        <v>462</v>
      </c>
      <c r="AJ86">
        <v>633</v>
      </c>
      <c r="AK86">
        <v>0</v>
      </c>
      <c r="AL86">
        <v>910050</v>
      </c>
      <c r="AM86">
        <v>1057</v>
      </c>
      <c r="AN86">
        <v>0</v>
      </c>
      <c r="AO86">
        <v>0</v>
      </c>
      <c r="AP86">
        <v>466315</v>
      </c>
      <c r="AQ86">
        <v>-1376365.45</v>
      </c>
      <c r="AR86" t="s">
        <v>1118</v>
      </c>
      <c r="AS86">
        <v>0</v>
      </c>
      <c r="AT86"/>
      <c r="AU86">
        <v>0</v>
      </c>
      <c r="AV86">
        <v>0</v>
      </c>
      <c r="AW86">
        <v>176</v>
      </c>
      <c r="AX86">
        <v>265</v>
      </c>
    </row>
    <row r="87" spans="1:50">
      <c r="A87" t="s">
        <v>1347</v>
      </c>
      <c r="B87" t="s">
        <v>1348</v>
      </c>
      <c r="C87" t="s">
        <v>1795</v>
      </c>
      <c r="D87" t="s">
        <v>1796</v>
      </c>
      <c r="E87" t="s">
        <v>165</v>
      </c>
      <c r="F87" t="s">
        <v>1351</v>
      </c>
      <c r="G87" t="s">
        <v>1352</v>
      </c>
      <c r="H87" t="s">
        <v>1352</v>
      </c>
      <c r="I87" t="s">
        <v>243</v>
      </c>
      <c r="J87" t="s">
        <v>1353</v>
      </c>
      <c r="K87" t="s">
        <v>1354</v>
      </c>
      <c r="L87">
        <v>401</v>
      </c>
      <c r="M87" t="s">
        <v>1180</v>
      </c>
      <c r="N87" t="s">
        <v>1334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/>
      <c r="V87"/>
      <c r="W87">
        <v>0</v>
      </c>
      <c r="X87">
        <v>39300</v>
      </c>
      <c r="Y87">
        <v>63</v>
      </c>
      <c r="Z87">
        <v>0</v>
      </c>
      <c r="AA87">
        <v>0</v>
      </c>
      <c r="AB87">
        <v>89543</v>
      </c>
      <c r="AC87">
        <v>-128842.99</v>
      </c>
      <c r="AD87" t="s">
        <v>1118</v>
      </c>
      <c r="AE87">
        <v>0</v>
      </c>
      <c r="AF87"/>
      <c r="AG87">
        <v>0</v>
      </c>
      <c r="AH87">
        <v>0</v>
      </c>
      <c r="AI87">
        <v>740</v>
      </c>
      <c r="AJ87">
        <v>681</v>
      </c>
      <c r="AK87">
        <v>0</v>
      </c>
      <c r="AL87">
        <v>573150</v>
      </c>
      <c r="AM87">
        <v>870</v>
      </c>
      <c r="AN87">
        <v>0</v>
      </c>
      <c r="AO87">
        <v>0</v>
      </c>
      <c r="AP87">
        <v>301364</v>
      </c>
      <c r="AQ87">
        <v>-874513.6</v>
      </c>
      <c r="AR87" t="s">
        <v>1118</v>
      </c>
      <c r="AS87">
        <v>0</v>
      </c>
      <c r="AT87"/>
      <c r="AU87">
        <v>0</v>
      </c>
      <c r="AV87">
        <v>0</v>
      </c>
      <c r="AW87">
        <v>177</v>
      </c>
      <c r="AX87">
        <v>170</v>
      </c>
    </row>
    <row r="88" spans="1:50" hidden="1">
      <c r="A88" t="s">
        <v>1797</v>
      </c>
      <c r="B88" t="s">
        <v>1798</v>
      </c>
      <c r="C88" t="s">
        <v>1799</v>
      </c>
      <c r="D88" t="s">
        <v>1800</v>
      </c>
      <c r="E88" t="s">
        <v>1801</v>
      </c>
      <c r="F88" t="s">
        <v>1802</v>
      </c>
      <c r="G88" t="s">
        <v>1708</v>
      </c>
      <c r="H88" t="s">
        <v>1708</v>
      </c>
      <c r="I88" t="s">
        <v>112</v>
      </c>
      <c r="J88" t="s">
        <v>1676</v>
      </c>
      <c r="K88" t="s">
        <v>1803</v>
      </c>
      <c r="L88">
        <v>23</v>
      </c>
      <c r="M88" t="s">
        <v>1215</v>
      </c>
      <c r="N88" t="s">
        <v>1216</v>
      </c>
      <c r="O88">
        <v>0</v>
      </c>
      <c r="P88">
        <v>0</v>
      </c>
      <c r="Q88">
        <v>4716</v>
      </c>
      <c r="R88">
        <v>0</v>
      </c>
      <c r="S88">
        <v>0</v>
      </c>
      <c r="T88">
        <v>0</v>
      </c>
      <c r="U88"/>
      <c r="V88" t="s">
        <v>1804</v>
      </c>
      <c r="W88">
        <v>0</v>
      </c>
      <c r="X88">
        <v>0</v>
      </c>
      <c r="Y88">
        <v>0</v>
      </c>
      <c r="Z88">
        <v>0</v>
      </c>
      <c r="AA88">
        <v>0</v>
      </c>
      <c r="AB88">
        <v>160</v>
      </c>
      <c r="AC88">
        <v>-160</v>
      </c>
      <c r="AD88" t="s">
        <v>1118</v>
      </c>
      <c r="AE88">
        <v>6784</v>
      </c>
      <c r="AF88"/>
      <c r="AG88">
        <v>6784</v>
      </c>
      <c r="AH88"/>
      <c r="AI88"/>
      <c r="AJ88"/>
      <c r="AK88">
        <v>4716</v>
      </c>
      <c r="AL88">
        <v>1500</v>
      </c>
      <c r="AM88">
        <v>2</v>
      </c>
      <c r="AN88">
        <v>0</v>
      </c>
      <c r="AO88">
        <v>0</v>
      </c>
      <c r="AP88">
        <v>160</v>
      </c>
      <c r="AQ88">
        <v>3056</v>
      </c>
      <c r="AR88" t="s">
        <v>1805</v>
      </c>
      <c r="AS88">
        <v>6784</v>
      </c>
      <c r="AT88"/>
      <c r="AU88">
        <v>6784</v>
      </c>
      <c r="AV88">
        <v>2358</v>
      </c>
      <c r="AW88">
        <v>80</v>
      </c>
      <c r="AX88">
        <v>0</v>
      </c>
    </row>
    <row r="89" spans="1:50" hidden="1">
      <c r="A89" t="s">
        <v>1806</v>
      </c>
      <c r="B89" t="s">
        <v>1807</v>
      </c>
      <c r="C89" t="s">
        <v>1808</v>
      </c>
      <c r="D89" t="s">
        <v>1809</v>
      </c>
      <c r="E89" t="s">
        <v>538</v>
      </c>
      <c r="F89" t="s">
        <v>1177</v>
      </c>
      <c r="G89" t="s">
        <v>1810</v>
      </c>
      <c r="H89" t="s">
        <v>1810</v>
      </c>
      <c r="I89" t="s">
        <v>538</v>
      </c>
      <c r="J89" t="s">
        <v>1190</v>
      </c>
      <c r="K89" t="s">
        <v>1811</v>
      </c>
      <c r="L89">
        <v>19</v>
      </c>
      <c r="M89" t="s">
        <v>1180</v>
      </c>
      <c r="N89" t="s">
        <v>1181</v>
      </c>
      <c r="O89">
        <v>170100</v>
      </c>
      <c r="P89">
        <v>160472</v>
      </c>
      <c r="Q89">
        <v>160472</v>
      </c>
      <c r="R89">
        <v>0</v>
      </c>
      <c r="S89">
        <v>2547</v>
      </c>
      <c r="T89">
        <v>2631</v>
      </c>
      <c r="U89" t="s">
        <v>1812</v>
      </c>
      <c r="V89" t="s">
        <v>1813</v>
      </c>
      <c r="W89">
        <v>0</v>
      </c>
      <c r="X89">
        <v>0</v>
      </c>
      <c r="Y89">
        <v>0</v>
      </c>
      <c r="Z89">
        <v>0</v>
      </c>
      <c r="AA89">
        <v>0</v>
      </c>
      <c r="AB89">
        <v>3020</v>
      </c>
      <c r="AC89">
        <v>-3019.5</v>
      </c>
      <c r="AD89" t="s">
        <v>1118</v>
      </c>
      <c r="AE89">
        <v>0</v>
      </c>
      <c r="AF89"/>
      <c r="AG89">
        <v>0</v>
      </c>
      <c r="AH89"/>
      <c r="AI89"/>
      <c r="AJ89"/>
      <c r="AK89">
        <v>160472</v>
      </c>
      <c r="AL89">
        <v>45750</v>
      </c>
      <c r="AM89">
        <v>61</v>
      </c>
      <c r="AN89">
        <v>0</v>
      </c>
      <c r="AO89">
        <v>0</v>
      </c>
      <c r="AP89">
        <v>17982</v>
      </c>
      <c r="AQ89">
        <v>96739.86</v>
      </c>
      <c r="AR89" t="s">
        <v>1814</v>
      </c>
      <c r="AS89">
        <v>85050</v>
      </c>
      <c r="AT89"/>
      <c r="AU89">
        <v>85050</v>
      </c>
      <c r="AV89">
        <v>2631</v>
      </c>
      <c r="AW89">
        <v>218</v>
      </c>
      <c r="AX89">
        <v>77</v>
      </c>
    </row>
    <row r="90" spans="1:50" hidden="1">
      <c r="A90" t="s">
        <v>1815</v>
      </c>
      <c r="B90" t="s">
        <v>1816</v>
      </c>
      <c r="C90" t="s">
        <v>1817</v>
      </c>
      <c r="D90" t="s">
        <v>1818</v>
      </c>
      <c r="E90" t="s">
        <v>1819</v>
      </c>
      <c r="F90" t="s">
        <v>1820</v>
      </c>
      <c r="G90" t="s">
        <v>1821</v>
      </c>
      <c r="H90" t="s">
        <v>1821</v>
      </c>
      <c r="I90" t="s">
        <v>160</v>
      </c>
      <c r="J90" t="s">
        <v>1190</v>
      </c>
      <c r="K90" t="s">
        <v>1822</v>
      </c>
      <c r="L90">
        <v>317</v>
      </c>
      <c r="M90" t="s">
        <v>1215</v>
      </c>
      <c r="N90" t="s">
        <v>1823</v>
      </c>
      <c r="O90">
        <v>415303</v>
      </c>
      <c r="P90">
        <v>391795</v>
      </c>
      <c r="Q90">
        <v>391795</v>
      </c>
      <c r="R90">
        <v>0</v>
      </c>
      <c r="S90">
        <v>2799</v>
      </c>
      <c r="T90">
        <v>4897</v>
      </c>
      <c r="U90" t="s">
        <v>1824</v>
      </c>
      <c r="V90" t="s">
        <v>1825</v>
      </c>
      <c r="W90">
        <v>0</v>
      </c>
      <c r="X90">
        <v>0</v>
      </c>
      <c r="Y90">
        <v>0</v>
      </c>
      <c r="Z90">
        <v>0</v>
      </c>
      <c r="AA90">
        <v>34.07</v>
      </c>
      <c r="AB90">
        <v>80</v>
      </c>
      <c r="AC90">
        <v>-80</v>
      </c>
      <c r="AD90" t="s">
        <v>1118</v>
      </c>
      <c r="AE90">
        <v>0</v>
      </c>
      <c r="AF90"/>
      <c r="AG90">
        <v>45980</v>
      </c>
      <c r="AH90">
        <v>0</v>
      </c>
      <c r="AI90">
        <v>2</v>
      </c>
      <c r="AJ90">
        <v>0</v>
      </c>
      <c r="AK90">
        <v>391795</v>
      </c>
      <c r="AL90">
        <v>60100</v>
      </c>
      <c r="AM90">
        <v>75</v>
      </c>
      <c r="AN90">
        <v>0</v>
      </c>
      <c r="AO90">
        <v>87.703749999999999</v>
      </c>
      <c r="AP90">
        <v>7465</v>
      </c>
      <c r="AQ90">
        <v>324230.18</v>
      </c>
      <c r="AR90" t="s">
        <v>1825</v>
      </c>
      <c r="AS90">
        <v>459800</v>
      </c>
      <c r="AT90"/>
      <c r="AU90">
        <v>459800</v>
      </c>
      <c r="AV90">
        <v>2408</v>
      </c>
      <c r="AW90">
        <v>42</v>
      </c>
      <c r="AX90">
        <v>4</v>
      </c>
    </row>
    <row r="91" spans="1:50" hidden="1">
      <c r="A91" t="s">
        <v>1826</v>
      </c>
      <c r="B91" t="s">
        <v>1827</v>
      </c>
      <c r="C91" t="s">
        <v>1828</v>
      </c>
      <c r="D91" t="s">
        <v>1829</v>
      </c>
      <c r="E91" t="s">
        <v>112</v>
      </c>
      <c r="F91" t="s">
        <v>3022</v>
      </c>
      <c r="G91" t="s">
        <v>1830</v>
      </c>
      <c r="H91" t="s">
        <v>1830</v>
      </c>
      <c r="I91" t="s">
        <v>112</v>
      </c>
      <c r="J91" t="s">
        <v>1243</v>
      </c>
      <c r="K91" t="s">
        <v>1831</v>
      </c>
      <c r="L91">
        <v>0</v>
      </c>
      <c r="M91" t="s">
        <v>1180</v>
      </c>
      <c r="N91" t="s">
        <v>1227</v>
      </c>
      <c r="O91">
        <v>45000</v>
      </c>
      <c r="P91">
        <v>42453</v>
      </c>
      <c r="Q91">
        <v>0</v>
      </c>
      <c r="R91">
        <v>42453</v>
      </c>
      <c r="S91">
        <v>2123</v>
      </c>
      <c r="T91">
        <v>6065</v>
      </c>
      <c r="U91" t="s">
        <v>3023</v>
      </c>
      <c r="V91"/>
      <c r="W91">
        <v>30324</v>
      </c>
      <c r="X91">
        <v>5500</v>
      </c>
      <c r="Y91">
        <v>5</v>
      </c>
      <c r="Z91">
        <v>0</v>
      </c>
      <c r="AA91">
        <v>0</v>
      </c>
      <c r="AB91">
        <v>0</v>
      </c>
      <c r="AC91">
        <v>24824</v>
      </c>
      <c r="AD91" t="s">
        <v>3024</v>
      </c>
      <c r="AE91">
        <v>22500</v>
      </c>
      <c r="AF91"/>
      <c r="AG91">
        <v>22500</v>
      </c>
      <c r="AH91">
        <v>6065</v>
      </c>
      <c r="AI91">
        <v>0</v>
      </c>
      <c r="AJ91">
        <v>0</v>
      </c>
      <c r="AK91">
        <v>30324</v>
      </c>
      <c r="AL91">
        <v>5500</v>
      </c>
      <c r="AM91">
        <v>5</v>
      </c>
      <c r="AN91">
        <v>0</v>
      </c>
      <c r="AO91">
        <v>0</v>
      </c>
      <c r="AP91">
        <v>1770</v>
      </c>
      <c r="AQ91">
        <v>23054</v>
      </c>
      <c r="AR91" t="s">
        <v>3025</v>
      </c>
      <c r="AS91">
        <v>22500</v>
      </c>
      <c r="AT91"/>
      <c r="AU91">
        <v>22500</v>
      </c>
      <c r="AV91">
        <v>6065</v>
      </c>
      <c r="AW91">
        <v>0</v>
      </c>
      <c r="AX91">
        <v>354</v>
      </c>
    </row>
    <row r="92" spans="1:50">
      <c r="A92" t="s">
        <v>1833</v>
      </c>
      <c r="B92" t="s">
        <v>1834</v>
      </c>
      <c r="C92" t="s">
        <v>1835</v>
      </c>
      <c r="D92" t="s">
        <v>1836</v>
      </c>
      <c r="E92" t="s">
        <v>425</v>
      </c>
      <c r="F92" t="s">
        <v>1837</v>
      </c>
      <c r="G92" t="s">
        <v>1838</v>
      </c>
      <c r="H92" t="s">
        <v>1838</v>
      </c>
      <c r="I92" t="s">
        <v>425</v>
      </c>
      <c r="J92" t="s">
        <v>1179</v>
      </c>
      <c r="K92" t="s">
        <v>1839</v>
      </c>
      <c r="L92">
        <v>121</v>
      </c>
      <c r="M92" t="s">
        <v>1180</v>
      </c>
      <c r="N92" t="s">
        <v>1257</v>
      </c>
      <c r="O92">
        <v>2300000</v>
      </c>
      <c r="P92">
        <v>2169811</v>
      </c>
      <c r="Q92">
        <v>2169811</v>
      </c>
      <c r="R92">
        <v>0</v>
      </c>
      <c r="S92">
        <v>1118</v>
      </c>
      <c r="T92">
        <v>924</v>
      </c>
      <c r="U92" t="s">
        <v>1840</v>
      </c>
      <c r="V92" t="s">
        <v>1841</v>
      </c>
      <c r="W92">
        <v>0</v>
      </c>
      <c r="X92">
        <v>0</v>
      </c>
      <c r="Y92">
        <v>0</v>
      </c>
      <c r="Z92">
        <v>0</v>
      </c>
      <c r="AA92">
        <v>0</v>
      </c>
      <c r="AB92">
        <v>1280</v>
      </c>
      <c r="AC92">
        <v>-1280</v>
      </c>
      <c r="AD92" t="s">
        <v>1118</v>
      </c>
      <c r="AE92">
        <v>0</v>
      </c>
      <c r="AF92"/>
      <c r="AG92">
        <v>690000</v>
      </c>
      <c r="AH92"/>
      <c r="AI92"/>
      <c r="AJ92"/>
      <c r="AK92">
        <v>2169811</v>
      </c>
      <c r="AL92">
        <v>1923950</v>
      </c>
      <c r="AM92">
        <v>2294</v>
      </c>
      <c r="AN92">
        <v>0</v>
      </c>
      <c r="AO92">
        <v>0</v>
      </c>
      <c r="AP92">
        <v>821710</v>
      </c>
      <c r="AQ92">
        <v>-575848.97</v>
      </c>
      <c r="AR92" t="s">
        <v>1841</v>
      </c>
      <c r="AS92">
        <v>2300000</v>
      </c>
      <c r="AT92"/>
      <c r="AU92">
        <v>2300000</v>
      </c>
      <c r="AV92">
        <v>946</v>
      </c>
      <c r="AW92">
        <v>161</v>
      </c>
      <c r="AX92">
        <v>197</v>
      </c>
    </row>
    <row r="93" spans="1:50" hidden="1">
      <c r="A93" t="s">
        <v>1842</v>
      </c>
      <c r="B93" t="s">
        <v>1843</v>
      </c>
      <c r="C93" t="s">
        <v>1844</v>
      </c>
      <c r="D93" t="s">
        <v>1845</v>
      </c>
      <c r="E93" t="s">
        <v>251</v>
      </c>
      <c r="F93" t="s">
        <v>1188</v>
      </c>
      <c r="G93" t="s">
        <v>1846</v>
      </c>
      <c r="H93" t="s">
        <v>1846</v>
      </c>
      <c r="I93" t="s">
        <v>251</v>
      </c>
      <c r="J93" t="s">
        <v>1190</v>
      </c>
      <c r="K93" t="s">
        <v>1847</v>
      </c>
      <c r="L93">
        <v>2</v>
      </c>
      <c r="M93" t="s">
        <v>1180</v>
      </c>
      <c r="N93" t="s">
        <v>1245</v>
      </c>
      <c r="O93">
        <v>1946300</v>
      </c>
      <c r="P93">
        <v>1836132</v>
      </c>
      <c r="Q93">
        <v>1432183</v>
      </c>
      <c r="R93">
        <v>403949</v>
      </c>
      <c r="S93">
        <v>2869</v>
      </c>
      <c r="T93">
        <v>2036</v>
      </c>
      <c r="U93" t="s">
        <v>1945</v>
      </c>
      <c r="V93" t="s">
        <v>1555</v>
      </c>
      <c r="W93">
        <v>403949</v>
      </c>
      <c r="X93">
        <v>74450</v>
      </c>
      <c r="Y93">
        <v>142</v>
      </c>
      <c r="Z93">
        <v>0</v>
      </c>
      <c r="AA93">
        <v>35.712499999999999</v>
      </c>
      <c r="AB93">
        <v>89347</v>
      </c>
      <c r="AC93">
        <v>240152.45</v>
      </c>
      <c r="AD93" t="s">
        <v>2502</v>
      </c>
      <c r="AE93">
        <v>0</v>
      </c>
      <c r="AF93"/>
      <c r="AG93">
        <v>0</v>
      </c>
      <c r="AH93">
        <v>2273</v>
      </c>
      <c r="AI93">
        <v>370</v>
      </c>
      <c r="AJ93">
        <v>133</v>
      </c>
      <c r="AK93">
        <v>1836132</v>
      </c>
      <c r="AL93">
        <v>423750</v>
      </c>
      <c r="AM93">
        <v>793</v>
      </c>
      <c r="AN93">
        <v>0</v>
      </c>
      <c r="AO93">
        <v>59.912500000000001</v>
      </c>
      <c r="AP93">
        <v>499235</v>
      </c>
      <c r="AQ93">
        <v>913147.36</v>
      </c>
      <c r="AR93" t="s">
        <v>1662</v>
      </c>
      <c r="AS93">
        <v>1946300</v>
      </c>
      <c r="AT93"/>
      <c r="AU93">
        <v>1946300</v>
      </c>
      <c r="AV93">
        <v>2153</v>
      </c>
      <c r="AW93">
        <v>241</v>
      </c>
      <c r="AX93">
        <v>344</v>
      </c>
    </row>
    <row r="94" spans="1:50">
      <c r="A94" t="s">
        <v>1850</v>
      </c>
      <c r="B94" t="s">
        <v>1851</v>
      </c>
      <c r="C94" t="s">
        <v>1852</v>
      </c>
      <c r="D94" t="s">
        <v>1853</v>
      </c>
      <c r="E94" t="s">
        <v>97</v>
      </c>
      <c r="F94" t="s">
        <v>1364</v>
      </c>
      <c r="G94" t="s">
        <v>1854</v>
      </c>
      <c r="H94" t="s">
        <v>1854</v>
      </c>
      <c r="I94" t="s">
        <v>97</v>
      </c>
      <c r="J94" t="s">
        <v>1213</v>
      </c>
      <c r="K94" t="s">
        <v>1855</v>
      </c>
      <c r="L94">
        <v>0</v>
      </c>
      <c r="M94" t="s">
        <v>1180</v>
      </c>
      <c r="N94" t="s">
        <v>1227</v>
      </c>
      <c r="O94">
        <v>22000</v>
      </c>
      <c r="P94">
        <v>20755</v>
      </c>
      <c r="Q94">
        <v>0</v>
      </c>
      <c r="R94">
        <v>20755</v>
      </c>
      <c r="S94">
        <v>2965</v>
      </c>
      <c r="T94">
        <v>3459</v>
      </c>
      <c r="U94" t="s">
        <v>1127</v>
      </c>
      <c r="V94"/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1118</v>
      </c>
      <c r="AE94">
        <v>0</v>
      </c>
      <c r="AF94"/>
      <c r="AG94">
        <v>0</v>
      </c>
      <c r="AH94"/>
      <c r="AI94"/>
      <c r="AJ94"/>
      <c r="AK94">
        <v>0</v>
      </c>
      <c r="AL94">
        <v>0</v>
      </c>
      <c r="AM94">
        <v>0</v>
      </c>
      <c r="AN94">
        <v>0</v>
      </c>
      <c r="AO94">
        <v>0</v>
      </c>
      <c r="AP94">
        <v>3497</v>
      </c>
      <c r="AQ94">
        <v>-3496.53</v>
      </c>
      <c r="AR94" t="s">
        <v>1118</v>
      </c>
      <c r="AS94">
        <v>22000</v>
      </c>
      <c r="AT94"/>
      <c r="AU94">
        <v>22000</v>
      </c>
      <c r="AV94"/>
      <c r="AW94"/>
      <c r="AX94"/>
    </row>
    <row r="95" spans="1:50" hidden="1">
      <c r="A95" t="s">
        <v>1857</v>
      </c>
      <c r="B95" t="s">
        <v>1858</v>
      </c>
      <c r="C95" t="s">
        <v>1859</v>
      </c>
      <c r="D95" t="s">
        <v>1860</v>
      </c>
      <c r="E95" t="s">
        <v>1861</v>
      </c>
      <c r="F95" t="s">
        <v>1862</v>
      </c>
      <c r="G95" t="s">
        <v>1863</v>
      </c>
      <c r="H95" t="s">
        <v>1863</v>
      </c>
      <c r="I95" t="s">
        <v>263</v>
      </c>
      <c r="J95" t="s">
        <v>1676</v>
      </c>
      <c r="K95" t="s">
        <v>1864</v>
      </c>
      <c r="L95">
        <v>13</v>
      </c>
      <c r="M95" t="s">
        <v>1180</v>
      </c>
      <c r="N95" t="s">
        <v>1405</v>
      </c>
      <c r="O95">
        <v>125000</v>
      </c>
      <c r="P95">
        <v>117925</v>
      </c>
      <c r="Q95">
        <v>117925</v>
      </c>
      <c r="R95">
        <v>0</v>
      </c>
      <c r="S95">
        <v>2509</v>
      </c>
      <c r="T95">
        <v>2948</v>
      </c>
      <c r="U95" t="s">
        <v>1865</v>
      </c>
      <c r="V95" t="s">
        <v>1124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1118</v>
      </c>
      <c r="AE95">
        <v>0</v>
      </c>
      <c r="AF95"/>
      <c r="AG95">
        <v>0</v>
      </c>
      <c r="AH95"/>
      <c r="AI95"/>
      <c r="AJ95"/>
      <c r="AK95">
        <v>117925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117925</v>
      </c>
      <c r="AR95" t="s">
        <v>1124</v>
      </c>
      <c r="AS95">
        <v>62500</v>
      </c>
      <c r="AT95"/>
      <c r="AU95">
        <v>62500</v>
      </c>
      <c r="AV95"/>
      <c r="AW95"/>
      <c r="AX95"/>
    </row>
    <row r="96" spans="1:50" hidden="1">
      <c r="A96" t="s">
        <v>1866</v>
      </c>
      <c r="B96" t="s">
        <v>1867</v>
      </c>
      <c r="C96" t="s">
        <v>1868</v>
      </c>
      <c r="D96" t="s">
        <v>1869</v>
      </c>
      <c r="E96" t="s">
        <v>160</v>
      </c>
      <c r="F96" t="s">
        <v>1266</v>
      </c>
      <c r="G96" t="s">
        <v>1870</v>
      </c>
      <c r="H96" t="s">
        <v>1870</v>
      </c>
      <c r="I96" t="s">
        <v>160</v>
      </c>
      <c r="J96" t="s">
        <v>1190</v>
      </c>
      <c r="K96" t="s">
        <v>1871</v>
      </c>
      <c r="L96">
        <v>50</v>
      </c>
      <c r="M96" t="s">
        <v>1180</v>
      </c>
      <c r="N96" t="s">
        <v>1405</v>
      </c>
      <c r="O96">
        <v>1950000</v>
      </c>
      <c r="P96">
        <v>1839623</v>
      </c>
      <c r="Q96">
        <v>975000</v>
      </c>
      <c r="R96">
        <v>864623</v>
      </c>
      <c r="S96">
        <v>2358</v>
      </c>
      <c r="T96">
        <v>1321</v>
      </c>
      <c r="U96" t="s">
        <v>2940</v>
      </c>
      <c r="V96" t="s">
        <v>1873</v>
      </c>
      <c r="W96">
        <v>498906</v>
      </c>
      <c r="X96">
        <v>215750</v>
      </c>
      <c r="Y96">
        <v>362</v>
      </c>
      <c r="Z96">
        <v>0</v>
      </c>
      <c r="AA96">
        <v>14.675000000000001</v>
      </c>
      <c r="AB96">
        <v>93313</v>
      </c>
      <c r="AC96">
        <v>189843.3</v>
      </c>
      <c r="AD96" t="s">
        <v>3026</v>
      </c>
      <c r="AE96">
        <v>585000</v>
      </c>
      <c r="AF96"/>
      <c r="AG96">
        <v>0</v>
      </c>
      <c r="AH96">
        <v>1324</v>
      </c>
      <c r="AI96">
        <v>212</v>
      </c>
      <c r="AJ96">
        <v>35</v>
      </c>
      <c r="AK96">
        <v>1473906</v>
      </c>
      <c r="AL96">
        <v>609400</v>
      </c>
      <c r="AM96">
        <v>957</v>
      </c>
      <c r="AN96">
        <v>0</v>
      </c>
      <c r="AO96">
        <v>14.675000000000001</v>
      </c>
      <c r="AP96">
        <v>277400</v>
      </c>
      <c r="AQ96">
        <v>587105.80000000005</v>
      </c>
      <c r="AR96" t="s">
        <v>1258</v>
      </c>
      <c r="AS96">
        <v>1170000</v>
      </c>
      <c r="AT96"/>
      <c r="AU96">
        <v>585000</v>
      </c>
      <c r="AV96">
        <v>1517</v>
      </c>
      <c r="AW96">
        <v>188</v>
      </c>
      <c r="AX96">
        <v>98</v>
      </c>
    </row>
    <row r="97" spans="1:50" hidden="1">
      <c r="A97" t="s">
        <v>1874</v>
      </c>
      <c r="B97" t="s">
        <v>1875</v>
      </c>
      <c r="C97" t="s">
        <v>1876</v>
      </c>
      <c r="D97" t="s">
        <v>1877</v>
      </c>
      <c r="E97" t="s">
        <v>97</v>
      </c>
      <c r="F97" t="s">
        <v>1649</v>
      </c>
      <c r="G97" t="s">
        <v>1650</v>
      </c>
      <c r="H97" t="s">
        <v>1650</v>
      </c>
      <c r="I97" t="s">
        <v>97</v>
      </c>
      <c r="J97" t="s">
        <v>1213</v>
      </c>
      <c r="K97" t="s">
        <v>1878</v>
      </c>
      <c r="L97">
        <v>0</v>
      </c>
      <c r="M97" t="s">
        <v>1180</v>
      </c>
      <c r="N97" t="s">
        <v>1181</v>
      </c>
      <c r="O97">
        <v>138000</v>
      </c>
      <c r="P97">
        <v>130189</v>
      </c>
      <c r="Q97">
        <v>97642</v>
      </c>
      <c r="R97">
        <v>32547</v>
      </c>
      <c r="S97">
        <v>2830</v>
      </c>
      <c r="T97">
        <v>3255</v>
      </c>
      <c r="U97" t="s">
        <v>1879</v>
      </c>
      <c r="V97" t="s">
        <v>1687</v>
      </c>
      <c r="W97">
        <v>3906</v>
      </c>
      <c r="X97">
        <v>0</v>
      </c>
      <c r="Y97">
        <v>0</v>
      </c>
      <c r="Z97">
        <v>0</v>
      </c>
      <c r="AA97">
        <v>0</v>
      </c>
      <c r="AB97">
        <v>0</v>
      </c>
      <c r="AC97">
        <v>3906</v>
      </c>
      <c r="AD97" t="s">
        <v>1124</v>
      </c>
      <c r="AE97">
        <v>13800</v>
      </c>
      <c r="AF97"/>
      <c r="AG97">
        <v>13800</v>
      </c>
      <c r="AH97"/>
      <c r="AI97"/>
      <c r="AJ97"/>
      <c r="AK97">
        <v>101547</v>
      </c>
      <c r="AL97">
        <v>45000</v>
      </c>
      <c r="AM97">
        <v>30</v>
      </c>
      <c r="AN97">
        <v>0</v>
      </c>
      <c r="AO97">
        <v>0</v>
      </c>
      <c r="AP97">
        <v>3100</v>
      </c>
      <c r="AQ97">
        <v>53447</v>
      </c>
      <c r="AR97" t="s">
        <v>2059</v>
      </c>
      <c r="AS97">
        <v>138000</v>
      </c>
      <c r="AT97"/>
      <c r="AU97">
        <v>138000</v>
      </c>
      <c r="AV97">
        <v>3385</v>
      </c>
      <c r="AW97">
        <v>53</v>
      </c>
      <c r="AX97">
        <v>50</v>
      </c>
    </row>
    <row r="98" spans="1:50" hidden="1">
      <c r="A98" t="s">
        <v>1880</v>
      </c>
      <c r="B98" t="s">
        <v>1881</v>
      </c>
      <c r="C98" t="s">
        <v>1882</v>
      </c>
      <c r="D98" t="s">
        <v>1883</v>
      </c>
      <c r="E98" t="s">
        <v>412</v>
      </c>
      <c r="F98" t="s">
        <v>1884</v>
      </c>
      <c r="G98" t="s">
        <v>1885</v>
      </c>
      <c r="H98" t="s">
        <v>1886</v>
      </c>
      <c r="I98" t="s">
        <v>412</v>
      </c>
      <c r="J98" t="s">
        <v>1190</v>
      </c>
      <c r="K98" t="s">
        <v>1887</v>
      </c>
      <c r="L98">
        <v>43</v>
      </c>
      <c r="M98" t="s">
        <v>1180</v>
      </c>
      <c r="N98" t="s">
        <v>1181</v>
      </c>
      <c r="O98">
        <v>2050000</v>
      </c>
      <c r="P98">
        <v>1933962</v>
      </c>
      <c r="Q98">
        <v>1276415</v>
      </c>
      <c r="R98">
        <v>657547</v>
      </c>
      <c r="S98">
        <v>2895</v>
      </c>
      <c r="T98">
        <v>1814</v>
      </c>
      <c r="U98" t="s">
        <v>3028</v>
      </c>
      <c r="V98" t="s">
        <v>1590</v>
      </c>
      <c r="W98">
        <v>406132</v>
      </c>
      <c r="X98">
        <v>179550</v>
      </c>
      <c r="Y98">
        <v>258</v>
      </c>
      <c r="Z98">
        <v>0</v>
      </c>
      <c r="AA98">
        <v>0</v>
      </c>
      <c r="AB98">
        <v>154974</v>
      </c>
      <c r="AC98">
        <v>71608.34</v>
      </c>
      <c r="AD98" t="s">
        <v>3029</v>
      </c>
      <c r="AE98">
        <v>615000</v>
      </c>
      <c r="AF98"/>
      <c r="AG98">
        <v>615000</v>
      </c>
      <c r="AH98">
        <v>1574</v>
      </c>
      <c r="AI98">
        <v>437</v>
      </c>
      <c r="AJ98">
        <v>163</v>
      </c>
      <c r="AK98">
        <v>1682547</v>
      </c>
      <c r="AL98">
        <v>767100</v>
      </c>
      <c r="AM98">
        <v>1056</v>
      </c>
      <c r="AN98">
        <v>0</v>
      </c>
      <c r="AO98">
        <v>0</v>
      </c>
      <c r="AP98">
        <v>421756</v>
      </c>
      <c r="AQ98">
        <v>493691.42</v>
      </c>
      <c r="AR98" t="s">
        <v>1628</v>
      </c>
      <c r="AS98">
        <v>1845000</v>
      </c>
      <c r="AT98"/>
      <c r="AU98">
        <v>1230000</v>
      </c>
      <c r="AV98">
        <v>1593</v>
      </c>
      <c r="AW98">
        <v>291</v>
      </c>
      <c r="AX98">
        <v>108</v>
      </c>
    </row>
    <row r="99" spans="1:50" hidden="1">
      <c r="A99" t="s">
        <v>1888</v>
      </c>
      <c r="B99" t="s">
        <v>1889</v>
      </c>
      <c r="C99" t="s">
        <v>1890</v>
      </c>
      <c r="D99" t="s">
        <v>1891</v>
      </c>
      <c r="E99" t="s">
        <v>1892</v>
      </c>
      <c r="F99" t="s">
        <v>1364</v>
      </c>
      <c r="G99" t="s">
        <v>1893</v>
      </c>
      <c r="H99" t="s">
        <v>1893</v>
      </c>
      <c r="I99" t="s">
        <v>350</v>
      </c>
      <c r="J99" t="s">
        <v>1243</v>
      </c>
      <c r="K99" t="s">
        <v>1894</v>
      </c>
      <c r="L99">
        <v>0</v>
      </c>
      <c r="M99" t="s">
        <v>1180</v>
      </c>
      <c r="N99" t="s">
        <v>1181</v>
      </c>
      <c r="O99">
        <v>790000</v>
      </c>
      <c r="P99">
        <v>745283</v>
      </c>
      <c r="Q99">
        <v>745283</v>
      </c>
      <c r="R99">
        <v>0</v>
      </c>
      <c r="S99">
        <v>2802</v>
      </c>
      <c r="T99">
        <v>1458</v>
      </c>
      <c r="U99" t="s">
        <v>1895</v>
      </c>
      <c r="V99" t="s">
        <v>1628</v>
      </c>
      <c r="W99">
        <v>0</v>
      </c>
      <c r="X99">
        <v>0</v>
      </c>
      <c r="Y99">
        <v>0</v>
      </c>
      <c r="Z99">
        <v>0</v>
      </c>
      <c r="AA99">
        <v>0</v>
      </c>
      <c r="AB99">
        <v>240</v>
      </c>
      <c r="AC99">
        <v>-240</v>
      </c>
      <c r="AD99" t="s">
        <v>1118</v>
      </c>
      <c r="AE99">
        <v>0</v>
      </c>
      <c r="AF99"/>
      <c r="AG99">
        <v>79000</v>
      </c>
      <c r="AH99"/>
      <c r="AI99"/>
      <c r="AJ99"/>
      <c r="AK99">
        <v>745283</v>
      </c>
      <c r="AL99">
        <v>352850</v>
      </c>
      <c r="AM99">
        <v>529</v>
      </c>
      <c r="AN99">
        <v>0</v>
      </c>
      <c r="AO99">
        <v>0</v>
      </c>
      <c r="AP99">
        <v>174227</v>
      </c>
      <c r="AQ99">
        <v>218205.96</v>
      </c>
      <c r="AR99" t="s">
        <v>1628</v>
      </c>
      <c r="AS99">
        <v>790000</v>
      </c>
      <c r="AT99"/>
      <c r="AU99">
        <v>790000</v>
      </c>
      <c r="AV99">
        <v>1409</v>
      </c>
      <c r="AW99">
        <v>183</v>
      </c>
      <c r="AX99">
        <v>146</v>
      </c>
    </row>
    <row r="100" spans="1:50" hidden="1">
      <c r="A100" t="s">
        <v>1896</v>
      </c>
      <c r="B100" t="s">
        <v>1897</v>
      </c>
      <c r="C100" t="s">
        <v>1898</v>
      </c>
      <c r="D100" t="s">
        <v>1899</v>
      </c>
      <c r="E100" t="s">
        <v>97</v>
      </c>
      <c r="F100" t="s">
        <v>1659</v>
      </c>
      <c r="G100" t="s">
        <v>1900</v>
      </c>
      <c r="H100" t="s">
        <v>1900</v>
      </c>
      <c r="I100" t="s">
        <v>97</v>
      </c>
      <c r="J100" t="s">
        <v>1213</v>
      </c>
      <c r="K100" t="s">
        <v>1901</v>
      </c>
      <c r="L100">
        <v>18</v>
      </c>
      <c r="M100" t="s">
        <v>1215</v>
      </c>
      <c r="N100" t="s">
        <v>1227</v>
      </c>
      <c r="O100">
        <v>0</v>
      </c>
      <c r="P100">
        <v>0</v>
      </c>
      <c r="Q100">
        <v>174406</v>
      </c>
      <c r="R100">
        <v>0</v>
      </c>
      <c r="S100">
        <v>0</v>
      </c>
      <c r="T100">
        <v>0</v>
      </c>
      <c r="U100"/>
      <c r="V100" t="s">
        <v>1902</v>
      </c>
      <c r="W100">
        <v>31509</v>
      </c>
      <c r="X100">
        <v>0</v>
      </c>
      <c r="Y100">
        <v>0</v>
      </c>
      <c r="Z100">
        <v>0</v>
      </c>
      <c r="AA100">
        <v>0</v>
      </c>
      <c r="AB100">
        <v>2348</v>
      </c>
      <c r="AC100">
        <v>29161.33</v>
      </c>
      <c r="AD100" t="s">
        <v>3030</v>
      </c>
      <c r="AE100">
        <v>23400</v>
      </c>
      <c r="AF100"/>
      <c r="AG100">
        <v>23400</v>
      </c>
      <c r="AH100"/>
      <c r="AI100"/>
      <c r="AJ100"/>
      <c r="AK100">
        <v>205915</v>
      </c>
      <c r="AL100">
        <v>64750</v>
      </c>
      <c r="AM100">
        <v>71</v>
      </c>
      <c r="AN100">
        <v>0</v>
      </c>
      <c r="AO100">
        <v>0</v>
      </c>
      <c r="AP100">
        <v>11331</v>
      </c>
      <c r="AQ100">
        <v>129833.60000000001</v>
      </c>
      <c r="AR100" t="s">
        <v>3031</v>
      </c>
      <c r="AS100">
        <v>218270</v>
      </c>
      <c r="AT100"/>
      <c r="AU100">
        <v>218270</v>
      </c>
      <c r="AV100">
        <v>2900</v>
      </c>
      <c r="AW100">
        <v>117</v>
      </c>
      <c r="AX100">
        <v>42</v>
      </c>
    </row>
    <row r="101" spans="1:50" hidden="1">
      <c r="A101" t="s">
        <v>1903</v>
      </c>
      <c r="B101" t="s">
        <v>1904</v>
      </c>
      <c r="C101" t="s">
        <v>1905</v>
      </c>
      <c r="D101" t="s">
        <v>1906</v>
      </c>
      <c r="E101" t="s">
        <v>1700</v>
      </c>
      <c r="F101" t="s">
        <v>1341</v>
      </c>
      <c r="G101" t="s">
        <v>1907</v>
      </c>
      <c r="H101" t="s">
        <v>1907</v>
      </c>
      <c r="I101" t="s">
        <v>145</v>
      </c>
      <c r="J101" t="s">
        <v>1323</v>
      </c>
      <c r="K101" t="s">
        <v>1908</v>
      </c>
      <c r="L101">
        <v>3</v>
      </c>
      <c r="M101" t="s">
        <v>1180</v>
      </c>
      <c r="N101" t="s">
        <v>1181</v>
      </c>
      <c r="O101">
        <v>359700</v>
      </c>
      <c r="P101">
        <v>339340</v>
      </c>
      <c r="Q101">
        <v>339340</v>
      </c>
      <c r="R101">
        <v>0</v>
      </c>
      <c r="S101">
        <v>2804</v>
      </c>
      <c r="T101">
        <v>1805</v>
      </c>
      <c r="U101" t="s">
        <v>1909</v>
      </c>
      <c r="V101" t="s">
        <v>1910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3740</v>
      </c>
      <c r="AC101">
        <v>-3740</v>
      </c>
      <c r="AD101" t="s">
        <v>1118</v>
      </c>
      <c r="AE101">
        <v>0</v>
      </c>
      <c r="AF101"/>
      <c r="AG101">
        <v>107910</v>
      </c>
      <c r="AH101"/>
      <c r="AI101"/>
      <c r="AJ101"/>
      <c r="AK101">
        <v>339340</v>
      </c>
      <c r="AL101">
        <v>98200</v>
      </c>
      <c r="AM101">
        <v>154</v>
      </c>
      <c r="AN101">
        <v>0</v>
      </c>
      <c r="AO101">
        <v>0</v>
      </c>
      <c r="AP101">
        <v>44980</v>
      </c>
      <c r="AQ101">
        <v>196159.63</v>
      </c>
      <c r="AR101" t="s">
        <v>1911</v>
      </c>
      <c r="AS101">
        <v>287760</v>
      </c>
      <c r="AT101"/>
      <c r="AU101">
        <v>287759.99</v>
      </c>
      <c r="AV101">
        <v>2204</v>
      </c>
      <c r="AW101">
        <v>123</v>
      </c>
      <c r="AX101">
        <v>169</v>
      </c>
    </row>
    <row r="102" spans="1:50" hidden="1">
      <c r="A102" t="s">
        <v>1903</v>
      </c>
      <c r="B102" t="s">
        <v>1904</v>
      </c>
      <c r="C102" t="s">
        <v>1912</v>
      </c>
      <c r="D102" t="s">
        <v>1913</v>
      </c>
      <c r="E102" t="s">
        <v>1700</v>
      </c>
      <c r="F102" t="s">
        <v>1341</v>
      </c>
      <c r="G102" t="s">
        <v>1907</v>
      </c>
      <c r="H102" t="s">
        <v>1907</v>
      </c>
      <c r="I102" t="s">
        <v>1914</v>
      </c>
      <c r="J102" t="s">
        <v>1179</v>
      </c>
      <c r="K102" t="s">
        <v>1908</v>
      </c>
      <c r="L102">
        <v>3</v>
      </c>
      <c r="M102" t="s">
        <v>1180</v>
      </c>
      <c r="N102" t="s">
        <v>1334</v>
      </c>
      <c r="O102">
        <v>287170</v>
      </c>
      <c r="P102">
        <v>270915</v>
      </c>
      <c r="Q102">
        <v>268206</v>
      </c>
      <c r="R102">
        <v>2709</v>
      </c>
      <c r="S102">
        <v>3079</v>
      </c>
      <c r="T102">
        <v>1557</v>
      </c>
      <c r="U102" t="s">
        <v>1535</v>
      </c>
      <c r="V102" t="s">
        <v>1915</v>
      </c>
      <c r="W102">
        <v>2709</v>
      </c>
      <c r="X102">
        <v>0</v>
      </c>
      <c r="Y102">
        <v>0</v>
      </c>
      <c r="Z102">
        <v>0</v>
      </c>
      <c r="AA102">
        <v>0</v>
      </c>
      <c r="AB102">
        <v>10194</v>
      </c>
      <c r="AC102">
        <v>-7484.59</v>
      </c>
      <c r="AD102" t="s">
        <v>3032</v>
      </c>
      <c r="AE102">
        <v>0</v>
      </c>
      <c r="AF102"/>
      <c r="AG102">
        <v>86151</v>
      </c>
      <c r="AH102"/>
      <c r="AI102"/>
      <c r="AJ102"/>
      <c r="AK102">
        <v>270915</v>
      </c>
      <c r="AL102">
        <v>162600</v>
      </c>
      <c r="AM102">
        <v>179</v>
      </c>
      <c r="AN102">
        <v>0</v>
      </c>
      <c r="AO102">
        <v>0</v>
      </c>
      <c r="AP102">
        <v>90359</v>
      </c>
      <c r="AQ102">
        <v>17956.080000000002</v>
      </c>
      <c r="AR102" t="s">
        <v>3033</v>
      </c>
      <c r="AS102">
        <v>229736</v>
      </c>
      <c r="AT102"/>
      <c r="AU102">
        <v>229736.04</v>
      </c>
      <c r="AV102">
        <v>1513</v>
      </c>
      <c r="AW102">
        <v>309</v>
      </c>
      <c r="AX102">
        <v>196</v>
      </c>
    </row>
    <row r="103" spans="1:50" hidden="1">
      <c r="A103" t="s">
        <v>1917</v>
      </c>
      <c r="B103" t="s">
        <v>1918</v>
      </c>
      <c r="C103" t="s">
        <v>1919</v>
      </c>
      <c r="D103" t="s">
        <v>1920</v>
      </c>
      <c r="E103" t="s">
        <v>410</v>
      </c>
      <c r="F103" t="s">
        <v>1188</v>
      </c>
      <c r="G103" t="s">
        <v>1921</v>
      </c>
      <c r="H103" t="s">
        <v>1921</v>
      </c>
      <c r="I103" t="s">
        <v>410</v>
      </c>
      <c r="J103" t="s">
        <v>1190</v>
      </c>
      <c r="K103" t="s">
        <v>1922</v>
      </c>
      <c r="L103">
        <v>17</v>
      </c>
      <c r="M103" t="s">
        <v>1180</v>
      </c>
      <c r="N103" t="s">
        <v>1334</v>
      </c>
      <c r="O103">
        <v>5290000</v>
      </c>
      <c r="P103">
        <v>4990566</v>
      </c>
      <c r="Q103">
        <v>2744811</v>
      </c>
      <c r="R103">
        <v>2245755</v>
      </c>
      <c r="S103">
        <v>2832</v>
      </c>
      <c r="T103">
        <v>2590</v>
      </c>
      <c r="U103" t="s">
        <v>1923</v>
      </c>
      <c r="V103" t="s">
        <v>1924</v>
      </c>
      <c r="W103">
        <v>469113</v>
      </c>
      <c r="X103">
        <v>108800</v>
      </c>
      <c r="Y103">
        <v>355</v>
      </c>
      <c r="Z103">
        <v>0</v>
      </c>
      <c r="AA103">
        <v>0</v>
      </c>
      <c r="AB103">
        <v>181936</v>
      </c>
      <c r="AC103">
        <v>178376.54</v>
      </c>
      <c r="AD103" t="s">
        <v>2901</v>
      </c>
      <c r="AE103">
        <v>0</v>
      </c>
      <c r="AF103"/>
      <c r="AG103">
        <v>0</v>
      </c>
      <c r="AH103">
        <v>1321</v>
      </c>
      <c r="AI103">
        <v>286</v>
      </c>
      <c r="AJ103">
        <v>226</v>
      </c>
      <c r="AK103">
        <v>3213925</v>
      </c>
      <c r="AL103">
        <v>664350</v>
      </c>
      <c r="AM103">
        <v>1339</v>
      </c>
      <c r="AN103">
        <v>68</v>
      </c>
      <c r="AO103">
        <v>0</v>
      </c>
      <c r="AP103">
        <v>391936</v>
      </c>
      <c r="AQ103">
        <v>2157638.7000000002</v>
      </c>
      <c r="AR103" t="s">
        <v>1524</v>
      </c>
      <c r="AS103">
        <v>2060000</v>
      </c>
      <c r="AT103"/>
      <c r="AU103">
        <v>2059999.98</v>
      </c>
      <c r="AV103">
        <v>2400</v>
      </c>
      <c r="AW103">
        <v>149</v>
      </c>
      <c r="AX103">
        <v>144</v>
      </c>
    </row>
    <row r="104" spans="1:50" hidden="1">
      <c r="A104" t="s">
        <v>1926</v>
      </c>
      <c r="B104" t="s">
        <v>1927</v>
      </c>
      <c r="C104" t="s">
        <v>1928</v>
      </c>
      <c r="D104" t="s">
        <v>1929</v>
      </c>
      <c r="E104" t="s">
        <v>425</v>
      </c>
      <c r="F104" t="s">
        <v>1837</v>
      </c>
      <c r="G104" t="s">
        <v>1838</v>
      </c>
      <c r="H104" t="s">
        <v>1838</v>
      </c>
      <c r="I104" t="s">
        <v>425</v>
      </c>
      <c r="J104" t="s">
        <v>1179</v>
      </c>
      <c r="K104" t="s">
        <v>1930</v>
      </c>
      <c r="L104">
        <v>143</v>
      </c>
      <c r="M104" t="s">
        <v>1180</v>
      </c>
      <c r="N104" t="s">
        <v>1334</v>
      </c>
      <c r="O104">
        <v>3350600</v>
      </c>
      <c r="P104">
        <v>3160943</v>
      </c>
      <c r="Q104">
        <v>1283019</v>
      </c>
      <c r="R104">
        <v>1877924</v>
      </c>
      <c r="S104">
        <v>2075</v>
      </c>
      <c r="T104">
        <v>1436</v>
      </c>
      <c r="U104" t="s">
        <v>1931</v>
      </c>
      <c r="V104" t="s">
        <v>1932</v>
      </c>
      <c r="W104">
        <v>1603774</v>
      </c>
      <c r="X104">
        <v>516400</v>
      </c>
      <c r="Y104">
        <v>843</v>
      </c>
      <c r="Z104">
        <v>0</v>
      </c>
      <c r="AA104">
        <v>0</v>
      </c>
      <c r="AB104">
        <v>360143</v>
      </c>
      <c r="AC104">
        <v>727230.71</v>
      </c>
      <c r="AD104" t="s">
        <v>3034</v>
      </c>
      <c r="AE104">
        <v>2345420</v>
      </c>
      <c r="AF104"/>
      <c r="AG104">
        <v>2345420</v>
      </c>
      <c r="AH104">
        <v>1902</v>
      </c>
      <c r="AI104">
        <v>208</v>
      </c>
      <c r="AJ104">
        <v>220</v>
      </c>
      <c r="AK104">
        <v>2886792</v>
      </c>
      <c r="AL104">
        <v>1216150</v>
      </c>
      <c r="AM104">
        <v>2007</v>
      </c>
      <c r="AN104">
        <v>0</v>
      </c>
      <c r="AO104">
        <v>0</v>
      </c>
      <c r="AP104">
        <v>697314</v>
      </c>
      <c r="AQ104">
        <v>973327.8</v>
      </c>
      <c r="AR104" t="s">
        <v>3035</v>
      </c>
      <c r="AS104">
        <v>2345420</v>
      </c>
      <c r="AT104"/>
      <c r="AU104">
        <v>2345420</v>
      </c>
      <c r="AV104">
        <v>1438</v>
      </c>
      <c r="AW104">
        <v>172</v>
      </c>
      <c r="AX104">
        <v>176</v>
      </c>
    </row>
    <row r="105" spans="1:50" hidden="1">
      <c r="A105" t="s">
        <v>1933</v>
      </c>
      <c r="B105" t="s">
        <v>1934</v>
      </c>
      <c r="C105" t="s">
        <v>1935</v>
      </c>
      <c r="D105" t="s">
        <v>1936</v>
      </c>
      <c r="E105" t="s">
        <v>223</v>
      </c>
      <c r="F105" t="s">
        <v>1188</v>
      </c>
      <c r="G105" t="s">
        <v>1937</v>
      </c>
      <c r="H105" t="s">
        <v>1937</v>
      </c>
      <c r="I105" t="s">
        <v>223</v>
      </c>
      <c r="J105" t="s">
        <v>1323</v>
      </c>
      <c r="K105" t="s">
        <v>1938</v>
      </c>
      <c r="L105">
        <v>3</v>
      </c>
      <c r="M105" t="s">
        <v>1180</v>
      </c>
      <c r="N105" t="s">
        <v>1334</v>
      </c>
      <c r="O105">
        <v>700000</v>
      </c>
      <c r="P105">
        <v>660377</v>
      </c>
      <c r="Q105">
        <v>475472</v>
      </c>
      <c r="R105">
        <v>184905</v>
      </c>
      <c r="S105">
        <v>1887</v>
      </c>
      <c r="T105">
        <v>1954</v>
      </c>
      <c r="U105" t="s">
        <v>1484</v>
      </c>
      <c r="V105" t="s">
        <v>1694</v>
      </c>
      <c r="W105">
        <v>59434</v>
      </c>
      <c r="X105">
        <v>0</v>
      </c>
      <c r="Y105">
        <v>0</v>
      </c>
      <c r="Z105">
        <v>0</v>
      </c>
      <c r="AA105">
        <v>0</v>
      </c>
      <c r="AB105">
        <v>1640</v>
      </c>
      <c r="AC105">
        <v>57794</v>
      </c>
      <c r="AD105" t="s">
        <v>1373</v>
      </c>
      <c r="AE105">
        <v>0</v>
      </c>
      <c r="AF105"/>
      <c r="AG105">
        <v>0</v>
      </c>
      <c r="AH105"/>
      <c r="AI105"/>
      <c r="AJ105"/>
      <c r="AK105">
        <v>534906</v>
      </c>
      <c r="AL105">
        <v>190250</v>
      </c>
      <c r="AM105">
        <v>245</v>
      </c>
      <c r="AN105">
        <v>0</v>
      </c>
      <c r="AO105">
        <v>0</v>
      </c>
      <c r="AP105">
        <v>80444</v>
      </c>
      <c r="AQ105">
        <v>264211.8</v>
      </c>
      <c r="AR105" t="s">
        <v>1385</v>
      </c>
      <c r="AS105">
        <v>420000</v>
      </c>
      <c r="AT105"/>
      <c r="AU105">
        <v>420000</v>
      </c>
      <c r="AV105">
        <v>2183</v>
      </c>
      <c r="AW105">
        <v>229</v>
      </c>
      <c r="AX105">
        <v>100</v>
      </c>
    </row>
    <row r="106" spans="1:50" hidden="1">
      <c r="A106" t="s">
        <v>1939</v>
      </c>
      <c r="B106" t="s">
        <v>1940</v>
      </c>
      <c r="C106" t="s">
        <v>1941</v>
      </c>
      <c r="D106" t="s">
        <v>1942</v>
      </c>
      <c r="E106" t="s">
        <v>379</v>
      </c>
      <c r="F106" t="s">
        <v>1203</v>
      </c>
      <c r="G106" t="s">
        <v>1572</v>
      </c>
      <c r="H106" t="s">
        <v>1572</v>
      </c>
      <c r="I106" t="s">
        <v>379</v>
      </c>
      <c r="J106" t="s">
        <v>1243</v>
      </c>
      <c r="K106" t="s">
        <v>1943</v>
      </c>
      <c r="L106">
        <v>0</v>
      </c>
      <c r="M106" t="s">
        <v>1180</v>
      </c>
      <c r="N106" t="s">
        <v>1227</v>
      </c>
      <c r="O106">
        <v>800000</v>
      </c>
      <c r="P106">
        <v>754717</v>
      </c>
      <c r="Q106">
        <v>265774</v>
      </c>
      <c r="R106">
        <v>488943</v>
      </c>
      <c r="S106">
        <v>1572</v>
      </c>
      <c r="T106">
        <v>1424</v>
      </c>
      <c r="U106" t="s">
        <v>1944</v>
      </c>
      <c r="V106" t="s">
        <v>1872</v>
      </c>
      <c r="W106">
        <v>189000</v>
      </c>
      <c r="X106">
        <v>108350</v>
      </c>
      <c r="Y106">
        <v>127</v>
      </c>
      <c r="Z106">
        <v>0</v>
      </c>
      <c r="AA106">
        <v>0</v>
      </c>
      <c r="AB106">
        <v>45390</v>
      </c>
      <c r="AC106">
        <v>35259.629999999997</v>
      </c>
      <c r="AD106" t="s">
        <v>3036</v>
      </c>
      <c r="AE106">
        <v>0</v>
      </c>
      <c r="AF106"/>
      <c r="AG106">
        <v>0</v>
      </c>
      <c r="AH106">
        <v>1488</v>
      </c>
      <c r="AI106">
        <v>234</v>
      </c>
      <c r="AJ106">
        <v>123</v>
      </c>
      <c r="AK106">
        <v>454774</v>
      </c>
      <c r="AL106">
        <v>244200</v>
      </c>
      <c r="AM106">
        <v>292</v>
      </c>
      <c r="AN106">
        <v>0</v>
      </c>
      <c r="AO106">
        <v>0</v>
      </c>
      <c r="AP106">
        <v>101667</v>
      </c>
      <c r="AQ106">
        <v>108907.29</v>
      </c>
      <c r="AR106" t="s">
        <v>2016</v>
      </c>
      <c r="AS106">
        <v>240000</v>
      </c>
      <c r="AT106"/>
      <c r="AU106">
        <v>240000</v>
      </c>
      <c r="AV106">
        <v>1557</v>
      </c>
      <c r="AW106">
        <v>214</v>
      </c>
      <c r="AX106">
        <v>134</v>
      </c>
    </row>
    <row r="107" spans="1:50" hidden="1">
      <c r="A107" t="s">
        <v>1946</v>
      </c>
      <c r="B107" t="s">
        <v>1947</v>
      </c>
      <c r="C107" t="s">
        <v>1948</v>
      </c>
      <c r="D107" t="s">
        <v>1949</v>
      </c>
      <c r="E107" t="s">
        <v>1950</v>
      </c>
      <c r="F107" t="s">
        <v>1659</v>
      </c>
      <c r="G107" t="s">
        <v>1951</v>
      </c>
      <c r="H107" t="s">
        <v>1951</v>
      </c>
      <c r="I107" t="s">
        <v>1950</v>
      </c>
      <c r="J107" t="s">
        <v>1179</v>
      </c>
      <c r="K107" t="s">
        <v>1952</v>
      </c>
      <c r="L107">
        <v>0</v>
      </c>
      <c r="M107" t="s">
        <v>1180</v>
      </c>
      <c r="N107" t="s">
        <v>1726</v>
      </c>
      <c r="O107">
        <v>2000000</v>
      </c>
      <c r="P107">
        <v>1886792</v>
      </c>
      <c r="Q107">
        <v>1433962</v>
      </c>
      <c r="R107">
        <v>452830</v>
      </c>
      <c r="S107">
        <v>2643</v>
      </c>
      <c r="T107">
        <v>1571</v>
      </c>
      <c r="U107" t="s">
        <v>3037</v>
      </c>
      <c r="V107" t="s">
        <v>1953</v>
      </c>
      <c r="W107">
        <v>451321</v>
      </c>
      <c r="X107">
        <v>222250</v>
      </c>
      <c r="Y107">
        <v>391</v>
      </c>
      <c r="Z107">
        <v>0</v>
      </c>
      <c r="AA107">
        <v>0</v>
      </c>
      <c r="AB107">
        <v>175010</v>
      </c>
      <c r="AC107">
        <v>54060.62</v>
      </c>
      <c r="AD107" t="s">
        <v>3038</v>
      </c>
      <c r="AE107">
        <v>800000</v>
      </c>
      <c r="AF107"/>
      <c r="AG107">
        <v>600000</v>
      </c>
      <c r="AH107">
        <v>1154</v>
      </c>
      <c r="AI107">
        <v>278</v>
      </c>
      <c r="AJ107">
        <v>170</v>
      </c>
      <c r="AK107">
        <v>1885283</v>
      </c>
      <c r="AL107">
        <v>772200</v>
      </c>
      <c r="AM107">
        <v>1241</v>
      </c>
      <c r="AN107">
        <v>0</v>
      </c>
      <c r="AO107">
        <v>0</v>
      </c>
      <c r="AP107">
        <v>368384</v>
      </c>
      <c r="AQ107">
        <v>744698.52</v>
      </c>
      <c r="AR107" t="s">
        <v>3039</v>
      </c>
      <c r="AS107">
        <v>2000000</v>
      </c>
      <c r="AT107"/>
      <c r="AU107">
        <v>1800000</v>
      </c>
      <c r="AV107">
        <v>1519</v>
      </c>
      <c r="AW107">
        <v>159</v>
      </c>
      <c r="AX107">
        <v>138</v>
      </c>
    </row>
    <row r="108" spans="1:50" hidden="1">
      <c r="A108" t="s">
        <v>1955</v>
      </c>
      <c r="B108" t="s">
        <v>1956</v>
      </c>
      <c r="C108" t="s">
        <v>1957</v>
      </c>
      <c r="D108" t="s">
        <v>1958</v>
      </c>
      <c r="E108" t="s">
        <v>197</v>
      </c>
      <c r="F108" t="s">
        <v>1659</v>
      </c>
      <c r="G108" t="s">
        <v>1959</v>
      </c>
      <c r="H108" t="s">
        <v>1959</v>
      </c>
      <c r="I108" t="s">
        <v>197</v>
      </c>
      <c r="J108" t="s">
        <v>1179</v>
      </c>
      <c r="K108" t="s">
        <v>1960</v>
      </c>
      <c r="L108">
        <v>0</v>
      </c>
      <c r="M108" t="s">
        <v>1215</v>
      </c>
      <c r="N108" t="s">
        <v>1726</v>
      </c>
      <c r="O108">
        <v>0</v>
      </c>
      <c r="P108">
        <v>0</v>
      </c>
      <c r="Q108">
        <v>170943</v>
      </c>
      <c r="R108">
        <v>0</v>
      </c>
      <c r="S108">
        <v>0</v>
      </c>
      <c r="T108">
        <v>0</v>
      </c>
      <c r="U108"/>
      <c r="V108" t="s">
        <v>1435</v>
      </c>
      <c r="W108">
        <v>102358</v>
      </c>
      <c r="X108">
        <v>32550</v>
      </c>
      <c r="Y108">
        <v>47</v>
      </c>
      <c r="Z108">
        <v>0</v>
      </c>
      <c r="AA108">
        <v>0</v>
      </c>
      <c r="AB108">
        <v>27193</v>
      </c>
      <c r="AC108">
        <v>42615.199999999997</v>
      </c>
      <c r="AD108" t="s">
        <v>2501</v>
      </c>
      <c r="AE108">
        <v>116100</v>
      </c>
      <c r="AF108"/>
      <c r="AG108">
        <v>0</v>
      </c>
      <c r="AH108">
        <v>2178</v>
      </c>
      <c r="AI108">
        <v>264</v>
      </c>
      <c r="AJ108">
        <v>314</v>
      </c>
      <c r="AK108">
        <v>273301</v>
      </c>
      <c r="AL108">
        <v>91800</v>
      </c>
      <c r="AM108">
        <v>126</v>
      </c>
      <c r="AN108">
        <v>0</v>
      </c>
      <c r="AO108">
        <v>0</v>
      </c>
      <c r="AP108">
        <v>39923</v>
      </c>
      <c r="AQ108">
        <v>141578.04999999999</v>
      </c>
      <c r="AR108" t="s">
        <v>1686</v>
      </c>
      <c r="AS108">
        <v>270000</v>
      </c>
      <c r="AT108"/>
      <c r="AU108">
        <v>153900</v>
      </c>
      <c r="AV108">
        <v>2169</v>
      </c>
      <c r="AW108">
        <v>132</v>
      </c>
      <c r="AX108">
        <v>185</v>
      </c>
    </row>
    <row r="109" spans="1:50" hidden="1">
      <c r="A109" t="s">
        <v>3040</v>
      </c>
      <c r="B109" t="s">
        <v>3041</v>
      </c>
      <c r="C109" t="s">
        <v>3042</v>
      </c>
      <c r="D109" t="s">
        <v>3043</v>
      </c>
      <c r="E109" t="s">
        <v>3044</v>
      </c>
      <c r="F109" t="s">
        <v>1341</v>
      </c>
      <c r="G109" t="s">
        <v>1724</v>
      </c>
      <c r="H109" t="s">
        <v>1724</v>
      </c>
      <c r="I109" t="s">
        <v>197</v>
      </c>
      <c r="J109" t="s">
        <v>1179</v>
      </c>
      <c r="K109" t="s">
        <v>3045</v>
      </c>
      <c r="L109">
        <v>191</v>
      </c>
      <c r="M109" t="s">
        <v>1180</v>
      </c>
      <c r="N109" t="s">
        <v>1227</v>
      </c>
      <c r="O109">
        <v>1490500</v>
      </c>
      <c r="P109">
        <v>1406132</v>
      </c>
      <c r="Q109">
        <v>1406132</v>
      </c>
      <c r="R109">
        <v>0</v>
      </c>
      <c r="S109">
        <v>2594</v>
      </c>
      <c r="T109">
        <v>1975</v>
      </c>
      <c r="U109" t="s">
        <v>1567</v>
      </c>
      <c r="V109" t="s">
        <v>2501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2480</v>
      </c>
      <c r="AC109">
        <v>-2480</v>
      </c>
      <c r="AD109" t="s">
        <v>1118</v>
      </c>
      <c r="AE109">
        <v>0</v>
      </c>
      <c r="AF109"/>
      <c r="AG109">
        <v>0</v>
      </c>
      <c r="AH109"/>
      <c r="AI109"/>
      <c r="AJ109"/>
      <c r="AK109">
        <v>1406132</v>
      </c>
      <c r="AL109">
        <v>370550</v>
      </c>
      <c r="AM109">
        <v>609</v>
      </c>
      <c r="AN109">
        <v>0</v>
      </c>
      <c r="AO109">
        <v>0</v>
      </c>
      <c r="AP109">
        <v>452575</v>
      </c>
      <c r="AQ109">
        <v>583007.42000000004</v>
      </c>
      <c r="AR109" t="s">
        <v>1260</v>
      </c>
      <c r="AS109">
        <v>1490500</v>
      </c>
      <c r="AT109"/>
      <c r="AU109">
        <v>1490500</v>
      </c>
      <c r="AV109">
        <v>2309</v>
      </c>
      <c r="AW109">
        <v>300</v>
      </c>
      <c r="AX109">
        <v>443</v>
      </c>
    </row>
    <row r="110" spans="1:50" hidden="1">
      <c r="A110" t="s">
        <v>1963</v>
      </c>
      <c r="B110" t="s">
        <v>1964</v>
      </c>
      <c r="C110" t="s">
        <v>1965</v>
      </c>
      <c r="D110" t="s">
        <v>1966</v>
      </c>
      <c r="E110" t="s">
        <v>419</v>
      </c>
      <c r="F110" t="s">
        <v>1659</v>
      </c>
      <c r="G110" t="s">
        <v>1900</v>
      </c>
      <c r="H110" t="s">
        <v>1900</v>
      </c>
      <c r="I110" t="s">
        <v>419</v>
      </c>
      <c r="J110" t="s">
        <v>1213</v>
      </c>
      <c r="K110" t="s">
        <v>1967</v>
      </c>
      <c r="L110">
        <v>88</v>
      </c>
      <c r="M110" t="s">
        <v>1180</v>
      </c>
      <c r="N110" t="s">
        <v>1181</v>
      </c>
      <c r="O110">
        <v>1335600</v>
      </c>
      <c r="P110">
        <v>1260000</v>
      </c>
      <c r="Q110">
        <v>751509</v>
      </c>
      <c r="R110">
        <v>508491</v>
      </c>
      <c r="S110">
        <v>3549</v>
      </c>
      <c r="T110">
        <v>2238</v>
      </c>
      <c r="U110" t="s">
        <v>2991</v>
      </c>
      <c r="V110" t="s">
        <v>1968</v>
      </c>
      <c r="W110">
        <v>508491</v>
      </c>
      <c r="X110">
        <v>167300</v>
      </c>
      <c r="Y110">
        <v>249</v>
      </c>
      <c r="Z110">
        <v>0</v>
      </c>
      <c r="AA110">
        <v>0</v>
      </c>
      <c r="AB110">
        <v>29905</v>
      </c>
      <c r="AC110">
        <v>311286.17</v>
      </c>
      <c r="AD110" t="s">
        <v>3046</v>
      </c>
      <c r="AE110">
        <v>652800</v>
      </c>
      <c r="AF110"/>
      <c r="AG110">
        <v>73104.289999999994</v>
      </c>
      <c r="AH110">
        <v>2042</v>
      </c>
      <c r="AI110">
        <v>73</v>
      </c>
      <c r="AJ110">
        <v>48</v>
      </c>
      <c r="AK110">
        <v>1260000</v>
      </c>
      <c r="AL110">
        <v>436450</v>
      </c>
      <c r="AM110">
        <v>616</v>
      </c>
      <c r="AN110">
        <v>0</v>
      </c>
      <c r="AO110">
        <v>0</v>
      </c>
      <c r="AP110">
        <v>86780</v>
      </c>
      <c r="AQ110">
        <v>736769.98</v>
      </c>
      <c r="AR110" t="s">
        <v>1654</v>
      </c>
      <c r="AS110">
        <v>1335600</v>
      </c>
      <c r="AT110"/>
      <c r="AU110">
        <v>755904.29</v>
      </c>
      <c r="AV110">
        <v>2045</v>
      </c>
      <c r="AW110">
        <v>62</v>
      </c>
      <c r="AX110">
        <v>78</v>
      </c>
    </row>
    <row r="111" spans="1:50" hidden="1">
      <c r="A111" t="s">
        <v>1963</v>
      </c>
      <c r="B111" t="s">
        <v>1964</v>
      </c>
      <c r="C111" t="s">
        <v>1970</v>
      </c>
      <c r="D111" t="s">
        <v>1971</v>
      </c>
      <c r="E111" t="s">
        <v>419</v>
      </c>
      <c r="F111" t="s">
        <v>1659</v>
      </c>
      <c r="G111" t="s">
        <v>1900</v>
      </c>
      <c r="H111" t="s">
        <v>1900</v>
      </c>
      <c r="I111" t="s">
        <v>419</v>
      </c>
      <c r="J111" t="s">
        <v>1213</v>
      </c>
      <c r="K111" t="s">
        <v>1967</v>
      </c>
      <c r="L111">
        <v>88</v>
      </c>
      <c r="M111" t="s">
        <v>1180</v>
      </c>
      <c r="N111" t="s">
        <v>1245</v>
      </c>
      <c r="O111">
        <v>400000</v>
      </c>
      <c r="P111">
        <v>377358</v>
      </c>
      <c r="Q111">
        <v>0</v>
      </c>
      <c r="R111">
        <v>377358</v>
      </c>
      <c r="S111">
        <v>3019</v>
      </c>
      <c r="T111">
        <v>0</v>
      </c>
      <c r="U111" t="s">
        <v>1118</v>
      </c>
      <c r="V111"/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1118</v>
      </c>
      <c r="AE111">
        <v>160000</v>
      </c>
      <c r="AF111"/>
      <c r="AG111">
        <v>25695.71</v>
      </c>
      <c r="AH111"/>
      <c r="AI111"/>
      <c r="AJ111"/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 t="s">
        <v>1118</v>
      </c>
      <c r="AS111">
        <v>400000</v>
      </c>
      <c r="AT111"/>
      <c r="AU111">
        <v>265695.71000000002</v>
      </c>
      <c r="AV111"/>
      <c r="AW111"/>
      <c r="AX111"/>
    </row>
    <row r="112" spans="1:50" hidden="1">
      <c r="A112" t="s">
        <v>1972</v>
      </c>
      <c r="B112" t="s">
        <v>1973</v>
      </c>
      <c r="C112" t="s">
        <v>1974</v>
      </c>
      <c r="D112" t="s">
        <v>1975</v>
      </c>
      <c r="E112" t="s">
        <v>112</v>
      </c>
      <c r="F112" t="s">
        <v>1203</v>
      </c>
      <c r="G112" t="s">
        <v>1749</v>
      </c>
      <c r="H112" t="s">
        <v>1749</v>
      </c>
      <c r="I112" t="s">
        <v>112</v>
      </c>
      <c r="J112" t="s">
        <v>1676</v>
      </c>
      <c r="K112" t="s">
        <v>1976</v>
      </c>
      <c r="L112">
        <v>31</v>
      </c>
      <c r="M112" t="s">
        <v>1180</v>
      </c>
      <c r="N112" t="s">
        <v>1227</v>
      </c>
      <c r="O112">
        <v>99000</v>
      </c>
      <c r="P112">
        <v>93396</v>
      </c>
      <c r="Q112">
        <v>38915</v>
      </c>
      <c r="R112">
        <v>54481</v>
      </c>
      <c r="S112">
        <v>3113</v>
      </c>
      <c r="T112">
        <v>0</v>
      </c>
      <c r="U112" t="s">
        <v>1118</v>
      </c>
      <c r="V112" t="s">
        <v>1124</v>
      </c>
      <c r="W112">
        <v>23349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23349</v>
      </c>
      <c r="AD112" t="s">
        <v>1124</v>
      </c>
      <c r="AE112">
        <v>0</v>
      </c>
      <c r="AF112"/>
      <c r="AG112">
        <v>0</v>
      </c>
      <c r="AH112"/>
      <c r="AI112"/>
      <c r="AJ112"/>
      <c r="AK112">
        <v>62264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62264</v>
      </c>
      <c r="AR112" t="s">
        <v>1124</v>
      </c>
      <c r="AS112">
        <v>99000</v>
      </c>
      <c r="AT112"/>
      <c r="AU112">
        <v>99000</v>
      </c>
      <c r="AV112"/>
      <c r="AW112"/>
      <c r="AX112"/>
    </row>
    <row r="113" spans="1:50" hidden="1">
      <c r="A113" t="s">
        <v>1977</v>
      </c>
      <c r="B113" t="s">
        <v>1978</v>
      </c>
      <c r="C113" t="s">
        <v>1979</v>
      </c>
      <c r="D113" t="s">
        <v>1980</v>
      </c>
      <c r="E113" t="s">
        <v>538</v>
      </c>
      <c r="F113" t="s">
        <v>1649</v>
      </c>
      <c r="G113" t="s">
        <v>1981</v>
      </c>
      <c r="H113" t="s">
        <v>1981</v>
      </c>
      <c r="I113" t="s">
        <v>538</v>
      </c>
      <c r="J113" t="s">
        <v>1243</v>
      </c>
      <c r="K113" t="s">
        <v>1982</v>
      </c>
      <c r="L113">
        <v>6</v>
      </c>
      <c r="M113" t="s">
        <v>1180</v>
      </c>
      <c r="N113" t="s">
        <v>1181</v>
      </c>
      <c r="O113">
        <v>749000</v>
      </c>
      <c r="P113">
        <v>706604</v>
      </c>
      <c r="Q113">
        <v>621811</v>
      </c>
      <c r="R113">
        <v>84793</v>
      </c>
      <c r="S113">
        <v>2569</v>
      </c>
      <c r="T113">
        <v>1262</v>
      </c>
      <c r="U113" t="s">
        <v>3047</v>
      </c>
      <c r="V113" t="s">
        <v>1983</v>
      </c>
      <c r="W113">
        <v>84792</v>
      </c>
      <c r="X113">
        <v>40750</v>
      </c>
      <c r="Y113">
        <v>97</v>
      </c>
      <c r="Z113">
        <v>0</v>
      </c>
      <c r="AA113">
        <v>0</v>
      </c>
      <c r="AB113">
        <v>49640</v>
      </c>
      <c r="AC113">
        <v>-5597.6</v>
      </c>
      <c r="AD113" t="s">
        <v>1566</v>
      </c>
      <c r="AE113">
        <v>0</v>
      </c>
      <c r="AF113"/>
      <c r="AG113">
        <v>0</v>
      </c>
      <c r="AH113">
        <v>874</v>
      </c>
      <c r="AI113">
        <v>270</v>
      </c>
      <c r="AJ113">
        <v>242</v>
      </c>
      <c r="AK113">
        <v>706604</v>
      </c>
      <c r="AL113">
        <v>348350</v>
      </c>
      <c r="AM113">
        <v>583</v>
      </c>
      <c r="AN113">
        <v>0</v>
      </c>
      <c r="AO113">
        <v>0</v>
      </c>
      <c r="AP113">
        <v>186963</v>
      </c>
      <c r="AQ113">
        <v>171290.91</v>
      </c>
      <c r="AR113" t="s">
        <v>3048</v>
      </c>
      <c r="AS113">
        <v>449400</v>
      </c>
      <c r="AT113"/>
      <c r="AU113">
        <v>449399.99</v>
      </c>
      <c r="AV113">
        <v>1212</v>
      </c>
      <c r="AW113">
        <v>144</v>
      </c>
      <c r="AX113">
        <v>177</v>
      </c>
    </row>
    <row r="114" spans="1:50" hidden="1">
      <c r="A114" t="s">
        <v>1984</v>
      </c>
      <c r="B114" t="s">
        <v>1985</v>
      </c>
      <c r="C114" t="s">
        <v>1986</v>
      </c>
      <c r="D114" t="s">
        <v>1987</v>
      </c>
      <c r="E114" t="s">
        <v>255</v>
      </c>
      <c r="F114" t="s">
        <v>1988</v>
      </c>
      <c r="G114" t="s">
        <v>1733</v>
      </c>
      <c r="H114" t="s">
        <v>1733</v>
      </c>
      <c r="I114" t="s">
        <v>255</v>
      </c>
      <c r="J114" t="s">
        <v>1243</v>
      </c>
      <c r="K114" t="s">
        <v>1989</v>
      </c>
      <c r="L114">
        <v>15</v>
      </c>
      <c r="M114" t="s">
        <v>1180</v>
      </c>
      <c r="N114" t="s">
        <v>1181</v>
      </c>
      <c r="O114">
        <v>900000</v>
      </c>
      <c r="P114">
        <v>849057</v>
      </c>
      <c r="Q114">
        <v>798113</v>
      </c>
      <c r="R114">
        <v>50944</v>
      </c>
      <c r="S114">
        <v>1173</v>
      </c>
      <c r="T114">
        <v>1073</v>
      </c>
      <c r="U114" t="s">
        <v>1990</v>
      </c>
      <c r="V114" t="s">
        <v>1991</v>
      </c>
      <c r="W114">
        <v>50943</v>
      </c>
      <c r="X114">
        <v>0</v>
      </c>
      <c r="Y114">
        <v>0</v>
      </c>
      <c r="Z114">
        <v>0</v>
      </c>
      <c r="AA114">
        <v>0</v>
      </c>
      <c r="AB114">
        <v>4678</v>
      </c>
      <c r="AC114">
        <v>46264.75</v>
      </c>
      <c r="AD114" t="s">
        <v>1992</v>
      </c>
      <c r="AE114">
        <v>0</v>
      </c>
      <c r="AF114"/>
      <c r="AG114">
        <v>700000</v>
      </c>
      <c r="AH114"/>
      <c r="AI114"/>
      <c r="AJ114"/>
      <c r="AK114">
        <v>849057</v>
      </c>
      <c r="AL114">
        <v>609250</v>
      </c>
      <c r="AM114">
        <v>735</v>
      </c>
      <c r="AN114">
        <v>0</v>
      </c>
      <c r="AO114">
        <v>0</v>
      </c>
      <c r="AP114">
        <v>200426</v>
      </c>
      <c r="AQ114">
        <v>39381.25</v>
      </c>
      <c r="AR114" t="s">
        <v>1993</v>
      </c>
      <c r="AS114">
        <v>850000</v>
      </c>
      <c r="AT114"/>
      <c r="AU114">
        <v>850000</v>
      </c>
      <c r="AV114">
        <v>1155</v>
      </c>
      <c r="AW114">
        <v>164</v>
      </c>
      <c r="AX114">
        <v>109</v>
      </c>
    </row>
    <row r="115" spans="1:50" hidden="1">
      <c r="A115" t="s">
        <v>1994</v>
      </c>
      <c r="B115" t="s">
        <v>1995</v>
      </c>
      <c r="C115" t="s">
        <v>1996</v>
      </c>
      <c r="D115" t="s">
        <v>1997</v>
      </c>
      <c r="E115" t="s">
        <v>112</v>
      </c>
      <c r="F115" t="s">
        <v>1320</v>
      </c>
      <c r="G115" t="s">
        <v>1321</v>
      </c>
      <c r="H115" t="s">
        <v>1321</v>
      </c>
      <c r="I115" t="s">
        <v>112</v>
      </c>
      <c r="J115" t="s">
        <v>1676</v>
      </c>
      <c r="K115" t="s">
        <v>1998</v>
      </c>
      <c r="L115">
        <v>6</v>
      </c>
      <c r="M115" t="s">
        <v>1215</v>
      </c>
      <c r="N115" t="s">
        <v>1227</v>
      </c>
      <c r="O115">
        <v>0</v>
      </c>
      <c r="P115">
        <v>0</v>
      </c>
      <c r="Q115">
        <v>274057</v>
      </c>
      <c r="R115">
        <v>0</v>
      </c>
      <c r="S115">
        <v>0</v>
      </c>
      <c r="T115">
        <v>0</v>
      </c>
      <c r="U115"/>
      <c r="V115" t="s">
        <v>1999</v>
      </c>
      <c r="W115">
        <v>116272</v>
      </c>
      <c r="X115">
        <v>71250</v>
      </c>
      <c r="Y115">
        <v>57</v>
      </c>
      <c r="Z115">
        <v>0</v>
      </c>
      <c r="AA115">
        <v>0</v>
      </c>
      <c r="AB115">
        <v>15320</v>
      </c>
      <c r="AC115">
        <v>29702</v>
      </c>
      <c r="AD115" t="s">
        <v>3049</v>
      </c>
      <c r="AE115">
        <v>50000</v>
      </c>
      <c r="AF115"/>
      <c r="AG115">
        <v>55000</v>
      </c>
      <c r="AH115">
        <v>2040</v>
      </c>
      <c r="AI115">
        <v>269</v>
      </c>
      <c r="AJ115">
        <v>0</v>
      </c>
      <c r="AK115">
        <v>390328</v>
      </c>
      <c r="AL115">
        <v>173750</v>
      </c>
      <c r="AM115">
        <v>139</v>
      </c>
      <c r="AN115">
        <v>0</v>
      </c>
      <c r="AO115">
        <v>0</v>
      </c>
      <c r="AP115">
        <v>30080</v>
      </c>
      <c r="AQ115">
        <v>186498</v>
      </c>
      <c r="AR115" t="s">
        <v>2702</v>
      </c>
      <c r="AS115">
        <v>275000</v>
      </c>
      <c r="AT115"/>
      <c r="AU115">
        <v>275000</v>
      </c>
      <c r="AV115">
        <v>2808</v>
      </c>
      <c r="AW115">
        <v>216</v>
      </c>
      <c r="AX115">
        <v>0</v>
      </c>
    </row>
    <row r="116" spans="1:50" hidden="1">
      <c r="A116" t="s">
        <v>2000</v>
      </c>
      <c r="B116" t="s">
        <v>2001</v>
      </c>
      <c r="C116" t="s">
        <v>2002</v>
      </c>
      <c r="D116" t="s">
        <v>2003</v>
      </c>
      <c r="E116" t="s">
        <v>492</v>
      </c>
      <c r="F116" t="s">
        <v>1862</v>
      </c>
      <c r="G116" t="s">
        <v>2004</v>
      </c>
      <c r="H116" t="s">
        <v>2005</v>
      </c>
      <c r="I116" t="s">
        <v>492</v>
      </c>
      <c r="J116" t="s">
        <v>1213</v>
      </c>
      <c r="K116" t="s">
        <v>2006</v>
      </c>
      <c r="L116">
        <v>72</v>
      </c>
      <c r="M116" t="s">
        <v>1180</v>
      </c>
      <c r="N116" t="s">
        <v>1181</v>
      </c>
      <c r="O116">
        <v>1590000</v>
      </c>
      <c r="P116">
        <v>1500000</v>
      </c>
      <c r="Q116">
        <v>1129245</v>
      </c>
      <c r="R116">
        <v>370755</v>
      </c>
      <c r="S116">
        <v>2408</v>
      </c>
      <c r="T116">
        <v>2101</v>
      </c>
      <c r="U116" t="s">
        <v>1476</v>
      </c>
      <c r="V116" t="s">
        <v>1742</v>
      </c>
      <c r="W116">
        <v>329955</v>
      </c>
      <c r="X116">
        <v>45800</v>
      </c>
      <c r="Y116">
        <v>83</v>
      </c>
      <c r="Z116">
        <v>0</v>
      </c>
      <c r="AA116">
        <v>0</v>
      </c>
      <c r="AB116">
        <v>61426</v>
      </c>
      <c r="AC116">
        <v>222729.33</v>
      </c>
      <c r="AD116" t="s">
        <v>3050</v>
      </c>
      <c r="AE116">
        <v>468000</v>
      </c>
      <c r="AF116"/>
      <c r="AG116">
        <v>468000</v>
      </c>
      <c r="AH116">
        <v>3975</v>
      </c>
      <c r="AI116">
        <v>305</v>
      </c>
      <c r="AJ116">
        <v>435</v>
      </c>
      <c r="AK116">
        <v>1459200</v>
      </c>
      <c r="AL116">
        <v>530400</v>
      </c>
      <c r="AM116">
        <v>737</v>
      </c>
      <c r="AN116">
        <v>0</v>
      </c>
      <c r="AO116">
        <v>0</v>
      </c>
      <c r="AP116">
        <v>150778</v>
      </c>
      <c r="AQ116">
        <v>778022.09</v>
      </c>
      <c r="AR116" t="s">
        <v>3051</v>
      </c>
      <c r="AS116">
        <v>1278000</v>
      </c>
      <c r="AT116"/>
      <c r="AU116">
        <v>1278000</v>
      </c>
      <c r="AV116">
        <v>1980</v>
      </c>
      <c r="AW116">
        <v>105</v>
      </c>
      <c r="AX116">
        <v>99</v>
      </c>
    </row>
    <row r="117" spans="1:50" hidden="1">
      <c r="A117" t="s">
        <v>1720</v>
      </c>
      <c r="B117" t="s">
        <v>1721</v>
      </c>
      <c r="C117" t="s">
        <v>2007</v>
      </c>
      <c r="D117" t="s">
        <v>2008</v>
      </c>
      <c r="E117" t="s">
        <v>392</v>
      </c>
      <c r="F117" t="s">
        <v>1341</v>
      </c>
      <c r="G117" t="s">
        <v>1724</v>
      </c>
      <c r="H117" t="s">
        <v>1724</v>
      </c>
      <c r="I117" t="s">
        <v>112</v>
      </c>
      <c r="J117" t="s">
        <v>1676</v>
      </c>
      <c r="K117" t="s">
        <v>1725</v>
      </c>
      <c r="L117">
        <v>0</v>
      </c>
      <c r="M117" t="s">
        <v>1180</v>
      </c>
      <c r="N117" t="s">
        <v>1227</v>
      </c>
      <c r="O117">
        <v>266800</v>
      </c>
      <c r="P117">
        <v>251698</v>
      </c>
      <c r="Q117">
        <v>122369</v>
      </c>
      <c r="R117">
        <v>129329</v>
      </c>
      <c r="S117">
        <v>2860</v>
      </c>
      <c r="T117">
        <v>0</v>
      </c>
      <c r="U117" t="s">
        <v>1118</v>
      </c>
      <c r="V117" t="s">
        <v>1124</v>
      </c>
      <c r="W117">
        <v>22653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22653</v>
      </c>
      <c r="AD117" t="s">
        <v>1124</v>
      </c>
      <c r="AE117">
        <v>0</v>
      </c>
      <c r="AF117"/>
      <c r="AG117">
        <v>0</v>
      </c>
      <c r="AH117"/>
      <c r="AI117"/>
      <c r="AJ117"/>
      <c r="AK117">
        <v>145022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145022</v>
      </c>
      <c r="AR117" t="s">
        <v>1124</v>
      </c>
      <c r="AS117">
        <v>115842.74</v>
      </c>
      <c r="AT117"/>
      <c r="AU117">
        <v>115842.74</v>
      </c>
      <c r="AV117"/>
      <c r="AW117"/>
      <c r="AX117"/>
    </row>
    <row r="118" spans="1:50" hidden="1">
      <c r="A118" t="s">
        <v>2009</v>
      </c>
      <c r="B118" t="s">
        <v>2010</v>
      </c>
      <c r="C118" t="s">
        <v>2011</v>
      </c>
      <c r="D118" t="s">
        <v>2012</v>
      </c>
      <c r="E118" t="s">
        <v>2013</v>
      </c>
      <c r="F118" t="s">
        <v>1550</v>
      </c>
      <c r="G118" t="s">
        <v>2014</v>
      </c>
      <c r="H118" t="s">
        <v>2014</v>
      </c>
      <c r="I118" t="s">
        <v>2013</v>
      </c>
      <c r="J118" t="s">
        <v>1190</v>
      </c>
      <c r="K118" t="s">
        <v>2015</v>
      </c>
      <c r="L118">
        <v>28</v>
      </c>
      <c r="M118" t="s">
        <v>1180</v>
      </c>
      <c r="N118" t="s">
        <v>1405</v>
      </c>
      <c r="O118">
        <v>2760000</v>
      </c>
      <c r="P118">
        <v>2603774</v>
      </c>
      <c r="Q118">
        <v>1426792</v>
      </c>
      <c r="R118">
        <v>1176982</v>
      </c>
      <c r="S118">
        <v>2292</v>
      </c>
      <c r="T118">
        <v>1138</v>
      </c>
      <c r="U118" t="s">
        <v>3052</v>
      </c>
      <c r="V118" t="s">
        <v>1954</v>
      </c>
      <c r="W118">
        <v>572830</v>
      </c>
      <c r="X118">
        <v>231650</v>
      </c>
      <c r="Y118">
        <v>514</v>
      </c>
      <c r="Z118">
        <v>0</v>
      </c>
      <c r="AA118">
        <v>0</v>
      </c>
      <c r="AB118">
        <v>325274</v>
      </c>
      <c r="AC118">
        <v>15906.2</v>
      </c>
      <c r="AD118" t="s">
        <v>3053</v>
      </c>
      <c r="AE118">
        <v>0</v>
      </c>
      <c r="AF118"/>
      <c r="AG118">
        <v>0</v>
      </c>
      <c r="AH118">
        <v>1114</v>
      </c>
      <c r="AI118">
        <v>324</v>
      </c>
      <c r="AJ118">
        <v>309</v>
      </c>
      <c r="AK118">
        <v>1999623</v>
      </c>
      <c r="AL118">
        <v>825250</v>
      </c>
      <c r="AM118">
        <v>1614</v>
      </c>
      <c r="AN118">
        <v>0</v>
      </c>
      <c r="AO118">
        <v>0</v>
      </c>
      <c r="AP118">
        <v>788335</v>
      </c>
      <c r="AQ118">
        <v>386037.84</v>
      </c>
      <c r="AR118" t="s">
        <v>3054</v>
      </c>
      <c r="AS118">
        <v>2520000</v>
      </c>
      <c r="AT118"/>
      <c r="AU118">
        <v>1380000</v>
      </c>
      <c r="AV118">
        <v>1239</v>
      </c>
      <c r="AW118">
        <v>224</v>
      </c>
      <c r="AX118">
        <v>264</v>
      </c>
    </row>
    <row r="119" spans="1:50" hidden="1">
      <c r="A119" t="s">
        <v>2017</v>
      </c>
      <c r="B119" t="s">
        <v>2018</v>
      </c>
      <c r="C119" t="s">
        <v>2019</v>
      </c>
      <c r="D119" t="s">
        <v>2020</v>
      </c>
      <c r="E119" t="s">
        <v>2021</v>
      </c>
      <c r="F119" t="s">
        <v>1177</v>
      </c>
      <c r="G119" t="s">
        <v>1212</v>
      </c>
      <c r="H119" t="s">
        <v>1212</v>
      </c>
      <c r="I119" t="s">
        <v>97</v>
      </c>
      <c r="J119" t="s">
        <v>1213</v>
      </c>
      <c r="K119" t="s">
        <v>2022</v>
      </c>
      <c r="L119">
        <v>0</v>
      </c>
      <c r="M119" t="s">
        <v>1180</v>
      </c>
      <c r="N119" t="s">
        <v>1227</v>
      </c>
      <c r="O119">
        <v>150000</v>
      </c>
      <c r="P119">
        <v>141509</v>
      </c>
      <c r="Q119">
        <v>0</v>
      </c>
      <c r="R119">
        <v>141509</v>
      </c>
      <c r="S119">
        <v>2440</v>
      </c>
      <c r="T119">
        <v>2358</v>
      </c>
      <c r="U119" t="s">
        <v>2023</v>
      </c>
      <c r="V119"/>
      <c r="W119">
        <v>91981</v>
      </c>
      <c r="X119">
        <v>29700</v>
      </c>
      <c r="Y119">
        <v>54</v>
      </c>
      <c r="Z119">
        <v>0</v>
      </c>
      <c r="AA119">
        <v>0</v>
      </c>
      <c r="AB119">
        <v>2640</v>
      </c>
      <c r="AC119">
        <v>59641</v>
      </c>
      <c r="AD119" t="s">
        <v>1805</v>
      </c>
      <c r="AE119">
        <v>37500</v>
      </c>
      <c r="AF119"/>
      <c r="AG119">
        <v>37500</v>
      </c>
      <c r="AH119">
        <v>1703</v>
      </c>
      <c r="AI119">
        <v>49</v>
      </c>
      <c r="AJ119">
        <v>0</v>
      </c>
      <c r="AK119">
        <v>91981</v>
      </c>
      <c r="AL119">
        <v>29700</v>
      </c>
      <c r="AM119">
        <v>54</v>
      </c>
      <c r="AN119">
        <v>0</v>
      </c>
      <c r="AO119">
        <v>0</v>
      </c>
      <c r="AP119">
        <v>2640</v>
      </c>
      <c r="AQ119">
        <v>59641</v>
      </c>
      <c r="AR119" t="s">
        <v>1805</v>
      </c>
      <c r="AS119">
        <v>37500</v>
      </c>
      <c r="AT119"/>
      <c r="AU119">
        <v>37500</v>
      </c>
      <c r="AV119">
        <v>1703</v>
      </c>
      <c r="AW119">
        <v>49</v>
      </c>
      <c r="AX119">
        <v>0</v>
      </c>
    </row>
    <row r="120" spans="1:50">
      <c r="A120" t="s">
        <v>1347</v>
      </c>
      <c r="B120" t="s">
        <v>1348</v>
      </c>
      <c r="C120" t="s">
        <v>2024</v>
      </c>
      <c r="D120" t="s">
        <v>2025</v>
      </c>
      <c r="E120" t="s">
        <v>165</v>
      </c>
      <c r="F120" t="s">
        <v>1351</v>
      </c>
      <c r="G120" t="s">
        <v>1352</v>
      </c>
      <c r="H120" t="s">
        <v>1352</v>
      </c>
      <c r="I120" t="s">
        <v>2026</v>
      </c>
      <c r="J120" t="s">
        <v>1353</v>
      </c>
      <c r="K120" t="s">
        <v>1354</v>
      </c>
      <c r="L120">
        <v>401</v>
      </c>
      <c r="M120" t="s">
        <v>1180</v>
      </c>
      <c r="N120" t="s">
        <v>1334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/>
      <c r="V120"/>
      <c r="W120">
        <v>0</v>
      </c>
      <c r="X120">
        <v>576750</v>
      </c>
      <c r="Y120">
        <v>705</v>
      </c>
      <c r="Z120">
        <v>0</v>
      </c>
      <c r="AA120">
        <v>0</v>
      </c>
      <c r="AB120">
        <v>201658</v>
      </c>
      <c r="AC120">
        <v>-778407.8</v>
      </c>
      <c r="AD120" t="s">
        <v>1118</v>
      </c>
      <c r="AE120">
        <v>0</v>
      </c>
      <c r="AF120"/>
      <c r="AG120">
        <v>0</v>
      </c>
      <c r="AH120">
        <v>0</v>
      </c>
      <c r="AI120">
        <v>161</v>
      </c>
      <c r="AJ120">
        <v>125</v>
      </c>
      <c r="AK120">
        <v>0</v>
      </c>
      <c r="AL120">
        <v>1067200</v>
      </c>
      <c r="AM120">
        <v>1367</v>
      </c>
      <c r="AN120">
        <v>0</v>
      </c>
      <c r="AO120">
        <v>0</v>
      </c>
      <c r="AP120">
        <v>384779</v>
      </c>
      <c r="AQ120">
        <v>-1451978.66</v>
      </c>
      <c r="AR120" t="s">
        <v>1118</v>
      </c>
      <c r="AS120">
        <v>0</v>
      </c>
      <c r="AT120"/>
      <c r="AU120">
        <v>0</v>
      </c>
      <c r="AV120">
        <v>0</v>
      </c>
      <c r="AW120">
        <v>139</v>
      </c>
      <c r="AX120">
        <v>142</v>
      </c>
    </row>
    <row r="121" spans="1:50" hidden="1">
      <c r="A121" t="s">
        <v>2027</v>
      </c>
      <c r="B121" t="s">
        <v>2028</v>
      </c>
      <c r="C121" t="s">
        <v>2029</v>
      </c>
      <c r="D121" t="s">
        <v>2030</v>
      </c>
      <c r="E121" t="s">
        <v>145</v>
      </c>
      <c r="F121" t="s">
        <v>1595</v>
      </c>
      <c r="G121" t="s">
        <v>1597</v>
      </c>
      <c r="H121" t="s">
        <v>1597</v>
      </c>
      <c r="I121" t="s">
        <v>145</v>
      </c>
      <c r="J121" t="s">
        <v>1323</v>
      </c>
      <c r="K121" t="s">
        <v>2031</v>
      </c>
      <c r="L121">
        <v>27</v>
      </c>
      <c r="M121" t="s">
        <v>1180</v>
      </c>
      <c r="N121" t="s">
        <v>1181</v>
      </c>
      <c r="O121">
        <v>200000</v>
      </c>
      <c r="P121">
        <v>188679</v>
      </c>
      <c r="Q121">
        <v>120755</v>
      </c>
      <c r="R121">
        <v>67924</v>
      </c>
      <c r="S121">
        <v>2358</v>
      </c>
      <c r="T121">
        <v>2169</v>
      </c>
      <c r="U121" t="s">
        <v>2032</v>
      </c>
      <c r="V121" t="s">
        <v>2033</v>
      </c>
      <c r="W121">
        <v>56604</v>
      </c>
      <c r="X121">
        <v>0</v>
      </c>
      <c r="Y121">
        <v>0</v>
      </c>
      <c r="Z121">
        <v>0</v>
      </c>
      <c r="AA121">
        <v>0</v>
      </c>
      <c r="AB121">
        <v>2478</v>
      </c>
      <c r="AC121">
        <v>54126.12</v>
      </c>
      <c r="AD121" t="s">
        <v>3056</v>
      </c>
      <c r="AE121">
        <v>0</v>
      </c>
      <c r="AF121"/>
      <c r="AG121">
        <v>0</v>
      </c>
      <c r="AH121"/>
      <c r="AI121"/>
      <c r="AJ121"/>
      <c r="AK121">
        <v>177358</v>
      </c>
      <c r="AL121">
        <v>22500</v>
      </c>
      <c r="AM121">
        <v>30</v>
      </c>
      <c r="AN121">
        <v>0</v>
      </c>
      <c r="AO121">
        <v>0</v>
      </c>
      <c r="AP121">
        <v>11096</v>
      </c>
      <c r="AQ121">
        <v>143762.12</v>
      </c>
      <c r="AR121" t="s">
        <v>1526</v>
      </c>
      <c r="AS121">
        <v>200000</v>
      </c>
      <c r="AT121"/>
      <c r="AU121">
        <v>200000</v>
      </c>
      <c r="AV121">
        <v>5912</v>
      </c>
      <c r="AW121">
        <v>283</v>
      </c>
      <c r="AX121">
        <v>86</v>
      </c>
    </row>
    <row r="122" spans="1:50" hidden="1">
      <c r="A122" t="s">
        <v>2034</v>
      </c>
      <c r="B122" t="s">
        <v>2035</v>
      </c>
      <c r="C122" t="s">
        <v>2036</v>
      </c>
      <c r="D122" t="s">
        <v>2037</v>
      </c>
      <c r="E122" t="s">
        <v>97</v>
      </c>
      <c r="F122" t="s">
        <v>2038</v>
      </c>
      <c r="G122" t="s">
        <v>2039</v>
      </c>
      <c r="H122" t="s">
        <v>2039</v>
      </c>
      <c r="I122" t="s">
        <v>97</v>
      </c>
      <c r="J122" t="s">
        <v>1213</v>
      </c>
      <c r="K122" t="s">
        <v>2040</v>
      </c>
      <c r="L122">
        <v>210</v>
      </c>
      <c r="M122" t="s">
        <v>1180</v>
      </c>
      <c r="N122" t="s">
        <v>1227</v>
      </c>
      <c r="O122">
        <v>1000000</v>
      </c>
      <c r="P122">
        <v>943396</v>
      </c>
      <c r="Q122">
        <v>648585</v>
      </c>
      <c r="R122">
        <v>294811</v>
      </c>
      <c r="S122">
        <v>2585</v>
      </c>
      <c r="T122">
        <v>2483</v>
      </c>
      <c r="U122" t="s">
        <v>3057</v>
      </c>
      <c r="V122" t="s">
        <v>2041</v>
      </c>
      <c r="W122">
        <v>212264</v>
      </c>
      <c r="X122">
        <v>45600</v>
      </c>
      <c r="Y122">
        <v>80</v>
      </c>
      <c r="Z122">
        <v>0</v>
      </c>
      <c r="AA122">
        <v>0</v>
      </c>
      <c r="AB122">
        <v>18365</v>
      </c>
      <c r="AC122">
        <v>148298.63</v>
      </c>
      <c r="AD122" t="s">
        <v>3058</v>
      </c>
      <c r="AE122">
        <v>0</v>
      </c>
      <c r="AF122"/>
      <c r="AG122">
        <v>500000</v>
      </c>
      <c r="AH122">
        <v>2653</v>
      </c>
      <c r="AI122">
        <v>177</v>
      </c>
      <c r="AJ122">
        <v>52</v>
      </c>
      <c r="AK122">
        <v>860849</v>
      </c>
      <c r="AL122">
        <v>178250</v>
      </c>
      <c r="AM122">
        <v>277</v>
      </c>
      <c r="AN122">
        <v>0</v>
      </c>
      <c r="AO122">
        <v>0</v>
      </c>
      <c r="AP122">
        <v>44704</v>
      </c>
      <c r="AQ122">
        <v>637894.88</v>
      </c>
      <c r="AR122" t="s">
        <v>3059</v>
      </c>
      <c r="AS122">
        <v>1000000</v>
      </c>
      <c r="AT122"/>
      <c r="AU122">
        <v>1000000</v>
      </c>
      <c r="AV122">
        <v>3108</v>
      </c>
      <c r="AW122">
        <v>144</v>
      </c>
      <c r="AX122">
        <v>17</v>
      </c>
    </row>
    <row r="123" spans="1:50" hidden="1">
      <c r="A123" t="s">
        <v>2043</v>
      </c>
      <c r="B123" t="s">
        <v>2044</v>
      </c>
      <c r="C123" t="s">
        <v>2045</v>
      </c>
      <c r="D123" t="s">
        <v>2046</v>
      </c>
      <c r="E123" t="s">
        <v>2047</v>
      </c>
      <c r="F123" t="s">
        <v>2048</v>
      </c>
      <c r="G123" t="s">
        <v>2049</v>
      </c>
      <c r="H123" t="s">
        <v>2049</v>
      </c>
      <c r="I123" t="s">
        <v>112</v>
      </c>
      <c r="J123" t="s">
        <v>1676</v>
      </c>
      <c r="K123" t="s">
        <v>2050</v>
      </c>
      <c r="L123">
        <v>7</v>
      </c>
      <c r="M123" t="s">
        <v>1180</v>
      </c>
      <c r="N123" t="s">
        <v>2051</v>
      </c>
      <c r="O123">
        <v>38625</v>
      </c>
      <c r="P123">
        <v>36439</v>
      </c>
      <c r="Q123">
        <v>27329</v>
      </c>
      <c r="R123">
        <v>9110</v>
      </c>
      <c r="S123">
        <v>3644</v>
      </c>
      <c r="T123">
        <v>0</v>
      </c>
      <c r="U123" t="s">
        <v>1118</v>
      </c>
      <c r="V123" t="s">
        <v>1124</v>
      </c>
      <c r="W123">
        <v>9110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9110</v>
      </c>
      <c r="AD123" t="s">
        <v>1124</v>
      </c>
      <c r="AE123">
        <v>0</v>
      </c>
      <c r="AF123"/>
      <c r="AG123">
        <v>0</v>
      </c>
      <c r="AH123"/>
      <c r="AI123"/>
      <c r="AJ123"/>
      <c r="AK123">
        <v>36439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36439</v>
      </c>
      <c r="AR123" t="s">
        <v>1124</v>
      </c>
      <c r="AS123">
        <v>38625</v>
      </c>
      <c r="AT123"/>
      <c r="AU123">
        <v>38625</v>
      </c>
      <c r="AV123"/>
      <c r="AW123"/>
      <c r="AX123"/>
    </row>
    <row r="124" spans="1:50" hidden="1">
      <c r="A124" t="s">
        <v>2052</v>
      </c>
      <c r="B124" t="s">
        <v>2053</v>
      </c>
      <c r="C124" t="s">
        <v>2054</v>
      </c>
      <c r="D124" t="s">
        <v>2055</v>
      </c>
      <c r="E124" t="s">
        <v>703</v>
      </c>
      <c r="F124" t="s">
        <v>2038</v>
      </c>
      <c r="G124" t="s">
        <v>2039</v>
      </c>
      <c r="H124" t="s">
        <v>2039</v>
      </c>
      <c r="I124" t="s">
        <v>703</v>
      </c>
      <c r="J124" t="s">
        <v>1323</v>
      </c>
      <c r="K124" t="s">
        <v>2056</v>
      </c>
      <c r="L124">
        <v>168</v>
      </c>
      <c r="M124" t="s">
        <v>1180</v>
      </c>
      <c r="N124" t="s">
        <v>1181</v>
      </c>
      <c r="O124">
        <v>2399600</v>
      </c>
      <c r="P124">
        <v>2263774</v>
      </c>
      <c r="Q124">
        <v>1811019</v>
      </c>
      <c r="R124">
        <v>452755</v>
      </c>
      <c r="S124">
        <v>2642</v>
      </c>
      <c r="T124">
        <v>2173</v>
      </c>
      <c r="U124" t="s">
        <v>1961</v>
      </c>
      <c r="V124" t="s">
        <v>2058</v>
      </c>
      <c r="W124">
        <v>452755</v>
      </c>
      <c r="X124">
        <v>165750</v>
      </c>
      <c r="Y124">
        <v>300</v>
      </c>
      <c r="Z124">
        <v>0</v>
      </c>
      <c r="AA124">
        <v>0</v>
      </c>
      <c r="AB124">
        <v>108569</v>
      </c>
      <c r="AC124">
        <v>178436.04</v>
      </c>
      <c r="AD124" t="s">
        <v>3060</v>
      </c>
      <c r="AE124">
        <v>1439760</v>
      </c>
      <c r="AF124"/>
      <c r="AG124">
        <v>959840</v>
      </c>
      <c r="AH124">
        <v>1509</v>
      </c>
      <c r="AI124">
        <v>310</v>
      </c>
      <c r="AJ124">
        <v>52</v>
      </c>
      <c r="AK124">
        <v>2263774</v>
      </c>
      <c r="AL124">
        <v>743650</v>
      </c>
      <c r="AM124">
        <v>1157</v>
      </c>
      <c r="AN124">
        <v>0</v>
      </c>
      <c r="AO124">
        <v>0</v>
      </c>
      <c r="AP124">
        <v>369945</v>
      </c>
      <c r="AQ124">
        <v>1150179.5</v>
      </c>
      <c r="AR124" t="s">
        <v>3061</v>
      </c>
      <c r="AS124">
        <v>2399600</v>
      </c>
      <c r="AT124"/>
      <c r="AU124">
        <v>1919680</v>
      </c>
      <c r="AV124">
        <v>1957</v>
      </c>
      <c r="AW124">
        <v>239</v>
      </c>
      <c r="AX124">
        <v>81</v>
      </c>
    </row>
    <row r="125" spans="1:50" hidden="1">
      <c r="A125" t="s">
        <v>2060</v>
      </c>
      <c r="B125" t="s">
        <v>2061</v>
      </c>
      <c r="C125" t="s">
        <v>2062</v>
      </c>
      <c r="D125" t="s">
        <v>2063</v>
      </c>
      <c r="E125" t="s">
        <v>2064</v>
      </c>
      <c r="F125" t="s">
        <v>1659</v>
      </c>
      <c r="G125" t="s">
        <v>2065</v>
      </c>
      <c r="H125" t="s">
        <v>2065</v>
      </c>
      <c r="I125" t="s">
        <v>263</v>
      </c>
      <c r="J125" t="s">
        <v>1676</v>
      </c>
      <c r="K125" t="s">
        <v>2066</v>
      </c>
      <c r="L125">
        <v>42</v>
      </c>
      <c r="M125" t="s">
        <v>1180</v>
      </c>
      <c r="N125" t="s">
        <v>1405</v>
      </c>
      <c r="O125">
        <v>72000</v>
      </c>
      <c r="P125">
        <v>67925</v>
      </c>
      <c r="Q125">
        <v>67925</v>
      </c>
      <c r="R125">
        <v>0</v>
      </c>
      <c r="S125">
        <v>2264</v>
      </c>
      <c r="T125">
        <v>0</v>
      </c>
      <c r="U125" t="s">
        <v>1118</v>
      </c>
      <c r="V125" t="s">
        <v>1124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1118</v>
      </c>
      <c r="AE125">
        <v>0</v>
      </c>
      <c r="AF125"/>
      <c r="AG125">
        <v>0</v>
      </c>
      <c r="AH125"/>
      <c r="AI125"/>
      <c r="AJ125"/>
      <c r="AK125">
        <v>67925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67925</v>
      </c>
      <c r="AR125" t="s">
        <v>1124</v>
      </c>
      <c r="AS125">
        <v>72000</v>
      </c>
      <c r="AT125"/>
      <c r="AU125">
        <v>72000</v>
      </c>
      <c r="AV125"/>
      <c r="AW125"/>
      <c r="AX125"/>
    </row>
    <row r="126" spans="1:50">
      <c r="A126" t="s">
        <v>1347</v>
      </c>
      <c r="B126" t="s">
        <v>1348</v>
      </c>
      <c r="C126" t="s">
        <v>2067</v>
      </c>
      <c r="D126" t="s">
        <v>2068</v>
      </c>
      <c r="E126" t="s">
        <v>165</v>
      </c>
      <c r="F126" t="s">
        <v>1351</v>
      </c>
      <c r="G126" t="s">
        <v>1352</v>
      </c>
      <c r="H126" t="s">
        <v>1352</v>
      </c>
      <c r="I126" t="s">
        <v>1363</v>
      </c>
      <c r="J126" t="s">
        <v>1353</v>
      </c>
      <c r="K126" t="s">
        <v>1354</v>
      </c>
      <c r="L126">
        <v>401</v>
      </c>
      <c r="M126" t="s">
        <v>1180</v>
      </c>
      <c r="N126" t="s">
        <v>1334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/>
      <c r="V126"/>
      <c r="W126">
        <v>0</v>
      </c>
      <c r="X126">
        <v>661400</v>
      </c>
      <c r="Y126">
        <v>859</v>
      </c>
      <c r="Z126">
        <v>0</v>
      </c>
      <c r="AA126">
        <v>0</v>
      </c>
      <c r="AB126">
        <v>279136</v>
      </c>
      <c r="AC126">
        <v>-940536.19</v>
      </c>
      <c r="AD126" t="s">
        <v>1118</v>
      </c>
      <c r="AE126">
        <v>0</v>
      </c>
      <c r="AF126"/>
      <c r="AG126">
        <v>0</v>
      </c>
      <c r="AH126">
        <v>0</v>
      </c>
      <c r="AI126">
        <v>194</v>
      </c>
      <c r="AJ126">
        <v>131</v>
      </c>
      <c r="AK126">
        <v>0</v>
      </c>
      <c r="AL126">
        <v>1405500</v>
      </c>
      <c r="AM126">
        <v>1824</v>
      </c>
      <c r="AN126">
        <v>0</v>
      </c>
      <c r="AO126">
        <v>0</v>
      </c>
      <c r="AP126">
        <v>501723</v>
      </c>
      <c r="AQ126">
        <v>-1907222.66</v>
      </c>
      <c r="AR126" t="s">
        <v>1118</v>
      </c>
      <c r="AS126">
        <v>0</v>
      </c>
      <c r="AT126"/>
      <c r="AU126">
        <v>0</v>
      </c>
      <c r="AV126">
        <v>0</v>
      </c>
      <c r="AW126">
        <v>146</v>
      </c>
      <c r="AX126">
        <v>129</v>
      </c>
    </row>
    <row r="127" spans="1:50">
      <c r="A127" t="s">
        <v>1347</v>
      </c>
      <c r="B127" t="s">
        <v>1348</v>
      </c>
      <c r="C127" t="s">
        <v>2069</v>
      </c>
      <c r="D127" t="s">
        <v>2070</v>
      </c>
      <c r="E127" t="s">
        <v>165</v>
      </c>
      <c r="F127" t="s">
        <v>1351</v>
      </c>
      <c r="G127" t="s">
        <v>1352</v>
      </c>
      <c r="H127" t="s">
        <v>1352</v>
      </c>
      <c r="I127" t="s">
        <v>2071</v>
      </c>
      <c r="J127" t="s">
        <v>1353</v>
      </c>
      <c r="K127" t="s">
        <v>1354</v>
      </c>
      <c r="L127">
        <v>401</v>
      </c>
      <c r="M127" t="s">
        <v>1180</v>
      </c>
      <c r="N127" t="s">
        <v>1334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/>
      <c r="V127"/>
      <c r="W127">
        <v>0</v>
      </c>
      <c r="X127">
        <v>603850</v>
      </c>
      <c r="Y127">
        <v>846</v>
      </c>
      <c r="Z127">
        <v>0</v>
      </c>
      <c r="AA127">
        <v>0</v>
      </c>
      <c r="AB127">
        <v>300188</v>
      </c>
      <c r="AC127">
        <v>-904038.28</v>
      </c>
      <c r="AD127" t="s">
        <v>1118</v>
      </c>
      <c r="AE127">
        <v>0</v>
      </c>
      <c r="AF127"/>
      <c r="AG127">
        <v>0</v>
      </c>
      <c r="AH127">
        <v>0</v>
      </c>
      <c r="AI127">
        <v>175</v>
      </c>
      <c r="AJ127">
        <v>180</v>
      </c>
      <c r="AK127">
        <v>0</v>
      </c>
      <c r="AL127">
        <v>1139550</v>
      </c>
      <c r="AM127">
        <v>1655</v>
      </c>
      <c r="AN127">
        <v>0</v>
      </c>
      <c r="AO127">
        <v>0</v>
      </c>
      <c r="AP127">
        <v>509260</v>
      </c>
      <c r="AQ127">
        <v>-1648809.71</v>
      </c>
      <c r="AR127" t="s">
        <v>1118</v>
      </c>
      <c r="AS127">
        <v>0</v>
      </c>
      <c r="AT127"/>
      <c r="AU127">
        <v>0</v>
      </c>
      <c r="AV127">
        <v>0</v>
      </c>
      <c r="AW127">
        <v>153</v>
      </c>
      <c r="AX127">
        <v>155</v>
      </c>
    </row>
    <row r="128" spans="1:50">
      <c r="A128" t="s">
        <v>1347</v>
      </c>
      <c r="B128" t="s">
        <v>1348</v>
      </c>
      <c r="C128" t="s">
        <v>2072</v>
      </c>
      <c r="D128" t="s">
        <v>2073</v>
      </c>
      <c r="E128" t="s">
        <v>165</v>
      </c>
      <c r="F128" t="s">
        <v>1351</v>
      </c>
      <c r="G128" t="s">
        <v>1352</v>
      </c>
      <c r="H128" t="s">
        <v>1352</v>
      </c>
      <c r="I128" t="s">
        <v>132</v>
      </c>
      <c r="J128" t="s">
        <v>1353</v>
      </c>
      <c r="K128" t="s">
        <v>1354</v>
      </c>
      <c r="L128">
        <v>401</v>
      </c>
      <c r="M128" t="s">
        <v>1180</v>
      </c>
      <c r="N128" t="s">
        <v>1334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/>
      <c r="V128"/>
      <c r="W128">
        <v>0</v>
      </c>
      <c r="X128">
        <v>498650</v>
      </c>
      <c r="Y128">
        <v>795</v>
      </c>
      <c r="Z128">
        <v>0</v>
      </c>
      <c r="AA128">
        <v>0</v>
      </c>
      <c r="AB128">
        <v>296318</v>
      </c>
      <c r="AC128">
        <v>-794967.67</v>
      </c>
      <c r="AD128" t="s">
        <v>1118</v>
      </c>
      <c r="AE128">
        <v>0</v>
      </c>
      <c r="AF128"/>
      <c r="AG128">
        <v>0</v>
      </c>
      <c r="AH128">
        <v>0</v>
      </c>
      <c r="AI128">
        <v>177</v>
      </c>
      <c r="AJ128">
        <v>196</v>
      </c>
      <c r="AK128">
        <v>0</v>
      </c>
      <c r="AL128">
        <v>992950</v>
      </c>
      <c r="AM128">
        <v>1538</v>
      </c>
      <c r="AN128">
        <v>0</v>
      </c>
      <c r="AO128">
        <v>0</v>
      </c>
      <c r="AP128">
        <v>538049</v>
      </c>
      <c r="AQ128">
        <v>-1530999.1</v>
      </c>
      <c r="AR128" t="s">
        <v>1118</v>
      </c>
      <c r="AS128">
        <v>0</v>
      </c>
      <c r="AT128"/>
      <c r="AU128">
        <v>0</v>
      </c>
      <c r="AV128">
        <v>0</v>
      </c>
      <c r="AW128">
        <v>157</v>
      </c>
      <c r="AX128">
        <v>193</v>
      </c>
    </row>
    <row r="129" spans="1:50">
      <c r="A129" t="s">
        <v>1347</v>
      </c>
      <c r="B129" t="s">
        <v>1348</v>
      </c>
      <c r="C129" t="s">
        <v>2074</v>
      </c>
      <c r="D129" t="s">
        <v>2075</v>
      </c>
      <c r="E129" t="s">
        <v>165</v>
      </c>
      <c r="F129" t="s">
        <v>1351</v>
      </c>
      <c r="G129" t="s">
        <v>1352</v>
      </c>
      <c r="H129" t="s">
        <v>1352</v>
      </c>
      <c r="I129" t="s">
        <v>2076</v>
      </c>
      <c r="J129" t="s">
        <v>1353</v>
      </c>
      <c r="K129" t="s">
        <v>1354</v>
      </c>
      <c r="L129">
        <v>401</v>
      </c>
      <c r="M129" t="s">
        <v>1180</v>
      </c>
      <c r="N129" t="s">
        <v>1334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/>
      <c r="V129"/>
      <c r="W129">
        <v>0</v>
      </c>
      <c r="X129">
        <v>528950</v>
      </c>
      <c r="Y129">
        <v>678</v>
      </c>
      <c r="Z129">
        <v>0</v>
      </c>
      <c r="AA129">
        <v>0</v>
      </c>
      <c r="AB129">
        <v>253075</v>
      </c>
      <c r="AC129">
        <v>-782025.02</v>
      </c>
      <c r="AD129" t="s">
        <v>1118</v>
      </c>
      <c r="AE129">
        <v>0</v>
      </c>
      <c r="AF129"/>
      <c r="AG129">
        <v>0</v>
      </c>
      <c r="AH129">
        <v>0</v>
      </c>
      <c r="AI129">
        <v>197</v>
      </c>
      <c r="AJ129">
        <v>176</v>
      </c>
      <c r="AK129">
        <v>0</v>
      </c>
      <c r="AL129">
        <v>1033500</v>
      </c>
      <c r="AM129">
        <v>1402</v>
      </c>
      <c r="AN129">
        <v>0</v>
      </c>
      <c r="AO129">
        <v>0</v>
      </c>
      <c r="AP129">
        <v>479054</v>
      </c>
      <c r="AQ129">
        <v>-1512553.72</v>
      </c>
      <c r="AR129" t="s">
        <v>1118</v>
      </c>
      <c r="AS129">
        <v>0</v>
      </c>
      <c r="AT129"/>
      <c r="AU129">
        <v>0</v>
      </c>
      <c r="AV129">
        <v>0</v>
      </c>
      <c r="AW129">
        <v>175</v>
      </c>
      <c r="AX129">
        <v>167</v>
      </c>
    </row>
    <row r="130" spans="1:50">
      <c r="A130" t="s">
        <v>1347</v>
      </c>
      <c r="B130" t="s">
        <v>1348</v>
      </c>
      <c r="C130" t="s">
        <v>2077</v>
      </c>
      <c r="D130" t="s">
        <v>2078</v>
      </c>
      <c r="E130" t="s">
        <v>165</v>
      </c>
      <c r="F130" t="s">
        <v>1351</v>
      </c>
      <c r="G130" t="s">
        <v>1352</v>
      </c>
      <c r="H130" t="s">
        <v>1352</v>
      </c>
      <c r="I130" t="s">
        <v>2079</v>
      </c>
      <c r="J130" t="s">
        <v>1353</v>
      </c>
      <c r="K130" t="s">
        <v>1354</v>
      </c>
      <c r="L130">
        <v>401</v>
      </c>
      <c r="M130" t="s">
        <v>1180</v>
      </c>
      <c r="N130" t="s">
        <v>1334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/>
      <c r="V130"/>
      <c r="W130">
        <v>0</v>
      </c>
      <c r="X130">
        <v>548600</v>
      </c>
      <c r="Y130">
        <v>891</v>
      </c>
      <c r="Z130">
        <v>0</v>
      </c>
      <c r="AA130">
        <v>0</v>
      </c>
      <c r="AB130">
        <v>221059</v>
      </c>
      <c r="AC130">
        <v>-769658.72</v>
      </c>
      <c r="AD130" t="s">
        <v>1118</v>
      </c>
      <c r="AE130">
        <v>0</v>
      </c>
      <c r="AF130"/>
      <c r="AG130">
        <v>0</v>
      </c>
      <c r="AH130">
        <v>0</v>
      </c>
      <c r="AI130">
        <v>200</v>
      </c>
      <c r="AJ130">
        <v>48</v>
      </c>
      <c r="AK130">
        <v>0</v>
      </c>
      <c r="AL130">
        <v>930850</v>
      </c>
      <c r="AM130">
        <v>1649</v>
      </c>
      <c r="AN130">
        <v>0</v>
      </c>
      <c r="AO130">
        <v>0</v>
      </c>
      <c r="AP130">
        <v>457377</v>
      </c>
      <c r="AQ130">
        <v>-1388226.69</v>
      </c>
      <c r="AR130" t="s">
        <v>1118</v>
      </c>
      <c r="AS130">
        <v>0</v>
      </c>
      <c r="AT130"/>
      <c r="AU130">
        <v>0</v>
      </c>
      <c r="AV130">
        <v>0</v>
      </c>
      <c r="AW130">
        <v>173</v>
      </c>
      <c r="AX130">
        <v>104</v>
      </c>
    </row>
    <row r="131" spans="1:50">
      <c r="A131" t="s">
        <v>1347</v>
      </c>
      <c r="B131" t="s">
        <v>1348</v>
      </c>
      <c r="C131" t="s">
        <v>2080</v>
      </c>
      <c r="D131" t="s">
        <v>2081</v>
      </c>
      <c r="E131" t="s">
        <v>165</v>
      </c>
      <c r="F131" t="s">
        <v>1351</v>
      </c>
      <c r="G131" t="s">
        <v>1352</v>
      </c>
      <c r="H131" t="s">
        <v>1352</v>
      </c>
      <c r="I131" t="s">
        <v>2082</v>
      </c>
      <c r="J131" t="s">
        <v>1353</v>
      </c>
      <c r="K131" t="s">
        <v>1354</v>
      </c>
      <c r="L131">
        <v>401</v>
      </c>
      <c r="M131" t="s">
        <v>1180</v>
      </c>
      <c r="N131" t="s">
        <v>1334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/>
      <c r="V131"/>
      <c r="W131">
        <v>0</v>
      </c>
      <c r="X131">
        <v>191150</v>
      </c>
      <c r="Y131">
        <v>395</v>
      </c>
      <c r="Z131">
        <v>0</v>
      </c>
      <c r="AA131">
        <v>0</v>
      </c>
      <c r="AB131">
        <v>98714</v>
      </c>
      <c r="AC131">
        <v>-289864.40999999997</v>
      </c>
      <c r="AD131" t="s">
        <v>1118</v>
      </c>
      <c r="AE131">
        <v>0</v>
      </c>
      <c r="AF131"/>
      <c r="AG131">
        <v>0</v>
      </c>
      <c r="AH131">
        <v>0</v>
      </c>
      <c r="AI131">
        <v>156</v>
      </c>
      <c r="AJ131">
        <v>94</v>
      </c>
      <c r="AK131">
        <v>0</v>
      </c>
      <c r="AL131">
        <v>294100</v>
      </c>
      <c r="AM131">
        <v>731</v>
      </c>
      <c r="AN131">
        <v>0</v>
      </c>
      <c r="AO131">
        <v>0</v>
      </c>
      <c r="AP131">
        <v>218705</v>
      </c>
      <c r="AQ131">
        <v>-512804.88</v>
      </c>
      <c r="AR131" t="s">
        <v>1118</v>
      </c>
      <c r="AS131">
        <v>0</v>
      </c>
      <c r="AT131"/>
      <c r="AU131">
        <v>0</v>
      </c>
      <c r="AV131">
        <v>0</v>
      </c>
      <c r="AW131">
        <v>126</v>
      </c>
      <c r="AX131">
        <v>173</v>
      </c>
    </row>
    <row r="132" spans="1:50">
      <c r="A132" t="s">
        <v>1347</v>
      </c>
      <c r="B132" t="s">
        <v>1348</v>
      </c>
      <c r="C132" t="s">
        <v>2083</v>
      </c>
      <c r="D132" t="s">
        <v>2084</v>
      </c>
      <c r="E132" t="s">
        <v>165</v>
      </c>
      <c r="F132" t="s">
        <v>1351</v>
      </c>
      <c r="G132" t="s">
        <v>1352</v>
      </c>
      <c r="H132" t="s">
        <v>1352</v>
      </c>
      <c r="I132" t="s">
        <v>2085</v>
      </c>
      <c r="J132" t="s">
        <v>1353</v>
      </c>
      <c r="K132" t="s">
        <v>1354</v>
      </c>
      <c r="L132">
        <v>401</v>
      </c>
      <c r="M132" t="s">
        <v>1180</v>
      </c>
      <c r="N132" t="s">
        <v>1334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/>
      <c r="V132"/>
      <c r="W132">
        <v>0</v>
      </c>
      <c r="X132">
        <v>254600</v>
      </c>
      <c r="Y132">
        <v>513</v>
      </c>
      <c r="Z132">
        <v>0</v>
      </c>
      <c r="AA132">
        <v>0</v>
      </c>
      <c r="AB132">
        <v>150656</v>
      </c>
      <c r="AC132">
        <v>-405255.86</v>
      </c>
      <c r="AD132" t="s">
        <v>1118</v>
      </c>
      <c r="AE132">
        <v>0</v>
      </c>
      <c r="AF132"/>
      <c r="AG132">
        <v>0</v>
      </c>
      <c r="AH132">
        <v>0</v>
      </c>
      <c r="AI132">
        <v>187</v>
      </c>
      <c r="AJ132">
        <v>107</v>
      </c>
      <c r="AK132">
        <v>0</v>
      </c>
      <c r="AL132">
        <v>444950</v>
      </c>
      <c r="AM132">
        <v>949</v>
      </c>
      <c r="AN132">
        <v>0</v>
      </c>
      <c r="AO132">
        <v>0</v>
      </c>
      <c r="AP132">
        <v>276462</v>
      </c>
      <c r="AQ132">
        <v>-721411.56</v>
      </c>
      <c r="AR132" t="s">
        <v>1118</v>
      </c>
      <c r="AS132">
        <v>0</v>
      </c>
      <c r="AT132"/>
      <c r="AU132">
        <v>0</v>
      </c>
      <c r="AV132">
        <v>0</v>
      </c>
      <c r="AW132">
        <v>144</v>
      </c>
      <c r="AX132">
        <v>147</v>
      </c>
    </row>
    <row r="133" spans="1:50">
      <c r="A133" t="s">
        <v>1347</v>
      </c>
      <c r="B133" t="s">
        <v>1348</v>
      </c>
      <c r="C133" t="s">
        <v>2086</v>
      </c>
      <c r="D133" t="s">
        <v>2087</v>
      </c>
      <c r="E133" t="s">
        <v>165</v>
      </c>
      <c r="F133" t="s">
        <v>1351</v>
      </c>
      <c r="G133" t="s">
        <v>1352</v>
      </c>
      <c r="H133" t="s">
        <v>1352</v>
      </c>
      <c r="I133" t="s">
        <v>2088</v>
      </c>
      <c r="J133" t="s">
        <v>1353</v>
      </c>
      <c r="K133" t="s">
        <v>1354</v>
      </c>
      <c r="L133">
        <v>401</v>
      </c>
      <c r="M133" t="s">
        <v>1180</v>
      </c>
      <c r="N133" t="s">
        <v>1334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/>
      <c r="V133"/>
      <c r="W133">
        <v>0</v>
      </c>
      <c r="X133">
        <v>214650</v>
      </c>
      <c r="Y133">
        <v>424</v>
      </c>
      <c r="Z133">
        <v>0</v>
      </c>
      <c r="AA133">
        <v>0</v>
      </c>
      <c r="AB133">
        <v>166774</v>
      </c>
      <c r="AC133">
        <v>-381423.55</v>
      </c>
      <c r="AD133" t="s">
        <v>1118</v>
      </c>
      <c r="AE133">
        <v>0</v>
      </c>
      <c r="AF133"/>
      <c r="AG133">
        <v>0</v>
      </c>
      <c r="AH133">
        <v>0</v>
      </c>
      <c r="AI133">
        <v>142</v>
      </c>
      <c r="AJ133">
        <v>252</v>
      </c>
      <c r="AK133">
        <v>0</v>
      </c>
      <c r="AL133">
        <v>418550</v>
      </c>
      <c r="AM133">
        <v>814</v>
      </c>
      <c r="AN133">
        <v>0</v>
      </c>
      <c r="AO133">
        <v>0</v>
      </c>
      <c r="AP133">
        <v>224207</v>
      </c>
      <c r="AQ133">
        <v>-642757.49</v>
      </c>
      <c r="AR133" t="s">
        <v>1118</v>
      </c>
      <c r="AS133">
        <v>0</v>
      </c>
      <c r="AT133"/>
      <c r="AU133">
        <v>0</v>
      </c>
      <c r="AV133">
        <v>0</v>
      </c>
      <c r="AW133">
        <v>126</v>
      </c>
      <c r="AX133">
        <v>150</v>
      </c>
    </row>
    <row r="134" spans="1:50">
      <c r="A134" t="s">
        <v>1347</v>
      </c>
      <c r="B134" t="s">
        <v>1348</v>
      </c>
      <c r="C134" t="s">
        <v>2089</v>
      </c>
      <c r="D134" t="s">
        <v>2090</v>
      </c>
      <c r="E134" t="s">
        <v>165</v>
      </c>
      <c r="F134" t="s">
        <v>1351</v>
      </c>
      <c r="G134" t="s">
        <v>1352</v>
      </c>
      <c r="H134" t="s">
        <v>1352</v>
      </c>
      <c r="I134" t="s">
        <v>2091</v>
      </c>
      <c r="J134" t="s">
        <v>1353</v>
      </c>
      <c r="K134" t="s">
        <v>1354</v>
      </c>
      <c r="L134">
        <v>401</v>
      </c>
      <c r="M134" t="s">
        <v>1180</v>
      </c>
      <c r="N134" t="s">
        <v>1334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/>
      <c r="V134"/>
      <c r="W134">
        <v>0</v>
      </c>
      <c r="X134">
        <v>214000</v>
      </c>
      <c r="Y134">
        <v>359</v>
      </c>
      <c r="Z134">
        <v>0</v>
      </c>
      <c r="AA134">
        <v>0</v>
      </c>
      <c r="AB134">
        <v>134638</v>
      </c>
      <c r="AC134">
        <v>-348637.5</v>
      </c>
      <c r="AD134" t="s">
        <v>1118</v>
      </c>
      <c r="AE134">
        <v>0</v>
      </c>
      <c r="AF134"/>
      <c r="AG134">
        <v>0</v>
      </c>
      <c r="AH134">
        <v>0</v>
      </c>
      <c r="AI134">
        <v>193</v>
      </c>
      <c r="AJ134">
        <v>182</v>
      </c>
      <c r="AK134">
        <v>0</v>
      </c>
      <c r="AL134">
        <v>430850</v>
      </c>
      <c r="AM134">
        <v>784</v>
      </c>
      <c r="AN134">
        <v>0</v>
      </c>
      <c r="AO134">
        <v>0</v>
      </c>
      <c r="AP134">
        <v>286219</v>
      </c>
      <c r="AQ134">
        <v>-717068.67</v>
      </c>
      <c r="AR134" t="s">
        <v>1118</v>
      </c>
      <c r="AS134">
        <v>0</v>
      </c>
      <c r="AT134"/>
      <c r="AU134">
        <v>0</v>
      </c>
      <c r="AV134">
        <v>0</v>
      </c>
      <c r="AW134">
        <v>168</v>
      </c>
      <c r="AX134">
        <v>197</v>
      </c>
    </row>
    <row r="135" spans="1:50">
      <c r="A135" t="s">
        <v>1347</v>
      </c>
      <c r="B135" t="s">
        <v>1348</v>
      </c>
      <c r="C135" t="s">
        <v>2092</v>
      </c>
      <c r="D135" t="s">
        <v>2093</v>
      </c>
      <c r="E135" t="s">
        <v>165</v>
      </c>
      <c r="F135" t="s">
        <v>1351</v>
      </c>
      <c r="G135" t="s">
        <v>1352</v>
      </c>
      <c r="H135" t="s">
        <v>1352</v>
      </c>
      <c r="I135" t="s">
        <v>2094</v>
      </c>
      <c r="J135" t="s">
        <v>1353</v>
      </c>
      <c r="K135" t="s">
        <v>1354</v>
      </c>
      <c r="L135">
        <v>401</v>
      </c>
      <c r="M135" t="s">
        <v>1180</v>
      </c>
      <c r="N135" t="s">
        <v>1334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/>
      <c r="V135"/>
      <c r="W135">
        <v>0</v>
      </c>
      <c r="X135">
        <v>338550</v>
      </c>
      <c r="Y135">
        <v>423</v>
      </c>
      <c r="Z135">
        <v>0</v>
      </c>
      <c r="AA135">
        <v>0</v>
      </c>
      <c r="AB135">
        <v>87344</v>
      </c>
      <c r="AC135">
        <v>-425894.41</v>
      </c>
      <c r="AD135" t="s">
        <v>1118</v>
      </c>
      <c r="AE135">
        <v>0</v>
      </c>
      <c r="AF135"/>
      <c r="AG135">
        <v>0</v>
      </c>
      <c r="AH135">
        <v>0</v>
      </c>
      <c r="AI135">
        <v>123</v>
      </c>
      <c r="AJ135">
        <v>83</v>
      </c>
      <c r="AK135">
        <v>0</v>
      </c>
      <c r="AL135">
        <v>698500</v>
      </c>
      <c r="AM135">
        <v>929</v>
      </c>
      <c r="AN135">
        <v>0</v>
      </c>
      <c r="AO135">
        <v>0</v>
      </c>
      <c r="AP135">
        <v>168762</v>
      </c>
      <c r="AQ135">
        <v>-867262.07</v>
      </c>
      <c r="AR135" t="s">
        <v>1118</v>
      </c>
      <c r="AS135">
        <v>0</v>
      </c>
      <c r="AT135"/>
      <c r="AU135">
        <v>0</v>
      </c>
      <c r="AV135">
        <v>0</v>
      </c>
      <c r="AW135">
        <v>92</v>
      </c>
      <c r="AX135">
        <v>89</v>
      </c>
    </row>
    <row r="136" spans="1:50">
      <c r="A136" t="s">
        <v>1347</v>
      </c>
      <c r="B136" t="s">
        <v>1348</v>
      </c>
      <c r="C136" t="s">
        <v>2095</v>
      </c>
      <c r="D136" t="s">
        <v>2096</v>
      </c>
      <c r="E136" t="s">
        <v>165</v>
      </c>
      <c r="F136" t="s">
        <v>1351</v>
      </c>
      <c r="G136" t="s">
        <v>1352</v>
      </c>
      <c r="H136" t="s">
        <v>1352</v>
      </c>
      <c r="I136" t="s">
        <v>2097</v>
      </c>
      <c r="J136" t="s">
        <v>1353</v>
      </c>
      <c r="K136" t="s">
        <v>1354</v>
      </c>
      <c r="L136">
        <v>401</v>
      </c>
      <c r="M136" t="s">
        <v>1180</v>
      </c>
      <c r="N136" t="s">
        <v>1334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/>
      <c r="V136"/>
      <c r="W136">
        <v>0</v>
      </c>
      <c r="X136">
        <v>243150</v>
      </c>
      <c r="Y136">
        <v>437</v>
      </c>
      <c r="Z136">
        <v>0</v>
      </c>
      <c r="AA136">
        <v>0</v>
      </c>
      <c r="AB136">
        <v>61516</v>
      </c>
      <c r="AC136">
        <v>-304665.67</v>
      </c>
      <c r="AD136" t="s">
        <v>1118</v>
      </c>
      <c r="AE136">
        <v>0</v>
      </c>
      <c r="AF136"/>
      <c r="AG136">
        <v>0</v>
      </c>
      <c r="AH136">
        <v>0</v>
      </c>
      <c r="AI136">
        <v>119</v>
      </c>
      <c r="AJ136">
        <v>21</v>
      </c>
      <c r="AK136">
        <v>0</v>
      </c>
      <c r="AL136">
        <v>421050</v>
      </c>
      <c r="AM136">
        <v>824</v>
      </c>
      <c r="AN136">
        <v>0</v>
      </c>
      <c r="AO136">
        <v>0</v>
      </c>
      <c r="AP136">
        <v>94410</v>
      </c>
      <c r="AQ136">
        <v>-515460.14</v>
      </c>
      <c r="AR136" t="s">
        <v>1118</v>
      </c>
      <c r="AS136">
        <v>0</v>
      </c>
      <c r="AT136"/>
      <c r="AU136">
        <v>0</v>
      </c>
      <c r="AV136">
        <v>0</v>
      </c>
      <c r="AW136">
        <v>95</v>
      </c>
      <c r="AX136">
        <v>19</v>
      </c>
    </row>
    <row r="137" spans="1:50">
      <c r="A137" t="s">
        <v>1347</v>
      </c>
      <c r="B137" t="s">
        <v>1348</v>
      </c>
      <c r="C137" t="s">
        <v>2098</v>
      </c>
      <c r="D137" t="s">
        <v>2099</v>
      </c>
      <c r="E137" t="s">
        <v>165</v>
      </c>
      <c r="F137" t="s">
        <v>1351</v>
      </c>
      <c r="G137" t="s">
        <v>1352</v>
      </c>
      <c r="H137" t="s">
        <v>1352</v>
      </c>
      <c r="I137" t="s">
        <v>2100</v>
      </c>
      <c r="J137" t="s">
        <v>1353</v>
      </c>
      <c r="K137" t="s">
        <v>1354</v>
      </c>
      <c r="L137">
        <v>401</v>
      </c>
      <c r="M137" t="s">
        <v>1180</v>
      </c>
      <c r="N137" t="s">
        <v>1334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/>
      <c r="V137"/>
      <c r="W137">
        <v>0</v>
      </c>
      <c r="X137">
        <v>231200</v>
      </c>
      <c r="Y137">
        <v>486</v>
      </c>
      <c r="Z137">
        <v>0</v>
      </c>
      <c r="AA137">
        <v>0</v>
      </c>
      <c r="AB137">
        <v>138290</v>
      </c>
      <c r="AC137">
        <v>-369489.7</v>
      </c>
      <c r="AD137" t="s">
        <v>1118</v>
      </c>
      <c r="AE137">
        <v>0</v>
      </c>
      <c r="AF137"/>
      <c r="AG137">
        <v>0</v>
      </c>
      <c r="AH137">
        <v>0</v>
      </c>
      <c r="AI137">
        <v>192</v>
      </c>
      <c r="AJ137">
        <v>92</v>
      </c>
      <c r="AK137">
        <v>0</v>
      </c>
      <c r="AL137">
        <v>416400</v>
      </c>
      <c r="AM137">
        <v>949</v>
      </c>
      <c r="AN137">
        <v>0</v>
      </c>
      <c r="AO137">
        <v>0</v>
      </c>
      <c r="AP137">
        <v>283190</v>
      </c>
      <c r="AQ137">
        <v>-699590.03</v>
      </c>
      <c r="AR137" t="s">
        <v>1118</v>
      </c>
      <c r="AS137">
        <v>0</v>
      </c>
      <c r="AT137"/>
      <c r="AU137">
        <v>0</v>
      </c>
      <c r="AV137">
        <v>0</v>
      </c>
      <c r="AW137">
        <v>166</v>
      </c>
      <c r="AX137">
        <v>132</v>
      </c>
    </row>
    <row r="138" spans="1:50" hidden="1">
      <c r="A138" t="s">
        <v>2101</v>
      </c>
      <c r="B138" t="s">
        <v>2102</v>
      </c>
      <c r="C138" t="s">
        <v>2103</v>
      </c>
      <c r="D138" t="s">
        <v>2104</v>
      </c>
      <c r="E138" t="s">
        <v>496</v>
      </c>
      <c r="F138" t="s">
        <v>1177</v>
      </c>
      <c r="G138" t="s">
        <v>1212</v>
      </c>
      <c r="H138" t="s">
        <v>1212</v>
      </c>
      <c r="I138" t="s">
        <v>496</v>
      </c>
      <c r="J138" t="s">
        <v>1213</v>
      </c>
      <c r="K138" t="s">
        <v>2105</v>
      </c>
      <c r="L138">
        <v>0</v>
      </c>
      <c r="M138" t="s">
        <v>1180</v>
      </c>
      <c r="N138" t="s">
        <v>1181</v>
      </c>
      <c r="O138">
        <v>255200</v>
      </c>
      <c r="P138">
        <v>240755</v>
      </c>
      <c r="Q138">
        <v>108340</v>
      </c>
      <c r="R138">
        <v>132415</v>
      </c>
      <c r="S138">
        <v>2972</v>
      </c>
      <c r="T138">
        <v>1136</v>
      </c>
      <c r="U138" t="s">
        <v>2106</v>
      </c>
      <c r="V138" t="s">
        <v>2107</v>
      </c>
      <c r="W138">
        <v>60189</v>
      </c>
      <c r="X138">
        <v>30800</v>
      </c>
      <c r="Y138">
        <v>44</v>
      </c>
      <c r="Z138">
        <v>0</v>
      </c>
      <c r="AA138">
        <v>0</v>
      </c>
      <c r="AB138">
        <v>14771</v>
      </c>
      <c r="AC138">
        <v>14618.21</v>
      </c>
      <c r="AD138" t="s">
        <v>3062</v>
      </c>
      <c r="AE138">
        <v>127600</v>
      </c>
      <c r="AF138"/>
      <c r="AG138">
        <v>0</v>
      </c>
      <c r="AH138">
        <v>1368</v>
      </c>
      <c r="AI138">
        <v>182</v>
      </c>
      <c r="AJ138">
        <v>154</v>
      </c>
      <c r="AK138">
        <v>168528</v>
      </c>
      <c r="AL138">
        <v>80300</v>
      </c>
      <c r="AM138">
        <v>112</v>
      </c>
      <c r="AN138">
        <v>0</v>
      </c>
      <c r="AO138">
        <v>0</v>
      </c>
      <c r="AP138">
        <v>19168</v>
      </c>
      <c r="AQ138">
        <v>69060.210000000006</v>
      </c>
      <c r="AR138" t="s">
        <v>1771</v>
      </c>
      <c r="AS138">
        <v>127600</v>
      </c>
      <c r="AT138"/>
      <c r="AU138">
        <v>0</v>
      </c>
      <c r="AV138">
        <v>1505</v>
      </c>
      <c r="AW138">
        <v>98</v>
      </c>
      <c r="AX138">
        <v>73</v>
      </c>
    </row>
    <row r="139" spans="1:50" hidden="1">
      <c r="A139" t="s">
        <v>2109</v>
      </c>
      <c r="B139" t="s">
        <v>2110</v>
      </c>
      <c r="C139" t="s">
        <v>2111</v>
      </c>
      <c r="D139" t="s">
        <v>2112</v>
      </c>
      <c r="E139" t="s">
        <v>2113</v>
      </c>
      <c r="F139" t="s">
        <v>1402</v>
      </c>
      <c r="G139" t="s">
        <v>2114</v>
      </c>
      <c r="H139" t="s">
        <v>2114</v>
      </c>
      <c r="I139" t="s">
        <v>2113</v>
      </c>
      <c r="J139" t="s">
        <v>1323</v>
      </c>
      <c r="K139" t="s">
        <v>2115</v>
      </c>
      <c r="L139">
        <v>99</v>
      </c>
      <c r="M139" t="s">
        <v>1180</v>
      </c>
      <c r="N139" t="s">
        <v>1245</v>
      </c>
      <c r="O139">
        <v>3966000</v>
      </c>
      <c r="P139">
        <v>3741509</v>
      </c>
      <c r="Q139">
        <v>1574060</v>
      </c>
      <c r="R139">
        <v>2167449</v>
      </c>
      <c r="S139">
        <v>2640</v>
      </c>
      <c r="T139">
        <v>1517</v>
      </c>
      <c r="U139" t="s">
        <v>3062</v>
      </c>
      <c r="V139" t="s">
        <v>2116</v>
      </c>
      <c r="W139">
        <v>1232072</v>
      </c>
      <c r="X139">
        <v>787900</v>
      </c>
      <c r="Y139">
        <v>984</v>
      </c>
      <c r="Z139">
        <v>0</v>
      </c>
      <c r="AA139">
        <v>0</v>
      </c>
      <c r="AB139">
        <v>352493</v>
      </c>
      <c r="AC139">
        <v>91679.19</v>
      </c>
      <c r="AD139" t="s">
        <v>3063</v>
      </c>
      <c r="AE139">
        <v>0</v>
      </c>
      <c r="AF139"/>
      <c r="AG139">
        <v>0</v>
      </c>
      <c r="AH139">
        <v>1252</v>
      </c>
      <c r="AI139">
        <v>221</v>
      </c>
      <c r="AJ139">
        <v>137</v>
      </c>
      <c r="AK139">
        <v>2806132</v>
      </c>
      <c r="AL139">
        <v>1627800</v>
      </c>
      <c r="AM139">
        <v>1819</v>
      </c>
      <c r="AN139">
        <v>0</v>
      </c>
      <c r="AO139">
        <v>8</v>
      </c>
      <c r="AP139">
        <v>634702</v>
      </c>
      <c r="AQ139">
        <v>543630.12</v>
      </c>
      <c r="AR139" t="s">
        <v>3064</v>
      </c>
      <c r="AS139">
        <v>1391040</v>
      </c>
      <c r="AT139"/>
      <c r="AU139">
        <v>1391039.99</v>
      </c>
      <c r="AV139">
        <v>1536</v>
      </c>
      <c r="AW139">
        <v>197</v>
      </c>
      <c r="AX139">
        <v>150</v>
      </c>
    </row>
    <row r="140" spans="1:50" hidden="1">
      <c r="A140" t="s">
        <v>3066</v>
      </c>
      <c r="B140" t="s">
        <v>3067</v>
      </c>
      <c r="C140" t="s">
        <v>3068</v>
      </c>
      <c r="D140" t="s">
        <v>3069</v>
      </c>
      <c r="E140" t="s">
        <v>492</v>
      </c>
      <c r="F140" t="s">
        <v>1862</v>
      </c>
      <c r="G140" t="s">
        <v>2004</v>
      </c>
      <c r="H140" t="s">
        <v>2004</v>
      </c>
      <c r="I140" t="s">
        <v>492</v>
      </c>
      <c r="J140" t="s">
        <v>1213</v>
      </c>
      <c r="K140" t="s">
        <v>3070</v>
      </c>
      <c r="L140">
        <v>60</v>
      </c>
      <c r="M140" t="s">
        <v>1180</v>
      </c>
      <c r="N140" t="s">
        <v>1636</v>
      </c>
      <c r="O140">
        <v>400000</v>
      </c>
      <c r="P140">
        <v>344828</v>
      </c>
      <c r="Q140">
        <v>194175</v>
      </c>
      <c r="R140">
        <v>150653</v>
      </c>
      <c r="S140">
        <v>0</v>
      </c>
      <c r="T140">
        <v>0</v>
      </c>
      <c r="U140" t="s">
        <v>1118</v>
      </c>
      <c r="V140" t="s">
        <v>1124</v>
      </c>
      <c r="W140">
        <v>194175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194175</v>
      </c>
      <c r="AD140" t="s">
        <v>1124</v>
      </c>
      <c r="AE140">
        <v>200000</v>
      </c>
      <c r="AF140"/>
      <c r="AG140">
        <v>200000</v>
      </c>
      <c r="AH140"/>
      <c r="AI140"/>
      <c r="AJ140"/>
      <c r="AK140">
        <v>388350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388350</v>
      </c>
      <c r="AR140" t="s">
        <v>1124</v>
      </c>
      <c r="AS140">
        <v>400000</v>
      </c>
      <c r="AT140"/>
      <c r="AU140">
        <v>400000</v>
      </c>
      <c r="AV140"/>
      <c r="AW140"/>
      <c r="AX140"/>
    </row>
    <row r="141" spans="1:50" hidden="1">
      <c r="A141" t="s">
        <v>2118</v>
      </c>
      <c r="B141" t="s">
        <v>2119</v>
      </c>
      <c r="C141" t="s">
        <v>2120</v>
      </c>
      <c r="D141" t="s">
        <v>2121</v>
      </c>
      <c r="E141" t="s">
        <v>132</v>
      </c>
      <c r="F141" t="s">
        <v>1820</v>
      </c>
      <c r="G141" t="s">
        <v>1821</v>
      </c>
      <c r="H141" t="s">
        <v>1821</v>
      </c>
      <c r="I141" t="s">
        <v>132</v>
      </c>
      <c r="J141" t="s">
        <v>1190</v>
      </c>
      <c r="K141" t="s">
        <v>2122</v>
      </c>
      <c r="L141">
        <v>0</v>
      </c>
      <c r="M141" t="s">
        <v>1180</v>
      </c>
      <c r="N141" t="s">
        <v>1245</v>
      </c>
      <c r="O141">
        <v>520000</v>
      </c>
      <c r="P141">
        <v>490566</v>
      </c>
      <c r="Q141">
        <v>480755</v>
      </c>
      <c r="R141">
        <v>9811</v>
      </c>
      <c r="S141">
        <v>2210</v>
      </c>
      <c r="T141">
        <v>2869</v>
      </c>
      <c r="U141" t="s">
        <v>2123</v>
      </c>
      <c r="V141" t="s">
        <v>2124</v>
      </c>
      <c r="W141">
        <v>9811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9811</v>
      </c>
      <c r="AD141" t="s">
        <v>1124</v>
      </c>
      <c r="AE141">
        <v>0</v>
      </c>
      <c r="AF141"/>
      <c r="AG141">
        <v>0</v>
      </c>
      <c r="AH141"/>
      <c r="AI141"/>
      <c r="AJ141"/>
      <c r="AK141">
        <v>490566</v>
      </c>
      <c r="AL141">
        <v>95900</v>
      </c>
      <c r="AM141">
        <v>160</v>
      </c>
      <c r="AN141">
        <v>0</v>
      </c>
      <c r="AO141">
        <v>0</v>
      </c>
      <c r="AP141">
        <v>24759</v>
      </c>
      <c r="AQ141">
        <v>369906.62</v>
      </c>
      <c r="AR141" t="s">
        <v>2125</v>
      </c>
      <c r="AS141">
        <v>520000</v>
      </c>
      <c r="AT141"/>
      <c r="AU141">
        <v>468000</v>
      </c>
      <c r="AV141">
        <v>3066</v>
      </c>
      <c r="AW141">
        <v>128</v>
      </c>
      <c r="AX141">
        <v>26</v>
      </c>
    </row>
    <row r="142" spans="1:50" hidden="1">
      <c r="A142" t="s">
        <v>2126</v>
      </c>
      <c r="B142" t="s">
        <v>2127</v>
      </c>
      <c r="C142" t="s">
        <v>2128</v>
      </c>
      <c r="D142" t="s">
        <v>2129</v>
      </c>
      <c r="E142" t="s">
        <v>2130</v>
      </c>
      <c r="F142" t="s">
        <v>1177</v>
      </c>
      <c r="G142" t="s">
        <v>1692</v>
      </c>
      <c r="H142" t="s">
        <v>1692</v>
      </c>
      <c r="I142" t="s">
        <v>97</v>
      </c>
      <c r="J142" t="s">
        <v>1213</v>
      </c>
      <c r="K142" t="s">
        <v>2131</v>
      </c>
      <c r="L142">
        <v>22</v>
      </c>
      <c r="M142" t="s">
        <v>1215</v>
      </c>
      <c r="N142" t="s">
        <v>1227</v>
      </c>
      <c r="O142">
        <v>0</v>
      </c>
      <c r="P142">
        <v>0</v>
      </c>
      <c r="Q142">
        <v>233962</v>
      </c>
      <c r="R142">
        <v>0</v>
      </c>
      <c r="S142">
        <v>0</v>
      </c>
      <c r="T142">
        <v>0</v>
      </c>
      <c r="U142"/>
      <c r="V142" t="s">
        <v>2132</v>
      </c>
      <c r="W142">
        <v>208302</v>
      </c>
      <c r="X142">
        <v>62700</v>
      </c>
      <c r="Y142">
        <v>57</v>
      </c>
      <c r="Z142">
        <v>0</v>
      </c>
      <c r="AA142">
        <v>0</v>
      </c>
      <c r="AB142">
        <v>21002</v>
      </c>
      <c r="AC142">
        <v>124600</v>
      </c>
      <c r="AD142" t="s">
        <v>3071</v>
      </c>
      <c r="AE142">
        <v>173200</v>
      </c>
      <c r="AF142"/>
      <c r="AG142">
        <v>74400</v>
      </c>
      <c r="AH142">
        <v>3654</v>
      </c>
      <c r="AI142">
        <v>195</v>
      </c>
      <c r="AJ142">
        <v>173</v>
      </c>
      <c r="AK142">
        <v>442264</v>
      </c>
      <c r="AL142">
        <v>116100</v>
      </c>
      <c r="AM142">
        <v>139</v>
      </c>
      <c r="AN142">
        <v>0</v>
      </c>
      <c r="AO142">
        <v>0</v>
      </c>
      <c r="AP142">
        <v>70039</v>
      </c>
      <c r="AQ142">
        <v>256124.76</v>
      </c>
      <c r="AR142" t="s">
        <v>1435</v>
      </c>
      <c r="AS142">
        <v>247600</v>
      </c>
      <c r="AT142"/>
      <c r="AU142">
        <v>74400</v>
      </c>
      <c r="AV142">
        <v>3182</v>
      </c>
      <c r="AW142">
        <v>167</v>
      </c>
      <c r="AX142">
        <v>337</v>
      </c>
    </row>
    <row r="143" spans="1:50" hidden="1">
      <c r="A143" t="s">
        <v>2133</v>
      </c>
      <c r="B143" t="s">
        <v>2134</v>
      </c>
      <c r="C143" t="s">
        <v>2135</v>
      </c>
      <c r="D143" t="s">
        <v>2136</v>
      </c>
      <c r="E143" t="s">
        <v>427</v>
      </c>
      <c r="F143" t="s">
        <v>2137</v>
      </c>
      <c r="G143" t="s">
        <v>1733</v>
      </c>
      <c r="H143" t="s">
        <v>1733</v>
      </c>
      <c r="I143" t="s">
        <v>427</v>
      </c>
      <c r="J143" t="s">
        <v>1243</v>
      </c>
      <c r="K143" t="s">
        <v>2138</v>
      </c>
      <c r="L143">
        <v>14</v>
      </c>
      <c r="M143" t="s">
        <v>1180</v>
      </c>
      <c r="N143" t="s">
        <v>1181</v>
      </c>
      <c r="O143">
        <v>650000</v>
      </c>
      <c r="P143">
        <v>613208</v>
      </c>
      <c r="Q143">
        <v>61321</v>
      </c>
      <c r="R143">
        <v>551887</v>
      </c>
      <c r="S143">
        <v>1177</v>
      </c>
      <c r="T143">
        <v>1177</v>
      </c>
      <c r="U143" t="s">
        <v>1121</v>
      </c>
      <c r="V143" t="s">
        <v>2139</v>
      </c>
      <c r="W143">
        <v>345297</v>
      </c>
      <c r="X143">
        <v>191450</v>
      </c>
      <c r="Y143">
        <v>286</v>
      </c>
      <c r="Z143">
        <v>0</v>
      </c>
      <c r="AA143">
        <v>0</v>
      </c>
      <c r="AB143">
        <v>41434</v>
      </c>
      <c r="AC143">
        <v>112413.15</v>
      </c>
      <c r="AD143" t="s">
        <v>1453</v>
      </c>
      <c r="AE143">
        <v>0</v>
      </c>
      <c r="AF143"/>
      <c r="AG143">
        <v>0</v>
      </c>
      <c r="AH143">
        <v>1207</v>
      </c>
      <c r="AI143">
        <v>118</v>
      </c>
      <c r="AJ143">
        <v>27</v>
      </c>
      <c r="AK143">
        <v>406618</v>
      </c>
      <c r="AL143">
        <v>250350</v>
      </c>
      <c r="AM143">
        <v>349</v>
      </c>
      <c r="AN143">
        <v>0</v>
      </c>
      <c r="AO143">
        <v>0</v>
      </c>
      <c r="AP143">
        <v>44260</v>
      </c>
      <c r="AQ143">
        <v>112008.15</v>
      </c>
      <c r="AR143" t="s">
        <v>3072</v>
      </c>
      <c r="AS143">
        <v>0</v>
      </c>
      <c r="AT143"/>
      <c r="AU143">
        <v>0</v>
      </c>
      <c r="AV143">
        <v>1165</v>
      </c>
      <c r="AW143">
        <v>105</v>
      </c>
      <c r="AX143">
        <v>22</v>
      </c>
    </row>
    <row r="144" spans="1:50">
      <c r="A144" t="s">
        <v>2140</v>
      </c>
      <c r="B144" t="s">
        <v>2141</v>
      </c>
      <c r="C144" t="s">
        <v>2142</v>
      </c>
      <c r="D144" t="s">
        <v>2143</v>
      </c>
      <c r="E144" t="s">
        <v>538</v>
      </c>
      <c r="F144" t="s">
        <v>1177</v>
      </c>
      <c r="G144" t="s">
        <v>1810</v>
      </c>
      <c r="H144" t="s">
        <v>1810</v>
      </c>
      <c r="I144" t="s">
        <v>538</v>
      </c>
      <c r="J144" t="s">
        <v>1190</v>
      </c>
      <c r="K144" t="s">
        <v>2144</v>
      </c>
      <c r="L144">
        <v>0</v>
      </c>
      <c r="M144" t="s">
        <v>1180</v>
      </c>
      <c r="N144" t="s">
        <v>1181</v>
      </c>
      <c r="O144">
        <v>50000</v>
      </c>
      <c r="P144">
        <v>47170</v>
      </c>
      <c r="Q144">
        <v>0</v>
      </c>
      <c r="R144">
        <v>47170</v>
      </c>
      <c r="S144">
        <v>2621</v>
      </c>
      <c r="T144">
        <v>6739</v>
      </c>
      <c r="U144" t="s">
        <v>2145</v>
      </c>
      <c r="V144"/>
      <c r="W144">
        <v>0</v>
      </c>
      <c r="X144">
        <v>0</v>
      </c>
      <c r="Y144">
        <v>0</v>
      </c>
      <c r="Z144">
        <v>0</v>
      </c>
      <c r="AA144">
        <v>0</v>
      </c>
      <c r="AB144">
        <v>480</v>
      </c>
      <c r="AC144">
        <v>-480</v>
      </c>
      <c r="AD144" t="s">
        <v>1118</v>
      </c>
      <c r="AE144">
        <v>0</v>
      </c>
      <c r="AF144"/>
      <c r="AG144">
        <v>0</v>
      </c>
      <c r="AH144"/>
      <c r="AI144"/>
      <c r="AJ144"/>
      <c r="AK144">
        <v>0</v>
      </c>
      <c r="AL144">
        <v>4500</v>
      </c>
      <c r="AM144">
        <v>6</v>
      </c>
      <c r="AN144">
        <v>0</v>
      </c>
      <c r="AO144">
        <v>0</v>
      </c>
      <c r="AP144">
        <v>480</v>
      </c>
      <c r="AQ144">
        <v>-4980</v>
      </c>
      <c r="AR144" t="s">
        <v>1118</v>
      </c>
      <c r="AS144">
        <v>50000</v>
      </c>
      <c r="AT144"/>
      <c r="AU144">
        <v>50000</v>
      </c>
      <c r="AV144">
        <v>0</v>
      </c>
      <c r="AW144">
        <v>80</v>
      </c>
      <c r="AX144">
        <v>0</v>
      </c>
    </row>
    <row r="145" spans="1:50" hidden="1">
      <c r="A145" t="s">
        <v>2146</v>
      </c>
      <c r="B145" t="s">
        <v>2147</v>
      </c>
      <c r="C145" t="s">
        <v>2148</v>
      </c>
      <c r="D145" t="s">
        <v>2149</v>
      </c>
      <c r="E145" t="s">
        <v>97</v>
      </c>
      <c r="F145" t="s">
        <v>1177</v>
      </c>
      <c r="G145" t="s">
        <v>1810</v>
      </c>
      <c r="H145" t="s">
        <v>1810</v>
      </c>
      <c r="I145" t="s">
        <v>97</v>
      </c>
      <c r="J145" t="s">
        <v>1213</v>
      </c>
      <c r="K145" t="s">
        <v>2150</v>
      </c>
      <c r="L145">
        <v>3</v>
      </c>
      <c r="M145" t="s">
        <v>1180</v>
      </c>
      <c r="N145" t="s">
        <v>1181</v>
      </c>
      <c r="O145">
        <v>40500</v>
      </c>
      <c r="P145">
        <v>38208</v>
      </c>
      <c r="Q145">
        <v>0</v>
      </c>
      <c r="R145">
        <v>0</v>
      </c>
      <c r="S145">
        <v>2547</v>
      </c>
      <c r="T145">
        <v>1819</v>
      </c>
      <c r="U145" t="s">
        <v>2151</v>
      </c>
      <c r="V145"/>
      <c r="W145">
        <v>19104</v>
      </c>
      <c r="X145">
        <v>12100</v>
      </c>
      <c r="Y145">
        <v>11</v>
      </c>
      <c r="Z145">
        <v>0</v>
      </c>
      <c r="AA145">
        <v>0</v>
      </c>
      <c r="AB145">
        <v>0</v>
      </c>
      <c r="AC145">
        <v>7004</v>
      </c>
      <c r="AD145" t="s">
        <v>3074</v>
      </c>
      <c r="AE145">
        <v>0</v>
      </c>
      <c r="AF145"/>
      <c r="AG145">
        <v>0</v>
      </c>
      <c r="AH145">
        <v>1737</v>
      </c>
      <c r="AI145">
        <v>0</v>
      </c>
      <c r="AJ145">
        <v>0</v>
      </c>
      <c r="AK145">
        <v>19104</v>
      </c>
      <c r="AL145">
        <v>12100</v>
      </c>
      <c r="AM145">
        <v>11</v>
      </c>
      <c r="AN145">
        <v>0</v>
      </c>
      <c r="AO145">
        <v>0</v>
      </c>
      <c r="AP145">
        <v>0</v>
      </c>
      <c r="AQ145">
        <v>7004</v>
      </c>
      <c r="AR145" t="s">
        <v>3074</v>
      </c>
      <c r="AS145">
        <v>0</v>
      </c>
      <c r="AT145"/>
      <c r="AU145">
        <v>0</v>
      </c>
      <c r="AV145">
        <v>1737</v>
      </c>
      <c r="AW145">
        <v>0</v>
      </c>
      <c r="AX145">
        <v>0</v>
      </c>
    </row>
    <row r="146" spans="1:50" hidden="1">
      <c r="A146" t="s">
        <v>3075</v>
      </c>
      <c r="B146" t="s">
        <v>3076</v>
      </c>
      <c r="C146" t="s">
        <v>3077</v>
      </c>
      <c r="D146" t="s">
        <v>3078</v>
      </c>
      <c r="E146" t="s">
        <v>703</v>
      </c>
      <c r="F146" t="s">
        <v>1402</v>
      </c>
      <c r="G146" t="s">
        <v>2114</v>
      </c>
      <c r="H146" t="s">
        <v>2114</v>
      </c>
      <c r="I146" t="s">
        <v>703</v>
      </c>
      <c r="J146" t="s">
        <v>1323</v>
      </c>
      <c r="K146"/>
      <c r="L146">
        <v>43</v>
      </c>
      <c r="M146" t="s">
        <v>1180</v>
      </c>
      <c r="N146" t="s">
        <v>1181</v>
      </c>
      <c r="O146">
        <v>1402800</v>
      </c>
      <c r="P146">
        <v>1323396</v>
      </c>
      <c r="Q146">
        <v>0</v>
      </c>
      <c r="R146">
        <v>0</v>
      </c>
      <c r="S146">
        <v>2642</v>
      </c>
      <c r="T146">
        <v>2232</v>
      </c>
      <c r="U146" t="s">
        <v>1832</v>
      </c>
      <c r="V146"/>
      <c r="W146">
        <v>198509</v>
      </c>
      <c r="X146">
        <v>44400</v>
      </c>
      <c r="Y146">
        <v>52</v>
      </c>
      <c r="Z146">
        <v>0</v>
      </c>
      <c r="AA146">
        <v>0</v>
      </c>
      <c r="AB146">
        <v>2896</v>
      </c>
      <c r="AC146">
        <v>151212.79</v>
      </c>
      <c r="AD146" t="s">
        <v>1728</v>
      </c>
      <c r="AE146">
        <v>0</v>
      </c>
      <c r="AF146"/>
      <c r="AG146">
        <v>0</v>
      </c>
      <c r="AH146">
        <v>3817</v>
      </c>
      <c r="AI146">
        <v>46</v>
      </c>
      <c r="AJ146">
        <v>10</v>
      </c>
      <c r="AK146">
        <v>198509</v>
      </c>
      <c r="AL146">
        <v>44400</v>
      </c>
      <c r="AM146">
        <v>52</v>
      </c>
      <c r="AN146">
        <v>0</v>
      </c>
      <c r="AO146">
        <v>0</v>
      </c>
      <c r="AP146">
        <v>2896</v>
      </c>
      <c r="AQ146">
        <v>151212.79</v>
      </c>
      <c r="AR146" t="s">
        <v>1728</v>
      </c>
      <c r="AS146">
        <v>0</v>
      </c>
      <c r="AT146"/>
      <c r="AU146">
        <v>0</v>
      </c>
      <c r="AV146">
        <v>3817</v>
      </c>
      <c r="AW146">
        <v>46</v>
      </c>
      <c r="AX146">
        <v>10</v>
      </c>
    </row>
    <row r="147" spans="1:50" hidden="1">
      <c r="A147" t="s">
        <v>2152</v>
      </c>
      <c r="B147" t="s">
        <v>2153</v>
      </c>
      <c r="C147" t="s">
        <v>2154</v>
      </c>
      <c r="D147" t="s">
        <v>2155</v>
      </c>
      <c r="E147" t="s">
        <v>645</v>
      </c>
      <c r="F147" t="s">
        <v>1659</v>
      </c>
      <c r="G147" t="s">
        <v>2156</v>
      </c>
      <c r="H147" t="s">
        <v>2156</v>
      </c>
      <c r="I147" t="s">
        <v>645</v>
      </c>
      <c r="J147" t="s">
        <v>1243</v>
      </c>
      <c r="K147" t="s">
        <v>2157</v>
      </c>
      <c r="L147">
        <v>0</v>
      </c>
      <c r="M147" t="s">
        <v>1180</v>
      </c>
      <c r="N147" t="s">
        <v>1636</v>
      </c>
      <c r="O147">
        <v>100000</v>
      </c>
      <c r="P147">
        <v>86207</v>
      </c>
      <c r="Q147">
        <v>0</v>
      </c>
      <c r="R147">
        <v>86207</v>
      </c>
      <c r="S147">
        <v>0</v>
      </c>
      <c r="T147">
        <v>0</v>
      </c>
      <c r="U147" t="s">
        <v>1118</v>
      </c>
      <c r="V147"/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1118</v>
      </c>
      <c r="AE147">
        <v>0</v>
      </c>
      <c r="AF147"/>
      <c r="AG147">
        <v>100000</v>
      </c>
      <c r="AH147"/>
      <c r="AI147"/>
      <c r="AJ147"/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t="s">
        <v>1118</v>
      </c>
      <c r="AS147">
        <v>100000</v>
      </c>
      <c r="AT147"/>
      <c r="AU147">
        <v>100000</v>
      </c>
      <c r="AV147"/>
      <c r="AW147"/>
      <c r="AX147"/>
    </row>
    <row r="148" spans="1:50" hidden="1">
      <c r="A148" t="s">
        <v>2158</v>
      </c>
      <c r="B148" t="s">
        <v>2159</v>
      </c>
      <c r="C148" t="s">
        <v>2160</v>
      </c>
      <c r="D148" t="s">
        <v>2161</v>
      </c>
      <c r="E148" t="s">
        <v>255</v>
      </c>
      <c r="F148" t="s">
        <v>1988</v>
      </c>
      <c r="G148" t="s">
        <v>2162</v>
      </c>
      <c r="H148" t="s">
        <v>2162</v>
      </c>
      <c r="I148" t="s">
        <v>255</v>
      </c>
      <c r="J148" t="s">
        <v>1243</v>
      </c>
      <c r="K148" t="s">
        <v>2163</v>
      </c>
      <c r="L148">
        <v>27</v>
      </c>
      <c r="M148" t="s">
        <v>1180</v>
      </c>
      <c r="N148" t="s">
        <v>1181</v>
      </c>
      <c r="O148">
        <v>700000</v>
      </c>
      <c r="P148">
        <v>660377</v>
      </c>
      <c r="Q148">
        <v>330189</v>
      </c>
      <c r="R148">
        <v>330188</v>
      </c>
      <c r="S148">
        <v>2358</v>
      </c>
      <c r="T148">
        <v>1960</v>
      </c>
      <c r="U148" t="s">
        <v>2164</v>
      </c>
      <c r="V148" t="s">
        <v>2165</v>
      </c>
      <c r="W148">
        <v>264151</v>
      </c>
      <c r="X148">
        <v>84500</v>
      </c>
      <c r="Y148">
        <v>160</v>
      </c>
      <c r="Z148">
        <v>0</v>
      </c>
      <c r="AA148">
        <v>0</v>
      </c>
      <c r="AB148">
        <v>47894</v>
      </c>
      <c r="AC148">
        <v>131756.6</v>
      </c>
      <c r="AD148" t="s">
        <v>3079</v>
      </c>
      <c r="AE148">
        <v>0</v>
      </c>
      <c r="AF148"/>
      <c r="AG148">
        <v>420000</v>
      </c>
      <c r="AH148">
        <v>1651</v>
      </c>
      <c r="AI148">
        <v>248</v>
      </c>
      <c r="AJ148">
        <v>52</v>
      </c>
      <c r="AK148">
        <v>594340</v>
      </c>
      <c r="AL148">
        <v>185950</v>
      </c>
      <c r="AM148">
        <v>331</v>
      </c>
      <c r="AN148">
        <v>0</v>
      </c>
      <c r="AO148">
        <v>0</v>
      </c>
      <c r="AP148">
        <v>59474</v>
      </c>
      <c r="AQ148">
        <v>348916.03</v>
      </c>
      <c r="AR148" t="s">
        <v>1434</v>
      </c>
      <c r="AS148">
        <v>420000</v>
      </c>
      <c r="AT148"/>
      <c r="AU148">
        <v>420000</v>
      </c>
      <c r="AV148">
        <v>1796</v>
      </c>
      <c r="AW148">
        <v>151</v>
      </c>
      <c r="AX148">
        <v>29</v>
      </c>
    </row>
    <row r="149" spans="1:50" hidden="1">
      <c r="A149" t="s">
        <v>2166</v>
      </c>
      <c r="B149" t="s">
        <v>2167</v>
      </c>
      <c r="C149" t="s">
        <v>2168</v>
      </c>
      <c r="D149" t="s">
        <v>2169</v>
      </c>
      <c r="E149" t="s">
        <v>290</v>
      </c>
      <c r="F149" t="s">
        <v>1393</v>
      </c>
      <c r="G149" t="s">
        <v>2170</v>
      </c>
      <c r="H149" t="s">
        <v>2170</v>
      </c>
      <c r="I149" t="s">
        <v>290</v>
      </c>
      <c r="J149" t="s">
        <v>1323</v>
      </c>
      <c r="K149" t="s">
        <v>2171</v>
      </c>
      <c r="L149">
        <v>72</v>
      </c>
      <c r="M149" t="s">
        <v>1215</v>
      </c>
      <c r="N149" t="s">
        <v>1181</v>
      </c>
      <c r="O149">
        <v>0</v>
      </c>
      <c r="P149">
        <v>0</v>
      </c>
      <c r="Q149">
        <v>563115</v>
      </c>
      <c r="R149">
        <v>0</v>
      </c>
      <c r="S149">
        <v>0</v>
      </c>
      <c r="T149">
        <v>0</v>
      </c>
      <c r="U149"/>
      <c r="V149" t="s">
        <v>1130</v>
      </c>
      <c r="W149">
        <v>247736</v>
      </c>
      <c r="X149">
        <v>78750</v>
      </c>
      <c r="Y149">
        <v>101</v>
      </c>
      <c r="Z149">
        <v>0</v>
      </c>
      <c r="AA149">
        <v>0</v>
      </c>
      <c r="AB149">
        <v>37925</v>
      </c>
      <c r="AC149">
        <v>131061.05</v>
      </c>
      <c r="AD149" t="s">
        <v>1909</v>
      </c>
      <c r="AE149">
        <v>379550</v>
      </c>
      <c r="AF149"/>
      <c r="AG149">
        <v>0</v>
      </c>
      <c r="AH149">
        <v>2453</v>
      </c>
      <c r="AI149">
        <v>314</v>
      </c>
      <c r="AJ149">
        <v>62</v>
      </c>
      <c r="AK149">
        <v>810851</v>
      </c>
      <c r="AL149">
        <v>189300</v>
      </c>
      <c r="AM149">
        <v>237</v>
      </c>
      <c r="AN149">
        <v>0</v>
      </c>
      <c r="AO149">
        <v>0</v>
      </c>
      <c r="AP149">
        <v>63096</v>
      </c>
      <c r="AQ149">
        <v>558455.17000000004</v>
      </c>
      <c r="AR149" t="s">
        <v>3080</v>
      </c>
      <c r="AS149">
        <v>741100</v>
      </c>
      <c r="AT149"/>
      <c r="AU149">
        <v>361550</v>
      </c>
      <c r="AV149">
        <v>3421</v>
      </c>
      <c r="AW149">
        <v>207</v>
      </c>
      <c r="AX149">
        <v>59</v>
      </c>
    </row>
    <row r="150" spans="1:50" hidden="1">
      <c r="A150" t="s">
        <v>2172</v>
      </c>
      <c r="B150" t="s">
        <v>2173</v>
      </c>
      <c r="C150" t="s">
        <v>2174</v>
      </c>
      <c r="D150" t="s">
        <v>2175</v>
      </c>
      <c r="E150" t="s">
        <v>2176</v>
      </c>
      <c r="F150" t="s">
        <v>1341</v>
      </c>
      <c r="G150" t="s">
        <v>2177</v>
      </c>
      <c r="H150" t="s">
        <v>2177</v>
      </c>
      <c r="I150" t="s">
        <v>2176</v>
      </c>
      <c r="J150" t="s">
        <v>1179</v>
      </c>
      <c r="K150" t="s">
        <v>2178</v>
      </c>
      <c r="L150">
        <v>87</v>
      </c>
      <c r="M150" t="s">
        <v>1180</v>
      </c>
      <c r="N150" t="s">
        <v>1334</v>
      </c>
      <c r="O150">
        <v>350000</v>
      </c>
      <c r="P150">
        <v>330189</v>
      </c>
      <c r="Q150">
        <v>191509</v>
      </c>
      <c r="R150">
        <v>138680</v>
      </c>
      <c r="S150">
        <v>2580</v>
      </c>
      <c r="T150">
        <v>995</v>
      </c>
      <c r="U150" t="s">
        <v>2179</v>
      </c>
      <c r="V150" t="s">
        <v>2180</v>
      </c>
      <c r="W150">
        <v>72642</v>
      </c>
      <c r="X150">
        <v>62550</v>
      </c>
      <c r="Y150">
        <v>95</v>
      </c>
      <c r="Z150">
        <v>0</v>
      </c>
      <c r="AA150">
        <v>0</v>
      </c>
      <c r="AB150">
        <v>49053</v>
      </c>
      <c r="AC150">
        <v>-38961.39</v>
      </c>
      <c r="AD150" t="s">
        <v>3081</v>
      </c>
      <c r="AE150">
        <v>0</v>
      </c>
      <c r="AF150"/>
      <c r="AG150">
        <v>105000</v>
      </c>
      <c r="AH150">
        <v>765</v>
      </c>
      <c r="AI150">
        <v>339</v>
      </c>
      <c r="AJ150">
        <v>178</v>
      </c>
      <c r="AK150">
        <v>264151</v>
      </c>
      <c r="AL150">
        <v>165350</v>
      </c>
      <c r="AM150">
        <v>286</v>
      </c>
      <c r="AN150">
        <v>0</v>
      </c>
      <c r="AO150">
        <v>0</v>
      </c>
      <c r="AP150">
        <v>96168</v>
      </c>
      <c r="AQ150">
        <v>2633.42</v>
      </c>
      <c r="AR150" t="s">
        <v>2904</v>
      </c>
      <c r="AS150">
        <v>105000</v>
      </c>
      <c r="AT150"/>
      <c r="AU150">
        <v>105000</v>
      </c>
      <c r="AV150">
        <v>924</v>
      </c>
      <c r="AW150">
        <v>175</v>
      </c>
      <c r="AX150">
        <v>161</v>
      </c>
    </row>
    <row r="151" spans="1:50" hidden="1">
      <c r="A151" t="s">
        <v>3082</v>
      </c>
      <c r="B151" t="s">
        <v>3083</v>
      </c>
      <c r="C151" t="s">
        <v>3084</v>
      </c>
      <c r="D151" t="s">
        <v>3085</v>
      </c>
      <c r="E151" t="s">
        <v>3086</v>
      </c>
      <c r="F151" t="s">
        <v>2356</v>
      </c>
      <c r="G151" t="s">
        <v>1427</v>
      </c>
      <c r="H151" t="s">
        <v>1427</v>
      </c>
      <c r="I151" t="s">
        <v>3086</v>
      </c>
      <c r="J151" t="s">
        <v>1676</v>
      </c>
      <c r="K151" t="s">
        <v>3087</v>
      </c>
      <c r="L151">
        <v>14</v>
      </c>
      <c r="M151" t="s">
        <v>1180</v>
      </c>
      <c r="N151" t="s">
        <v>1636</v>
      </c>
      <c r="O151">
        <v>20000</v>
      </c>
      <c r="P151">
        <v>17241</v>
      </c>
      <c r="Q151">
        <v>0</v>
      </c>
      <c r="R151">
        <v>0</v>
      </c>
      <c r="S151">
        <v>0</v>
      </c>
      <c r="T151">
        <v>0</v>
      </c>
      <c r="U151" t="s">
        <v>1118</v>
      </c>
      <c r="V151"/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1118</v>
      </c>
      <c r="AE151">
        <v>20000</v>
      </c>
      <c r="AF151"/>
      <c r="AG151">
        <v>0</v>
      </c>
      <c r="AH151"/>
      <c r="AI151"/>
      <c r="AJ151"/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t="s">
        <v>1118</v>
      </c>
      <c r="AS151">
        <v>20000</v>
      </c>
      <c r="AT151"/>
      <c r="AU151">
        <v>0</v>
      </c>
      <c r="AV151"/>
      <c r="AW151"/>
      <c r="AX151"/>
    </row>
    <row r="152" spans="1:50" hidden="1">
      <c r="A152" t="s">
        <v>3088</v>
      </c>
      <c r="B152" t="s">
        <v>3089</v>
      </c>
      <c r="C152" t="s">
        <v>3090</v>
      </c>
      <c r="D152" t="s">
        <v>3091</v>
      </c>
      <c r="E152" t="s">
        <v>160</v>
      </c>
      <c r="F152" t="s">
        <v>1266</v>
      </c>
      <c r="G152" t="s">
        <v>3092</v>
      </c>
      <c r="H152" t="s">
        <v>3092</v>
      </c>
      <c r="I152" t="s">
        <v>593</v>
      </c>
      <c r="J152" t="s">
        <v>1190</v>
      </c>
      <c r="K152" t="s">
        <v>3093</v>
      </c>
      <c r="L152">
        <v>3</v>
      </c>
      <c r="M152" t="s">
        <v>1180</v>
      </c>
      <c r="N152" t="s">
        <v>1245</v>
      </c>
      <c r="O152">
        <v>370000</v>
      </c>
      <c r="P152">
        <v>349057</v>
      </c>
      <c r="Q152">
        <v>0</v>
      </c>
      <c r="R152">
        <v>0</v>
      </c>
      <c r="S152">
        <v>2909</v>
      </c>
      <c r="T152">
        <v>0</v>
      </c>
      <c r="U152" t="s">
        <v>1118</v>
      </c>
      <c r="V152"/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1118</v>
      </c>
      <c r="AE152">
        <v>0</v>
      </c>
      <c r="AF152"/>
      <c r="AG152">
        <v>0</v>
      </c>
      <c r="AH152"/>
      <c r="AI152"/>
      <c r="AJ152"/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t="s">
        <v>1118</v>
      </c>
      <c r="AS152">
        <v>0</v>
      </c>
      <c r="AT152"/>
      <c r="AU152">
        <v>0</v>
      </c>
      <c r="AV152"/>
      <c r="AW152"/>
      <c r="AX152"/>
    </row>
    <row r="153" spans="1:50" hidden="1">
      <c r="A153" t="s">
        <v>3094</v>
      </c>
      <c r="B153" t="s">
        <v>3095</v>
      </c>
      <c r="C153" t="s">
        <v>3096</v>
      </c>
      <c r="D153" t="s">
        <v>3097</v>
      </c>
      <c r="E153" t="s">
        <v>1641</v>
      </c>
      <c r="F153" t="s">
        <v>2048</v>
      </c>
      <c r="G153" t="s">
        <v>2049</v>
      </c>
      <c r="H153" t="s">
        <v>2049</v>
      </c>
      <c r="I153" t="s">
        <v>112</v>
      </c>
      <c r="J153" t="s">
        <v>1676</v>
      </c>
      <c r="K153" t="s">
        <v>3098</v>
      </c>
      <c r="L153">
        <v>3</v>
      </c>
      <c r="M153" t="s">
        <v>1180</v>
      </c>
      <c r="N153" t="s">
        <v>3099</v>
      </c>
      <c r="O153">
        <v>38625</v>
      </c>
      <c r="P153">
        <v>36439</v>
      </c>
      <c r="Q153">
        <v>0</v>
      </c>
      <c r="R153">
        <v>0</v>
      </c>
      <c r="S153">
        <v>18220</v>
      </c>
      <c r="T153">
        <v>0</v>
      </c>
      <c r="U153" t="s">
        <v>1118</v>
      </c>
      <c r="V153"/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1118</v>
      </c>
      <c r="AE153">
        <v>0</v>
      </c>
      <c r="AF153"/>
      <c r="AG153">
        <v>0</v>
      </c>
      <c r="AH153"/>
      <c r="AI153"/>
      <c r="AJ153"/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 t="s">
        <v>1118</v>
      </c>
      <c r="AS153">
        <v>0</v>
      </c>
      <c r="AT153"/>
      <c r="AU153">
        <v>0</v>
      </c>
      <c r="AV153"/>
      <c r="AW153"/>
      <c r="AX153"/>
    </row>
    <row r="154" spans="1:50" hidden="1">
      <c r="A154" t="s">
        <v>3100</v>
      </c>
      <c r="B154" t="s">
        <v>3101</v>
      </c>
      <c r="C154" t="s">
        <v>3102</v>
      </c>
      <c r="D154" t="s">
        <v>3103</v>
      </c>
      <c r="E154" t="s">
        <v>538</v>
      </c>
      <c r="F154" t="s">
        <v>3104</v>
      </c>
      <c r="G154" t="s">
        <v>3105</v>
      </c>
      <c r="H154" t="s">
        <v>3105</v>
      </c>
      <c r="I154" t="s">
        <v>538</v>
      </c>
      <c r="J154" t="s">
        <v>1243</v>
      </c>
      <c r="K154" t="s">
        <v>3106</v>
      </c>
      <c r="L154">
        <v>13</v>
      </c>
      <c r="M154" t="s">
        <v>1180</v>
      </c>
      <c r="N154" t="s">
        <v>1181</v>
      </c>
      <c r="O154">
        <v>770000</v>
      </c>
      <c r="P154">
        <v>726415</v>
      </c>
      <c r="Q154">
        <v>0</v>
      </c>
      <c r="R154">
        <v>0</v>
      </c>
      <c r="S154">
        <v>1963</v>
      </c>
      <c r="T154">
        <v>2505</v>
      </c>
      <c r="U154" t="s">
        <v>1372</v>
      </c>
      <c r="V154"/>
      <c r="W154">
        <v>72642</v>
      </c>
      <c r="X154">
        <v>13450</v>
      </c>
      <c r="Y154">
        <v>27</v>
      </c>
      <c r="Z154">
        <v>0</v>
      </c>
      <c r="AA154">
        <v>0</v>
      </c>
      <c r="AB154">
        <v>0</v>
      </c>
      <c r="AC154">
        <v>59192</v>
      </c>
      <c r="AD154" t="s">
        <v>3107</v>
      </c>
      <c r="AE154">
        <v>231000</v>
      </c>
      <c r="AF154"/>
      <c r="AG154">
        <v>0</v>
      </c>
      <c r="AH154">
        <v>2690</v>
      </c>
      <c r="AI154">
        <v>0</v>
      </c>
      <c r="AJ154">
        <v>0</v>
      </c>
      <c r="AK154">
        <v>72642</v>
      </c>
      <c r="AL154">
        <v>13450</v>
      </c>
      <c r="AM154">
        <v>27</v>
      </c>
      <c r="AN154">
        <v>0</v>
      </c>
      <c r="AO154">
        <v>0</v>
      </c>
      <c r="AP154">
        <v>0</v>
      </c>
      <c r="AQ154">
        <v>59192</v>
      </c>
      <c r="AR154" t="s">
        <v>3107</v>
      </c>
      <c r="AS154">
        <v>231000</v>
      </c>
      <c r="AT154"/>
      <c r="AU154">
        <v>0</v>
      </c>
      <c r="AV154">
        <v>2690</v>
      </c>
      <c r="AW154">
        <v>0</v>
      </c>
      <c r="AX154">
        <v>0</v>
      </c>
    </row>
    <row r="155" spans="1:50">
      <c r="A155" t="s">
        <v>1347</v>
      </c>
      <c r="B155" t="s">
        <v>1348</v>
      </c>
      <c r="C155" t="s">
        <v>2182</v>
      </c>
      <c r="D155" t="s">
        <v>2183</v>
      </c>
      <c r="E155" t="s">
        <v>165</v>
      </c>
      <c r="F155" t="s">
        <v>1351</v>
      </c>
      <c r="G155" t="s">
        <v>1352</v>
      </c>
      <c r="H155" t="s">
        <v>1352</v>
      </c>
      <c r="I155" t="s">
        <v>2184</v>
      </c>
      <c r="J155" t="s">
        <v>1353</v>
      </c>
      <c r="K155" t="s">
        <v>1354</v>
      </c>
      <c r="L155">
        <v>401</v>
      </c>
      <c r="M155" t="s">
        <v>1180</v>
      </c>
      <c r="N155" t="s">
        <v>1334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/>
      <c r="V155"/>
      <c r="W155">
        <v>0</v>
      </c>
      <c r="X155">
        <v>303750</v>
      </c>
      <c r="Y155">
        <v>385</v>
      </c>
      <c r="Z155">
        <v>0</v>
      </c>
      <c r="AA155">
        <v>0</v>
      </c>
      <c r="AB155">
        <v>51412</v>
      </c>
      <c r="AC155">
        <v>-355161.69</v>
      </c>
      <c r="AD155" t="s">
        <v>1118</v>
      </c>
      <c r="AE155">
        <v>0</v>
      </c>
      <c r="AF155"/>
      <c r="AG155">
        <v>0</v>
      </c>
      <c r="AH155">
        <v>0</v>
      </c>
      <c r="AI155">
        <v>57</v>
      </c>
      <c r="AJ155">
        <v>77</v>
      </c>
      <c r="AK155">
        <v>0</v>
      </c>
      <c r="AL155">
        <v>303750</v>
      </c>
      <c r="AM155">
        <v>385</v>
      </c>
      <c r="AN155">
        <v>0</v>
      </c>
      <c r="AO155">
        <v>0</v>
      </c>
      <c r="AP155">
        <v>51412</v>
      </c>
      <c r="AQ155">
        <v>-355161.69</v>
      </c>
      <c r="AR155" t="s">
        <v>1118</v>
      </c>
      <c r="AS155">
        <v>0</v>
      </c>
      <c r="AT155"/>
      <c r="AU155">
        <v>0</v>
      </c>
      <c r="AV155">
        <v>0</v>
      </c>
      <c r="AW155">
        <v>57</v>
      </c>
      <c r="AX155">
        <v>77</v>
      </c>
    </row>
    <row r="156" spans="1:50" hidden="1">
      <c r="A156" t="s">
        <v>1347</v>
      </c>
      <c r="B156" t="s">
        <v>1348</v>
      </c>
      <c r="C156" t="s">
        <v>2185</v>
      </c>
      <c r="D156" t="s">
        <v>2186</v>
      </c>
      <c r="E156" t="s">
        <v>165</v>
      </c>
      <c r="F156" t="s">
        <v>1351</v>
      </c>
      <c r="G156" t="s">
        <v>1352</v>
      </c>
      <c r="H156" t="s">
        <v>1352</v>
      </c>
      <c r="I156" t="s">
        <v>2187</v>
      </c>
      <c r="J156" t="s">
        <v>1353</v>
      </c>
      <c r="K156" t="s">
        <v>1354</v>
      </c>
      <c r="L156">
        <v>401</v>
      </c>
      <c r="M156" t="s">
        <v>1180</v>
      </c>
      <c r="N156" t="s">
        <v>1334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/>
      <c r="V156"/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1118</v>
      </c>
      <c r="AE156">
        <v>0</v>
      </c>
      <c r="AF156"/>
      <c r="AG156">
        <v>0</v>
      </c>
      <c r="AH156"/>
      <c r="AI156"/>
      <c r="AJ156"/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 t="s">
        <v>1118</v>
      </c>
      <c r="AS156">
        <v>0</v>
      </c>
      <c r="AT156"/>
      <c r="AU156">
        <v>0</v>
      </c>
      <c r="AV156"/>
      <c r="AW156"/>
      <c r="AX156"/>
    </row>
    <row r="157" spans="1:50" hidden="1">
      <c r="A157" t="s">
        <v>3108</v>
      </c>
      <c r="B157" t="s">
        <v>3109</v>
      </c>
      <c r="C157" t="s">
        <v>3110</v>
      </c>
      <c r="D157" t="s">
        <v>3111</v>
      </c>
      <c r="E157" t="s">
        <v>590</v>
      </c>
      <c r="F157" t="s">
        <v>1649</v>
      </c>
      <c r="G157" t="s">
        <v>3112</v>
      </c>
      <c r="H157" t="s">
        <v>3112</v>
      </c>
      <c r="I157" t="s">
        <v>590</v>
      </c>
      <c r="J157" t="s">
        <v>1213</v>
      </c>
      <c r="K157" t="s">
        <v>3113</v>
      </c>
      <c r="L157">
        <v>23</v>
      </c>
      <c r="M157" t="s">
        <v>1180</v>
      </c>
      <c r="N157" t="s">
        <v>1181</v>
      </c>
      <c r="O157">
        <v>42000</v>
      </c>
      <c r="P157">
        <v>39623</v>
      </c>
      <c r="Q157">
        <v>0</v>
      </c>
      <c r="R157">
        <v>0</v>
      </c>
      <c r="S157">
        <v>2830</v>
      </c>
      <c r="T157">
        <v>966</v>
      </c>
      <c r="U157" t="s">
        <v>1849</v>
      </c>
      <c r="V157"/>
      <c r="W157">
        <v>33018</v>
      </c>
      <c r="X157">
        <v>6000</v>
      </c>
      <c r="Y157">
        <v>20</v>
      </c>
      <c r="Z157">
        <v>0</v>
      </c>
      <c r="AA157">
        <v>0</v>
      </c>
      <c r="AB157">
        <v>0</v>
      </c>
      <c r="AC157">
        <v>27018</v>
      </c>
      <c r="AD157" t="s">
        <v>3114</v>
      </c>
      <c r="AE157">
        <v>0</v>
      </c>
      <c r="AF157"/>
      <c r="AG157">
        <v>0</v>
      </c>
      <c r="AH157">
        <v>1651</v>
      </c>
      <c r="AI157">
        <v>0</v>
      </c>
      <c r="AJ157">
        <v>0</v>
      </c>
      <c r="AK157">
        <v>33018</v>
      </c>
      <c r="AL157">
        <v>6000</v>
      </c>
      <c r="AM157">
        <v>20</v>
      </c>
      <c r="AN157">
        <v>0</v>
      </c>
      <c r="AO157">
        <v>0</v>
      </c>
      <c r="AP157">
        <v>0</v>
      </c>
      <c r="AQ157">
        <v>27018</v>
      </c>
      <c r="AR157" t="s">
        <v>3114</v>
      </c>
      <c r="AS157">
        <v>0</v>
      </c>
      <c r="AT157"/>
      <c r="AU157">
        <v>0</v>
      </c>
      <c r="AV157">
        <v>1651</v>
      </c>
      <c r="AW157">
        <v>0</v>
      </c>
      <c r="AX157">
        <v>0</v>
      </c>
    </row>
    <row r="158" spans="1:50" hidden="1">
      <c r="A158" t="s">
        <v>2188</v>
      </c>
      <c r="B158" t="s">
        <v>2189</v>
      </c>
      <c r="C158" t="s">
        <v>2190</v>
      </c>
      <c r="D158" t="s">
        <v>2191</v>
      </c>
      <c r="E158" t="s">
        <v>2192</v>
      </c>
      <c r="F158" t="s">
        <v>1659</v>
      </c>
      <c r="G158" t="s">
        <v>2193</v>
      </c>
      <c r="H158" t="s">
        <v>2193</v>
      </c>
      <c r="I158" t="s">
        <v>2192</v>
      </c>
      <c r="J158" t="s">
        <v>1179</v>
      </c>
      <c r="K158" t="s">
        <v>2194</v>
      </c>
      <c r="L158">
        <v>8</v>
      </c>
      <c r="M158" t="s">
        <v>1180</v>
      </c>
      <c r="N158" t="s">
        <v>2195</v>
      </c>
      <c r="O158">
        <v>1000000</v>
      </c>
      <c r="P158">
        <v>862069</v>
      </c>
      <c r="Q158">
        <v>970874</v>
      </c>
      <c r="R158">
        <v>-108805</v>
      </c>
      <c r="S158">
        <v>0</v>
      </c>
      <c r="T158">
        <v>0</v>
      </c>
      <c r="U158" t="s">
        <v>1118</v>
      </c>
      <c r="V158" t="s">
        <v>1124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1118</v>
      </c>
      <c r="AE158">
        <v>0</v>
      </c>
      <c r="AF158"/>
      <c r="AG158">
        <v>0</v>
      </c>
      <c r="AH158"/>
      <c r="AI158"/>
      <c r="AJ158"/>
      <c r="AK158">
        <v>970874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970874</v>
      </c>
      <c r="AR158" t="s">
        <v>1124</v>
      </c>
      <c r="AS158">
        <v>1000000</v>
      </c>
      <c r="AT158"/>
      <c r="AU158">
        <v>1000000</v>
      </c>
      <c r="AV158"/>
      <c r="AW158"/>
      <c r="AX158"/>
    </row>
    <row r="159" spans="1:50" hidden="1">
      <c r="A159" t="s">
        <v>2196</v>
      </c>
      <c r="B159" t="s">
        <v>2197</v>
      </c>
      <c r="C159" t="s">
        <v>2198</v>
      </c>
      <c r="D159" t="s">
        <v>2199</v>
      </c>
      <c r="E159" t="s">
        <v>132</v>
      </c>
      <c r="F159" t="s">
        <v>1266</v>
      </c>
      <c r="G159" t="s">
        <v>1472</v>
      </c>
      <c r="H159" t="s">
        <v>1472</v>
      </c>
      <c r="I159" t="s">
        <v>132</v>
      </c>
      <c r="J159" t="s">
        <v>1190</v>
      </c>
      <c r="K159"/>
      <c r="L159">
        <v>133</v>
      </c>
      <c r="M159" t="s">
        <v>1180</v>
      </c>
      <c r="N159" t="s">
        <v>1257</v>
      </c>
      <c r="O159">
        <v>375000</v>
      </c>
      <c r="P159">
        <v>353774</v>
      </c>
      <c r="Q159">
        <v>162736</v>
      </c>
      <c r="R159">
        <v>191038</v>
      </c>
      <c r="S159">
        <v>2358</v>
      </c>
      <c r="T159">
        <v>2327</v>
      </c>
      <c r="U159" t="s">
        <v>1702</v>
      </c>
      <c r="V159" t="s">
        <v>1130</v>
      </c>
      <c r="W159">
        <v>191038</v>
      </c>
      <c r="X159">
        <v>47150</v>
      </c>
      <c r="Y159">
        <v>78</v>
      </c>
      <c r="Z159">
        <v>0</v>
      </c>
      <c r="AA159">
        <v>0</v>
      </c>
      <c r="AB159">
        <v>25616</v>
      </c>
      <c r="AC159">
        <v>118271.6</v>
      </c>
      <c r="AD159" t="s">
        <v>2637</v>
      </c>
      <c r="AE159">
        <v>0</v>
      </c>
      <c r="AF159"/>
      <c r="AG159">
        <v>0</v>
      </c>
      <c r="AH159">
        <v>2449</v>
      </c>
      <c r="AI159">
        <v>227</v>
      </c>
      <c r="AJ159">
        <v>101</v>
      </c>
      <c r="AK159">
        <v>353774</v>
      </c>
      <c r="AL159">
        <v>84950</v>
      </c>
      <c r="AM159">
        <v>134</v>
      </c>
      <c r="AN159">
        <v>0</v>
      </c>
      <c r="AO159">
        <v>0</v>
      </c>
      <c r="AP159">
        <v>27055</v>
      </c>
      <c r="AQ159">
        <v>241768.6</v>
      </c>
      <c r="AR159" t="s">
        <v>3115</v>
      </c>
      <c r="AS159">
        <v>0</v>
      </c>
      <c r="AT159"/>
      <c r="AU159">
        <v>0</v>
      </c>
      <c r="AV159">
        <v>2640</v>
      </c>
      <c r="AW159">
        <v>143</v>
      </c>
      <c r="AX159">
        <v>59</v>
      </c>
    </row>
    <row r="160" spans="1:50" hidden="1">
      <c r="A160" t="s">
        <v>2200</v>
      </c>
      <c r="B160" t="s">
        <v>2201</v>
      </c>
      <c r="C160" t="s">
        <v>2202</v>
      </c>
      <c r="D160" t="s">
        <v>2203</v>
      </c>
      <c r="E160" t="s">
        <v>311</v>
      </c>
      <c r="F160" t="s">
        <v>2204</v>
      </c>
      <c r="G160" t="s">
        <v>2205</v>
      </c>
      <c r="H160" t="s">
        <v>2205</v>
      </c>
      <c r="I160" t="s">
        <v>311</v>
      </c>
      <c r="J160" t="s">
        <v>1243</v>
      </c>
      <c r="K160" t="s">
        <v>2206</v>
      </c>
      <c r="L160">
        <v>0</v>
      </c>
      <c r="M160" t="s">
        <v>1180</v>
      </c>
      <c r="N160" t="s">
        <v>1636</v>
      </c>
      <c r="O160">
        <v>100000</v>
      </c>
      <c r="P160">
        <v>86207</v>
      </c>
      <c r="Q160">
        <v>0</v>
      </c>
      <c r="R160">
        <v>0</v>
      </c>
      <c r="S160">
        <v>0</v>
      </c>
      <c r="T160">
        <v>0</v>
      </c>
      <c r="U160" t="s">
        <v>1118</v>
      </c>
      <c r="V160"/>
      <c r="W160">
        <v>97087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97087</v>
      </c>
      <c r="AD160" t="s">
        <v>1124</v>
      </c>
      <c r="AE160">
        <v>100000</v>
      </c>
      <c r="AF160"/>
      <c r="AG160">
        <v>100000</v>
      </c>
      <c r="AH160"/>
      <c r="AI160"/>
      <c r="AJ160"/>
      <c r="AK160">
        <v>97087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97087</v>
      </c>
      <c r="AR160" t="s">
        <v>1124</v>
      </c>
      <c r="AS160">
        <v>100000</v>
      </c>
      <c r="AT160"/>
      <c r="AU160">
        <v>100000</v>
      </c>
      <c r="AV160"/>
      <c r="AW160"/>
      <c r="AX160"/>
    </row>
    <row r="161" spans="1:50" hidden="1">
      <c r="A161" t="s">
        <v>2207</v>
      </c>
      <c r="B161" t="s">
        <v>2208</v>
      </c>
      <c r="C161" t="s">
        <v>2209</v>
      </c>
      <c r="D161" t="s">
        <v>2210</v>
      </c>
      <c r="E161" t="s">
        <v>97</v>
      </c>
      <c r="F161" t="s">
        <v>1649</v>
      </c>
      <c r="G161" t="s">
        <v>1650</v>
      </c>
      <c r="H161" t="s">
        <v>1650</v>
      </c>
      <c r="I161" t="s">
        <v>97</v>
      </c>
      <c r="J161" t="s">
        <v>1213</v>
      </c>
      <c r="K161" t="s">
        <v>2211</v>
      </c>
      <c r="L161">
        <v>0</v>
      </c>
      <c r="M161" t="s">
        <v>1180</v>
      </c>
      <c r="N161" t="s">
        <v>1181</v>
      </c>
      <c r="O161">
        <v>30000</v>
      </c>
      <c r="P161">
        <v>28302</v>
      </c>
      <c r="Q161">
        <v>0</v>
      </c>
      <c r="R161">
        <v>0</v>
      </c>
      <c r="S161">
        <v>2830</v>
      </c>
      <c r="T161">
        <v>832</v>
      </c>
      <c r="U161" t="s">
        <v>1508</v>
      </c>
      <c r="V161"/>
      <c r="W161">
        <v>28302</v>
      </c>
      <c r="X161">
        <v>5400</v>
      </c>
      <c r="Y161">
        <v>18</v>
      </c>
      <c r="Z161">
        <v>0</v>
      </c>
      <c r="AA161">
        <v>0</v>
      </c>
      <c r="AB161">
        <v>720</v>
      </c>
      <c r="AC161">
        <v>22182</v>
      </c>
      <c r="AD161" t="s">
        <v>3116</v>
      </c>
      <c r="AE161">
        <v>0</v>
      </c>
      <c r="AF161"/>
      <c r="AG161">
        <v>30000</v>
      </c>
      <c r="AH161">
        <v>1572</v>
      </c>
      <c r="AI161">
        <v>40</v>
      </c>
      <c r="AJ161">
        <v>0</v>
      </c>
      <c r="AK161">
        <v>28302</v>
      </c>
      <c r="AL161">
        <v>5400</v>
      </c>
      <c r="AM161">
        <v>18</v>
      </c>
      <c r="AN161">
        <v>0</v>
      </c>
      <c r="AO161">
        <v>0</v>
      </c>
      <c r="AP161">
        <v>720</v>
      </c>
      <c r="AQ161">
        <v>22182</v>
      </c>
      <c r="AR161" t="s">
        <v>3116</v>
      </c>
      <c r="AS161">
        <v>30000</v>
      </c>
      <c r="AT161"/>
      <c r="AU161">
        <v>30000</v>
      </c>
      <c r="AV161">
        <v>1572</v>
      </c>
      <c r="AW161">
        <v>40</v>
      </c>
      <c r="AX161">
        <v>0</v>
      </c>
    </row>
    <row r="162" spans="1:50">
      <c r="A162" t="s">
        <v>2212</v>
      </c>
      <c r="B162" t="s">
        <v>2213</v>
      </c>
      <c r="C162" t="s">
        <v>2214</v>
      </c>
      <c r="D162" t="s">
        <v>2215</v>
      </c>
      <c r="E162" t="s">
        <v>112</v>
      </c>
      <c r="F162" t="s">
        <v>1676</v>
      </c>
      <c r="G162"/>
      <c r="H162"/>
      <c r="I162" t="s">
        <v>112</v>
      </c>
      <c r="J162" t="s">
        <v>1676</v>
      </c>
      <c r="K162"/>
      <c r="L162"/>
      <c r="M162" t="s">
        <v>1198</v>
      </c>
      <c r="N162"/>
      <c r="O162">
        <v>300000</v>
      </c>
      <c r="P162">
        <v>300000</v>
      </c>
      <c r="Q162">
        <v>0</v>
      </c>
      <c r="R162">
        <v>0</v>
      </c>
      <c r="S162">
        <v>100</v>
      </c>
      <c r="T162">
        <v>66</v>
      </c>
      <c r="U162" t="s">
        <v>3117</v>
      </c>
      <c r="V162"/>
      <c r="W162">
        <v>0</v>
      </c>
      <c r="X162">
        <v>337150</v>
      </c>
      <c r="Y162">
        <v>624</v>
      </c>
      <c r="Z162">
        <v>0</v>
      </c>
      <c r="AA162">
        <v>0</v>
      </c>
      <c r="AB162">
        <v>20452</v>
      </c>
      <c r="AC162">
        <v>-357601.79</v>
      </c>
      <c r="AD162" t="s">
        <v>1118</v>
      </c>
      <c r="AE162">
        <v>0</v>
      </c>
      <c r="AF162"/>
      <c r="AG162">
        <v>0</v>
      </c>
      <c r="AH162">
        <v>0</v>
      </c>
      <c r="AI162">
        <v>30</v>
      </c>
      <c r="AJ162">
        <v>3</v>
      </c>
      <c r="AK162">
        <v>0</v>
      </c>
      <c r="AL162">
        <v>337150</v>
      </c>
      <c r="AM162">
        <v>624</v>
      </c>
      <c r="AN162">
        <v>0</v>
      </c>
      <c r="AO162">
        <v>0</v>
      </c>
      <c r="AP162">
        <v>20452</v>
      </c>
      <c r="AQ162">
        <v>-357601.79</v>
      </c>
      <c r="AR162" t="s">
        <v>1118</v>
      </c>
      <c r="AS162">
        <v>0</v>
      </c>
      <c r="AT162"/>
      <c r="AU162">
        <v>0</v>
      </c>
      <c r="AV162">
        <v>0</v>
      </c>
      <c r="AW162">
        <v>30</v>
      </c>
      <c r="AX162">
        <v>3</v>
      </c>
    </row>
    <row r="163" spans="1:50" hidden="1">
      <c r="A163" t="s">
        <v>2216</v>
      </c>
      <c r="B163" t="s">
        <v>2217</v>
      </c>
      <c r="C163" t="s">
        <v>2218</v>
      </c>
      <c r="D163" t="s">
        <v>2219</v>
      </c>
      <c r="E163" t="s">
        <v>197</v>
      </c>
      <c r="F163" t="s">
        <v>1177</v>
      </c>
      <c r="G163" t="s">
        <v>2220</v>
      </c>
      <c r="H163" t="s">
        <v>2220</v>
      </c>
      <c r="I163" t="s">
        <v>197</v>
      </c>
      <c r="J163" t="s">
        <v>1179</v>
      </c>
      <c r="K163" t="s">
        <v>2221</v>
      </c>
      <c r="L163">
        <v>42</v>
      </c>
      <c r="M163" t="s">
        <v>1180</v>
      </c>
      <c r="N163" t="s">
        <v>1181</v>
      </c>
      <c r="O163">
        <v>3380000</v>
      </c>
      <c r="P163">
        <v>3188679</v>
      </c>
      <c r="Q163">
        <v>0</v>
      </c>
      <c r="R163">
        <v>0</v>
      </c>
      <c r="S163">
        <v>4031</v>
      </c>
      <c r="T163">
        <v>2782</v>
      </c>
      <c r="U163" t="s">
        <v>2222</v>
      </c>
      <c r="V163"/>
      <c r="W163">
        <v>1116038</v>
      </c>
      <c r="X163">
        <v>191950</v>
      </c>
      <c r="Y163">
        <v>295</v>
      </c>
      <c r="Z163">
        <v>0</v>
      </c>
      <c r="AA163">
        <v>0</v>
      </c>
      <c r="AB163">
        <v>38710</v>
      </c>
      <c r="AC163">
        <v>885377.89</v>
      </c>
      <c r="AD163" t="s">
        <v>3118</v>
      </c>
      <c r="AE163">
        <v>1014000</v>
      </c>
      <c r="AF163"/>
      <c r="AG163">
        <v>0</v>
      </c>
      <c r="AH163">
        <v>3783</v>
      </c>
      <c r="AI163">
        <v>76</v>
      </c>
      <c r="AJ163">
        <v>56</v>
      </c>
      <c r="AK163">
        <v>1116038</v>
      </c>
      <c r="AL163">
        <v>191950</v>
      </c>
      <c r="AM163">
        <v>295</v>
      </c>
      <c r="AN163">
        <v>0</v>
      </c>
      <c r="AO163">
        <v>0</v>
      </c>
      <c r="AP163">
        <v>38710</v>
      </c>
      <c r="AQ163">
        <v>885377.89</v>
      </c>
      <c r="AR163" t="s">
        <v>3118</v>
      </c>
      <c r="AS163">
        <v>1014000</v>
      </c>
      <c r="AT163"/>
      <c r="AU163">
        <v>0</v>
      </c>
      <c r="AV163">
        <v>3783</v>
      </c>
      <c r="AW163">
        <v>76</v>
      </c>
      <c r="AX163">
        <v>56</v>
      </c>
    </row>
    <row r="164" spans="1:50" hidden="1">
      <c r="A164" t="s">
        <v>3119</v>
      </c>
      <c r="B164" t="s">
        <v>3120</v>
      </c>
      <c r="C164" t="s">
        <v>3121</v>
      </c>
      <c r="D164" t="s">
        <v>3122</v>
      </c>
      <c r="E164" t="s">
        <v>120</v>
      </c>
      <c r="F164" t="s">
        <v>1682</v>
      </c>
      <c r="G164" t="s">
        <v>1683</v>
      </c>
      <c r="H164" t="s">
        <v>1683</v>
      </c>
      <c r="I164" t="s">
        <v>120</v>
      </c>
      <c r="J164" t="s">
        <v>1323</v>
      </c>
      <c r="K164"/>
      <c r="L164">
        <v>40</v>
      </c>
      <c r="M164" t="s">
        <v>1180</v>
      </c>
      <c r="N164" t="s">
        <v>1245</v>
      </c>
      <c r="O164">
        <v>4800000</v>
      </c>
      <c r="P164">
        <v>4528302</v>
      </c>
      <c r="Q164">
        <v>0</v>
      </c>
      <c r="R164">
        <v>0</v>
      </c>
      <c r="S164">
        <v>3019</v>
      </c>
      <c r="T164">
        <v>2773</v>
      </c>
      <c r="U164" t="s">
        <v>3123</v>
      </c>
      <c r="V164"/>
      <c r="W164">
        <v>226415</v>
      </c>
      <c r="X164">
        <v>90300</v>
      </c>
      <c r="Y164">
        <v>158</v>
      </c>
      <c r="Z164">
        <v>0</v>
      </c>
      <c r="AA164">
        <v>0</v>
      </c>
      <c r="AB164">
        <v>1168</v>
      </c>
      <c r="AC164">
        <v>134947</v>
      </c>
      <c r="AD164" t="s">
        <v>1969</v>
      </c>
      <c r="AE164">
        <v>0</v>
      </c>
      <c r="AF164"/>
      <c r="AG164">
        <v>0</v>
      </c>
      <c r="AH164">
        <v>1433</v>
      </c>
      <c r="AI164">
        <v>7</v>
      </c>
      <c r="AJ164">
        <v>0</v>
      </c>
      <c r="AK164">
        <v>226415</v>
      </c>
      <c r="AL164">
        <v>90300</v>
      </c>
      <c r="AM164">
        <v>158</v>
      </c>
      <c r="AN164">
        <v>0</v>
      </c>
      <c r="AO164">
        <v>0</v>
      </c>
      <c r="AP164">
        <v>1168</v>
      </c>
      <c r="AQ164">
        <v>134947</v>
      </c>
      <c r="AR164" t="s">
        <v>1969</v>
      </c>
      <c r="AS164">
        <v>0</v>
      </c>
      <c r="AT164"/>
      <c r="AU164">
        <v>0</v>
      </c>
      <c r="AV164">
        <v>1433</v>
      </c>
      <c r="AW164">
        <v>7</v>
      </c>
      <c r="AX164">
        <v>0</v>
      </c>
    </row>
    <row r="165" spans="1:50" hidden="1">
      <c r="A165" t="s">
        <v>2223</v>
      </c>
      <c r="B165" t="s">
        <v>2224</v>
      </c>
      <c r="C165" t="s">
        <v>2225</v>
      </c>
      <c r="D165" t="s">
        <v>2226</v>
      </c>
      <c r="E165" t="s">
        <v>155</v>
      </c>
      <c r="F165" t="s">
        <v>1649</v>
      </c>
      <c r="G165" t="s">
        <v>1233</v>
      </c>
      <c r="H165" t="s">
        <v>1233</v>
      </c>
      <c r="I165" t="s">
        <v>155</v>
      </c>
      <c r="J165" t="s">
        <v>1243</v>
      </c>
      <c r="K165" t="s">
        <v>2227</v>
      </c>
      <c r="L165">
        <v>79</v>
      </c>
      <c r="M165" t="s">
        <v>1215</v>
      </c>
      <c r="N165" t="s">
        <v>1181</v>
      </c>
      <c r="O165">
        <v>188892</v>
      </c>
      <c r="P165">
        <v>178200</v>
      </c>
      <c r="Q165">
        <v>89100</v>
      </c>
      <c r="R165">
        <v>0</v>
      </c>
      <c r="S165">
        <v>1980</v>
      </c>
      <c r="T165">
        <v>1980</v>
      </c>
      <c r="U165" t="s">
        <v>2228</v>
      </c>
      <c r="V165" t="s">
        <v>2229</v>
      </c>
      <c r="W165">
        <v>71280</v>
      </c>
      <c r="X165">
        <v>29300</v>
      </c>
      <c r="Y165">
        <v>25</v>
      </c>
      <c r="Z165">
        <v>0</v>
      </c>
      <c r="AA165">
        <v>0</v>
      </c>
      <c r="AB165">
        <v>15137</v>
      </c>
      <c r="AC165">
        <v>26842.91</v>
      </c>
      <c r="AD165" t="s">
        <v>1346</v>
      </c>
      <c r="AE165">
        <v>0</v>
      </c>
      <c r="AF165"/>
      <c r="AG165">
        <v>0</v>
      </c>
      <c r="AH165">
        <v>2851</v>
      </c>
      <c r="AI165">
        <v>531</v>
      </c>
      <c r="AJ165">
        <v>75</v>
      </c>
      <c r="AK165">
        <v>160380</v>
      </c>
      <c r="AL165">
        <v>57300</v>
      </c>
      <c r="AM165">
        <v>55</v>
      </c>
      <c r="AN165">
        <v>0</v>
      </c>
      <c r="AO165">
        <v>0</v>
      </c>
      <c r="AP165">
        <v>15137</v>
      </c>
      <c r="AQ165">
        <v>87942.91</v>
      </c>
      <c r="AR165" t="s">
        <v>1832</v>
      </c>
      <c r="AS165">
        <v>0</v>
      </c>
      <c r="AT165"/>
      <c r="AU165">
        <v>0</v>
      </c>
      <c r="AV165">
        <v>2916</v>
      </c>
      <c r="AW165">
        <v>241</v>
      </c>
      <c r="AX165">
        <v>34</v>
      </c>
    </row>
    <row r="166" spans="1:50" hidden="1">
      <c r="A166" t="s">
        <v>3124</v>
      </c>
      <c r="B166" t="s">
        <v>3125</v>
      </c>
      <c r="C166" t="s">
        <v>3126</v>
      </c>
      <c r="D166" t="s">
        <v>3127</v>
      </c>
      <c r="E166" t="s">
        <v>382</v>
      </c>
      <c r="F166" t="s">
        <v>1364</v>
      </c>
      <c r="G166" t="s">
        <v>1441</v>
      </c>
      <c r="H166" t="s">
        <v>1441</v>
      </c>
      <c r="I166" t="s">
        <v>382</v>
      </c>
      <c r="J166" t="s">
        <v>1676</v>
      </c>
      <c r="K166" t="s">
        <v>3128</v>
      </c>
      <c r="L166">
        <v>0</v>
      </c>
      <c r="M166" t="s">
        <v>1215</v>
      </c>
      <c r="N166" t="s">
        <v>1227</v>
      </c>
      <c r="O166">
        <v>56280</v>
      </c>
      <c r="P166">
        <v>53094</v>
      </c>
      <c r="Q166">
        <v>0</v>
      </c>
      <c r="R166">
        <v>0</v>
      </c>
      <c r="S166">
        <v>2655</v>
      </c>
      <c r="T166">
        <v>0</v>
      </c>
      <c r="U166" t="s">
        <v>1118</v>
      </c>
      <c r="V166"/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1118</v>
      </c>
      <c r="AE166">
        <v>0</v>
      </c>
      <c r="AF166"/>
      <c r="AG166">
        <v>0</v>
      </c>
      <c r="AH166"/>
      <c r="AI166"/>
      <c r="AJ166"/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t="s">
        <v>1118</v>
      </c>
      <c r="AS166">
        <v>0</v>
      </c>
      <c r="AT166"/>
      <c r="AU166">
        <v>0</v>
      </c>
      <c r="AV166"/>
      <c r="AW166"/>
      <c r="AX166"/>
    </row>
    <row r="167" spans="1:50" hidden="1">
      <c r="A167" t="s">
        <v>3129</v>
      </c>
      <c r="B167" t="s">
        <v>3130</v>
      </c>
      <c r="C167" t="s">
        <v>3131</v>
      </c>
      <c r="D167" t="s">
        <v>3132</v>
      </c>
      <c r="E167" t="s">
        <v>868</v>
      </c>
      <c r="F167" t="s">
        <v>1649</v>
      </c>
      <c r="G167" t="s">
        <v>3133</v>
      </c>
      <c r="H167" t="s">
        <v>3133</v>
      </c>
      <c r="I167" t="s">
        <v>868</v>
      </c>
      <c r="J167" t="s">
        <v>1213</v>
      </c>
      <c r="K167" t="s">
        <v>3134</v>
      </c>
      <c r="L167">
        <v>20</v>
      </c>
      <c r="M167" t="s">
        <v>1180</v>
      </c>
      <c r="N167" t="s">
        <v>1181</v>
      </c>
      <c r="O167">
        <v>36000</v>
      </c>
      <c r="P167">
        <v>33962</v>
      </c>
      <c r="Q167">
        <v>0</v>
      </c>
      <c r="R167">
        <v>0</v>
      </c>
      <c r="S167">
        <v>2830</v>
      </c>
      <c r="T167">
        <v>1096</v>
      </c>
      <c r="U167" t="s">
        <v>1372</v>
      </c>
      <c r="V167"/>
      <c r="W167">
        <v>33962</v>
      </c>
      <c r="X167">
        <v>9000</v>
      </c>
      <c r="Y167">
        <v>30</v>
      </c>
      <c r="Z167">
        <v>0</v>
      </c>
      <c r="AA167">
        <v>0</v>
      </c>
      <c r="AB167">
        <v>702</v>
      </c>
      <c r="AC167">
        <v>24260.09</v>
      </c>
      <c r="AD167" t="s">
        <v>3135</v>
      </c>
      <c r="AE167">
        <v>18000</v>
      </c>
      <c r="AF167"/>
      <c r="AG167">
        <v>0</v>
      </c>
      <c r="AH167">
        <v>1132</v>
      </c>
      <c r="AI167">
        <v>0</v>
      </c>
      <c r="AJ167">
        <v>23</v>
      </c>
      <c r="AK167">
        <v>33962</v>
      </c>
      <c r="AL167">
        <v>9000</v>
      </c>
      <c r="AM167">
        <v>30</v>
      </c>
      <c r="AN167">
        <v>0</v>
      </c>
      <c r="AO167">
        <v>0</v>
      </c>
      <c r="AP167">
        <v>702</v>
      </c>
      <c r="AQ167">
        <v>24260.09</v>
      </c>
      <c r="AR167" t="s">
        <v>3135</v>
      </c>
      <c r="AS167">
        <v>18000</v>
      </c>
      <c r="AT167"/>
      <c r="AU167">
        <v>0</v>
      </c>
      <c r="AV167">
        <v>1132</v>
      </c>
      <c r="AW167">
        <v>0</v>
      </c>
      <c r="AX167">
        <v>23</v>
      </c>
    </row>
    <row r="168" spans="1:50">
      <c r="A168" t="s">
        <v>2230</v>
      </c>
      <c r="B168" t="s">
        <v>2231</v>
      </c>
      <c r="C168" t="s">
        <v>2232</v>
      </c>
      <c r="D168" t="s">
        <v>2233</v>
      </c>
      <c r="E168" t="s">
        <v>145</v>
      </c>
      <c r="F168" t="s">
        <v>1595</v>
      </c>
      <c r="G168" t="s">
        <v>2234</v>
      </c>
      <c r="H168" t="s">
        <v>2234</v>
      </c>
      <c r="I168" t="s">
        <v>145</v>
      </c>
      <c r="J168" t="s">
        <v>2235</v>
      </c>
      <c r="K168" t="s">
        <v>2236</v>
      </c>
      <c r="L168">
        <v>47</v>
      </c>
      <c r="M168" t="s">
        <v>1180</v>
      </c>
      <c r="N168" t="s">
        <v>1227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/>
      <c r="V168"/>
      <c r="W168">
        <v>0</v>
      </c>
      <c r="X168">
        <v>13500</v>
      </c>
      <c r="Y168">
        <v>9</v>
      </c>
      <c r="Z168">
        <v>0</v>
      </c>
      <c r="AA168">
        <v>0</v>
      </c>
      <c r="AB168">
        <v>0</v>
      </c>
      <c r="AC168">
        <v>-13500</v>
      </c>
      <c r="AD168" t="s">
        <v>1118</v>
      </c>
      <c r="AE168">
        <v>0</v>
      </c>
      <c r="AF168"/>
      <c r="AG168">
        <v>0</v>
      </c>
      <c r="AH168">
        <v>0</v>
      </c>
      <c r="AI168">
        <v>0</v>
      </c>
      <c r="AJ168">
        <v>0</v>
      </c>
      <c r="AK168">
        <v>0</v>
      </c>
      <c r="AL168">
        <v>45000</v>
      </c>
      <c r="AM168">
        <v>30</v>
      </c>
      <c r="AN168">
        <v>0</v>
      </c>
      <c r="AO168">
        <v>0</v>
      </c>
      <c r="AP168">
        <v>0</v>
      </c>
      <c r="AQ168">
        <v>-45000</v>
      </c>
      <c r="AR168" t="s">
        <v>1118</v>
      </c>
      <c r="AS168">
        <v>0</v>
      </c>
      <c r="AT168"/>
      <c r="AU168">
        <v>0</v>
      </c>
      <c r="AV168">
        <v>0</v>
      </c>
      <c r="AW168">
        <v>0</v>
      </c>
      <c r="AX168">
        <v>0</v>
      </c>
    </row>
    <row r="169" spans="1:50" hidden="1">
      <c r="A169" t="s">
        <v>2237</v>
      </c>
      <c r="B169" t="s">
        <v>2238</v>
      </c>
      <c r="C169" t="s">
        <v>2239</v>
      </c>
      <c r="D169" t="s">
        <v>2240</v>
      </c>
      <c r="E169" t="s">
        <v>429</v>
      </c>
      <c r="F169" t="s">
        <v>1402</v>
      </c>
      <c r="G169" t="s">
        <v>2114</v>
      </c>
      <c r="H169" t="s">
        <v>2114</v>
      </c>
      <c r="I169" t="s">
        <v>429</v>
      </c>
      <c r="J169" t="s">
        <v>1323</v>
      </c>
      <c r="K169" t="s">
        <v>2241</v>
      </c>
      <c r="L169">
        <v>86</v>
      </c>
      <c r="M169" t="s">
        <v>1180</v>
      </c>
      <c r="N169" t="s">
        <v>1181</v>
      </c>
      <c r="O169">
        <v>1680000</v>
      </c>
      <c r="P169">
        <v>1584906</v>
      </c>
      <c r="Q169">
        <v>459623</v>
      </c>
      <c r="R169">
        <v>1125283</v>
      </c>
      <c r="S169">
        <v>2642</v>
      </c>
      <c r="T169">
        <v>1127</v>
      </c>
      <c r="U169" t="s">
        <v>3136</v>
      </c>
      <c r="V169" t="s">
        <v>2242</v>
      </c>
      <c r="W169">
        <v>811789</v>
      </c>
      <c r="X169">
        <v>310550</v>
      </c>
      <c r="Y169">
        <v>518</v>
      </c>
      <c r="Z169">
        <v>0</v>
      </c>
      <c r="AA169">
        <v>0</v>
      </c>
      <c r="AB169">
        <v>224929</v>
      </c>
      <c r="AC169">
        <v>276310.23</v>
      </c>
      <c r="AD169" t="s">
        <v>2924</v>
      </c>
      <c r="AE169">
        <v>0</v>
      </c>
      <c r="AF169"/>
      <c r="AG169">
        <v>0</v>
      </c>
      <c r="AH169">
        <v>1567</v>
      </c>
      <c r="AI169">
        <v>234</v>
      </c>
      <c r="AJ169">
        <v>200</v>
      </c>
      <c r="AK169">
        <v>1271411</v>
      </c>
      <c r="AL169">
        <v>612250</v>
      </c>
      <c r="AM169">
        <v>970</v>
      </c>
      <c r="AN169">
        <v>0</v>
      </c>
      <c r="AO169">
        <v>0</v>
      </c>
      <c r="AP169">
        <v>266634</v>
      </c>
      <c r="AQ169">
        <v>392526.63</v>
      </c>
      <c r="AR169" t="s">
        <v>3137</v>
      </c>
      <c r="AS169">
        <v>504000</v>
      </c>
      <c r="AT169"/>
      <c r="AU169">
        <v>504000</v>
      </c>
      <c r="AV169">
        <v>1311</v>
      </c>
      <c r="AW169">
        <v>163</v>
      </c>
      <c r="AX169">
        <v>112</v>
      </c>
    </row>
    <row r="170" spans="1:50" hidden="1">
      <c r="A170" t="s">
        <v>2243</v>
      </c>
      <c r="B170" t="s">
        <v>2244</v>
      </c>
      <c r="C170" t="s">
        <v>2245</v>
      </c>
      <c r="D170" t="s">
        <v>2246</v>
      </c>
      <c r="E170" t="s">
        <v>112</v>
      </c>
      <c r="F170" t="s">
        <v>1203</v>
      </c>
      <c r="G170" t="s">
        <v>2247</v>
      </c>
      <c r="H170" t="s">
        <v>2247</v>
      </c>
      <c r="I170" t="s">
        <v>112</v>
      </c>
      <c r="J170" t="s">
        <v>1676</v>
      </c>
      <c r="K170" t="s">
        <v>2248</v>
      </c>
      <c r="L170">
        <v>226</v>
      </c>
      <c r="M170" t="s">
        <v>1180</v>
      </c>
      <c r="N170" t="s">
        <v>1227</v>
      </c>
      <c r="O170">
        <v>90000</v>
      </c>
      <c r="P170">
        <v>84906</v>
      </c>
      <c r="Q170">
        <v>63679</v>
      </c>
      <c r="R170">
        <v>21227</v>
      </c>
      <c r="S170">
        <v>1975</v>
      </c>
      <c r="T170">
        <v>0</v>
      </c>
      <c r="U170" t="s">
        <v>1118</v>
      </c>
      <c r="V170" t="s">
        <v>1124</v>
      </c>
      <c r="W170">
        <v>21226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21226</v>
      </c>
      <c r="AD170" t="s">
        <v>1124</v>
      </c>
      <c r="AE170">
        <v>45000</v>
      </c>
      <c r="AF170"/>
      <c r="AG170">
        <v>45000</v>
      </c>
      <c r="AH170"/>
      <c r="AI170"/>
      <c r="AJ170"/>
      <c r="AK170">
        <v>84906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84906</v>
      </c>
      <c r="AR170" t="s">
        <v>1124</v>
      </c>
      <c r="AS170">
        <v>90000</v>
      </c>
      <c r="AT170"/>
      <c r="AU170">
        <v>90000</v>
      </c>
      <c r="AV170"/>
      <c r="AW170"/>
      <c r="AX170"/>
    </row>
    <row r="171" spans="1:50" hidden="1">
      <c r="A171" t="s">
        <v>2249</v>
      </c>
      <c r="B171" t="s">
        <v>2250</v>
      </c>
      <c r="C171" t="s">
        <v>2251</v>
      </c>
      <c r="D171" t="s">
        <v>2252</v>
      </c>
      <c r="E171" t="s">
        <v>81</v>
      </c>
      <c r="F171" t="s">
        <v>1649</v>
      </c>
      <c r="G171" t="s">
        <v>1233</v>
      </c>
      <c r="H171" t="s">
        <v>1233</v>
      </c>
      <c r="I171" t="s">
        <v>81</v>
      </c>
      <c r="J171" t="s">
        <v>1243</v>
      </c>
      <c r="K171" t="s">
        <v>2253</v>
      </c>
      <c r="L171">
        <v>0</v>
      </c>
      <c r="M171" t="s">
        <v>1180</v>
      </c>
      <c r="N171" t="s">
        <v>1607</v>
      </c>
      <c r="O171">
        <v>110240</v>
      </c>
      <c r="P171">
        <v>104000</v>
      </c>
      <c r="Q171">
        <v>0</v>
      </c>
      <c r="R171">
        <v>104000</v>
      </c>
      <c r="S171">
        <v>547</v>
      </c>
      <c r="T171">
        <v>0</v>
      </c>
      <c r="U171" t="s">
        <v>1118</v>
      </c>
      <c r="V171"/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1118</v>
      </c>
      <c r="AE171">
        <v>0</v>
      </c>
      <c r="AF171"/>
      <c r="AG171">
        <v>0</v>
      </c>
      <c r="AH171"/>
      <c r="AI171"/>
      <c r="AJ171"/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 t="s">
        <v>1118</v>
      </c>
      <c r="AS171">
        <v>0</v>
      </c>
      <c r="AT171"/>
      <c r="AU171">
        <v>110240</v>
      </c>
      <c r="AV171"/>
      <c r="AW171"/>
      <c r="AX171"/>
    </row>
    <row r="172" spans="1:50">
      <c r="A172" t="s">
        <v>2254</v>
      </c>
      <c r="B172" t="s">
        <v>2255</v>
      </c>
      <c r="C172" t="s">
        <v>2256</v>
      </c>
      <c r="D172" t="s">
        <v>2257</v>
      </c>
      <c r="E172" t="s">
        <v>2192</v>
      </c>
      <c r="F172" t="s">
        <v>1659</v>
      </c>
      <c r="G172" t="s">
        <v>2193</v>
      </c>
      <c r="H172" t="s">
        <v>2193</v>
      </c>
      <c r="I172" t="s">
        <v>2192</v>
      </c>
      <c r="J172" t="s">
        <v>1179</v>
      </c>
      <c r="K172" t="s">
        <v>2258</v>
      </c>
      <c r="L172">
        <v>8</v>
      </c>
      <c r="M172" t="s">
        <v>1180</v>
      </c>
      <c r="N172" t="s">
        <v>1726</v>
      </c>
      <c r="O172">
        <v>5300000</v>
      </c>
      <c r="P172">
        <v>5000000</v>
      </c>
      <c r="Q172">
        <v>650000</v>
      </c>
      <c r="R172">
        <v>4350000</v>
      </c>
      <c r="S172">
        <v>2592</v>
      </c>
      <c r="T172">
        <v>1824</v>
      </c>
      <c r="U172" t="s">
        <v>2259</v>
      </c>
      <c r="V172" t="s">
        <v>2260</v>
      </c>
      <c r="W172">
        <v>600000</v>
      </c>
      <c r="X172">
        <v>670350</v>
      </c>
      <c r="Y172">
        <v>712</v>
      </c>
      <c r="Z172">
        <v>0</v>
      </c>
      <c r="AA172">
        <v>0</v>
      </c>
      <c r="AB172">
        <v>405933</v>
      </c>
      <c r="AC172">
        <v>-476283.24</v>
      </c>
      <c r="AD172" t="s">
        <v>3138</v>
      </c>
      <c r="AE172">
        <v>0</v>
      </c>
      <c r="AF172"/>
      <c r="AG172">
        <v>0</v>
      </c>
      <c r="AH172">
        <v>843</v>
      </c>
      <c r="AI172">
        <v>230</v>
      </c>
      <c r="AJ172">
        <v>340</v>
      </c>
      <c r="AK172">
        <v>1250000</v>
      </c>
      <c r="AL172">
        <v>1128500</v>
      </c>
      <c r="AM172">
        <v>1216</v>
      </c>
      <c r="AN172">
        <v>0</v>
      </c>
      <c r="AO172">
        <v>0</v>
      </c>
      <c r="AP172">
        <v>541442</v>
      </c>
      <c r="AQ172">
        <v>-419942.22</v>
      </c>
      <c r="AR172" t="s">
        <v>3139</v>
      </c>
      <c r="AS172">
        <v>1060000</v>
      </c>
      <c r="AT172"/>
      <c r="AU172">
        <v>1059999.99</v>
      </c>
      <c r="AV172">
        <v>1028</v>
      </c>
      <c r="AW172">
        <v>186</v>
      </c>
      <c r="AX172">
        <v>259</v>
      </c>
    </row>
    <row r="173" spans="1:50" hidden="1">
      <c r="A173" t="s">
        <v>2261</v>
      </c>
      <c r="B173" t="s">
        <v>2262</v>
      </c>
      <c r="C173" t="s">
        <v>2263</v>
      </c>
      <c r="D173" t="s">
        <v>2264</v>
      </c>
      <c r="E173" t="s">
        <v>2265</v>
      </c>
      <c r="F173" t="s">
        <v>1837</v>
      </c>
      <c r="G173" t="s">
        <v>1838</v>
      </c>
      <c r="H173" t="s">
        <v>1838</v>
      </c>
      <c r="I173" t="s">
        <v>97</v>
      </c>
      <c r="J173" t="s">
        <v>1213</v>
      </c>
      <c r="K173" t="s">
        <v>2266</v>
      </c>
      <c r="L173">
        <v>53</v>
      </c>
      <c r="M173" t="s">
        <v>1215</v>
      </c>
      <c r="N173" t="s">
        <v>1216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/>
      <c r="V173"/>
      <c r="W173">
        <v>94340</v>
      </c>
      <c r="X173">
        <v>30000</v>
      </c>
      <c r="Y173">
        <v>28</v>
      </c>
      <c r="Z173">
        <v>0</v>
      </c>
      <c r="AA173">
        <v>0</v>
      </c>
      <c r="AB173">
        <v>1000</v>
      </c>
      <c r="AC173">
        <v>63340</v>
      </c>
      <c r="AD173" t="s">
        <v>1524</v>
      </c>
      <c r="AE173">
        <v>0</v>
      </c>
      <c r="AF173"/>
      <c r="AG173">
        <v>0</v>
      </c>
      <c r="AH173">
        <v>3369</v>
      </c>
      <c r="AI173">
        <v>36</v>
      </c>
      <c r="AJ173">
        <v>0</v>
      </c>
      <c r="AK173">
        <v>94340</v>
      </c>
      <c r="AL173">
        <v>30000</v>
      </c>
      <c r="AM173">
        <v>28</v>
      </c>
      <c r="AN173">
        <v>0</v>
      </c>
      <c r="AO173">
        <v>0</v>
      </c>
      <c r="AP173">
        <v>1000</v>
      </c>
      <c r="AQ173">
        <v>63340</v>
      </c>
      <c r="AR173" t="s">
        <v>1524</v>
      </c>
      <c r="AS173">
        <v>100000</v>
      </c>
      <c r="AT173"/>
      <c r="AU173">
        <v>100000</v>
      </c>
      <c r="AV173">
        <v>3369</v>
      </c>
      <c r="AW173">
        <v>36</v>
      </c>
      <c r="AX173">
        <v>0</v>
      </c>
    </row>
    <row r="174" spans="1:50" hidden="1">
      <c r="A174" t="s">
        <v>2267</v>
      </c>
      <c r="B174" t="s">
        <v>2268</v>
      </c>
      <c r="C174" t="s">
        <v>2269</v>
      </c>
      <c r="D174" t="s">
        <v>2270</v>
      </c>
      <c r="E174" t="s">
        <v>457</v>
      </c>
      <c r="F174" t="s">
        <v>3140</v>
      </c>
      <c r="G174" t="s">
        <v>2271</v>
      </c>
      <c r="H174" t="s">
        <v>2271</v>
      </c>
      <c r="I174" t="s">
        <v>457</v>
      </c>
      <c r="J174" t="s">
        <v>1676</v>
      </c>
      <c r="K174" t="s">
        <v>2272</v>
      </c>
      <c r="L174">
        <v>27</v>
      </c>
      <c r="M174" t="s">
        <v>1180</v>
      </c>
      <c r="N174" t="s">
        <v>1334</v>
      </c>
      <c r="O174">
        <v>298000</v>
      </c>
      <c r="P174">
        <v>281132</v>
      </c>
      <c r="Q174">
        <v>196792</v>
      </c>
      <c r="R174">
        <v>84340</v>
      </c>
      <c r="S174">
        <v>2811</v>
      </c>
      <c r="T174">
        <v>9069</v>
      </c>
      <c r="U174" t="s">
        <v>2273</v>
      </c>
      <c r="V174" t="s">
        <v>1124</v>
      </c>
      <c r="W174">
        <v>84340</v>
      </c>
      <c r="X174">
        <v>12100</v>
      </c>
      <c r="Y174">
        <v>22</v>
      </c>
      <c r="Z174">
        <v>0</v>
      </c>
      <c r="AA174">
        <v>0</v>
      </c>
      <c r="AB174">
        <v>2000</v>
      </c>
      <c r="AC174">
        <v>70240</v>
      </c>
      <c r="AD174" t="s">
        <v>1643</v>
      </c>
      <c r="AE174">
        <v>178800</v>
      </c>
      <c r="AF174"/>
      <c r="AG174">
        <v>178800</v>
      </c>
      <c r="AH174">
        <v>3834</v>
      </c>
      <c r="AI174">
        <v>91</v>
      </c>
      <c r="AJ174">
        <v>0</v>
      </c>
      <c r="AK174">
        <v>281132</v>
      </c>
      <c r="AL174">
        <v>12100</v>
      </c>
      <c r="AM174">
        <v>22</v>
      </c>
      <c r="AN174">
        <v>0</v>
      </c>
      <c r="AO174">
        <v>0</v>
      </c>
      <c r="AP174">
        <v>2000</v>
      </c>
      <c r="AQ174">
        <v>267032</v>
      </c>
      <c r="AR174" t="s">
        <v>2274</v>
      </c>
      <c r="AS174">
        <v>178800</v>
      </c>
      <c r="AT174"/>
      <c r="AU174">
        <v>178800</v>
      </c>
      <c r="AV174">
        <v>12779</v>
      </c>
      <c r="AW174">
        <v>91</v>
      </c>
      <c r="AX174">
        <v>0</v>
      </c>
    </row>
    <row r="175" spans="1:50" hidden="1">
      <c r="A175" t="s">
        <v>2275</v>
      </c>
      <c r="B175" t="s">
        <v>2276</v>
      </c>
      <c r="C175" t="s">
        <v>2277</v>
      </c>
      <c r="D175" t="s">
        <v>2278</v>
      </c>
      <c r="E175" t="s">
        <v>304</v>
      </c>
      <c r="F175" t="s">
        <v>2948</v>
      </c>
      <c r="G175" t="s">
        <v>2271</v>
      </c>
      <c r="H175" t="s">
        <v>2271</v>
      </c>
      <c r="I175" t="s">
        <v>304</v>
      </c>
      <c r="J175" t="s">
        <v>1676</v>
      </c>
      <c r="K175" t="s">
        <v>2279</v>
      </c>
      <c r="L175">
        <v>57</v>
      </c>
      <c r="M175" t="s">
        <v>1180</v>
      </c>
      <c r="N175" t="s">
        <v>1227</v>
      </c>
      <c r="O175">
        <v>550000</v>
      </c>
      <c r="P175">
        <v>518868</v>
      </c>
      <c r="Q175">
        <v>216195</v>
      </c>
      <c r="R175">
        <v>302673</v>
      </c>
      <c r="S175">
        <v>2594</v>
      </c>
      <c r="T175">
        <v>2380</v>
      </c>
      <c r="U175" t="s">
        <v>3141</v>
      </c>
      <c r="V175" t="s">
        <v>2280</v>
      </c>
      <c r="W175">
        <v>129717</v>
      </c>
      <c r="X175">
        <v>67650</v>
      </c>
      <c r="Y175">
        <v>63</v>
      </c>
      <c r="Z175">
        <v>0</v>
      </c>
      <c r="AA175">
        <v>0</v>
      </c>
      <c r="AB175">
        <v>10145</v>
      </c>
      <c r="AC175">
        <v>51921.62</v>
      </c>
      <c r="AD175" t="s">
        <v>3142</v>
      </c>
      <c r="AE175">
        <v>0</v>
      </c>
      <c r="AF175"/>
      <c r="AG175">
        <v>0</v>
      </c>
      <c r="AH175">
        <v>2059</v>
      </c>
      <c r="AI175">
        <v>121</v>
      </c>
      <c r="AJ175">
        <v>40</v>
      </c>
      <c r="AK175">
        <v>345912</v>
      </c>
      <c r="AL175">
        <v>102900</v>
      </c>
      <c r="AM175">
        <v>110</v>
      </c>
      <c r="AN175">
        <v>0</v>
      </c>
      <c r="AO175">
        <v>0</v>
      </c>
      <c r="AP175">
        <v>15045</v>
      </c>
      <c r="AQ175">
        <v>227966.62</v>
      </c>
      <c r="AR175" t="s">
        <v>2652</v>
      </c>
      <c r="AS175">
        <v>275000</v>
      </c>
      <c r="AT175"/>
      <c r="AU175">
        <v>275000</v>
      </c>
      <c r="AV175">
        <v>3145</v>
      </c>
      <c r="AW175">
        <v>108</v>
      </c>
      <c r="AX175">
        <v>29</v>
      </c>
    </row>
    <row r="176" spans="1:50" hidden="1">
      <c r="A176" t="s">
        <v>2282</v>
      </c>
      <c r="B176" t="s">
        <v>2283</v>
      </c>
      <c r="C176" t="s">
        <v>2284</v>
      </c>
      <c r="D176" t="s">
        <v>2285</v>
      </c>
      <c r="E176" t="s">
        <v>145</v>
      </c>
      <c r="F176" t="s">
        <v>2286</v>
      </c>
      <c r="G176" t="s">
        <v>2287</v>
      </c>
      <c r="H176" t="s">
        <v>2287</v>
      </c>
      <c r="I176" t="s">
        <v>145</v>
      </c>
      <c r="J176" t="s">
        <v>1323</v>
      </c>
      <c r="K176" t="s">
        <v>2288</v>
      </c>
      <c r="L176">
        <v>24</v>
      </c>
      <c r="M176" t="s">
        <v>1180</v>
      </c>
      <c r="N176" t="s">
        <v>1636</v>
      </c>
      <c r="O176">
        <v>100000</v>
      </c>
      <c r="P176">
        <v>86207</v>
      </c>
      <c r="Q176">
        <v>0</v>
      </c>
      <c r="R176">
        <v>86207</v>
      </c>
      <c r="S176">
        <v>0</v>
      </c>
      <c r="T176">
        <v>0</v>
      </c>
      <c r="U176" t="s">
        <v>1118</v>
      </c>
      <c r="V176"/>
      <c r="W176">
        <v>48544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48544</v>
      </c>
      <c r="AD176" t="s">
        <v>1124</v>
      </c>
      <c r="AE176">
        <v>50000</v>
      </c>
      <c r="AF176"/>
      <c r="AG176">
        <v>50000</v>
      </c>
      <c r="AH176"/>
      <c r="AI176"/>
      <c r="AJ176"/>
      <c r="AK176">
        <v>48544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48544</v>
      </c>
      <c r="AR176" t="s">
        <v>1124</v>
      </c>
      <c r="AS176">
        <v>50000</v>
      </c>
      <c r="AT176"/>
      <c r="AU176">
        <v>50000</v>
      </c>
      <c r="AV176"/>
      <c r="AW176"/>
      <c r="AX176"/>
    </row>
    <row r="177" spans="1:50" hidden="1">
      <c r="A177" t="s">
        <v>1696</v>
      </c>
      <c r="B177" t="s">
        <v>1697</v>
      </c>
      <c r="C177" t="s">
        <v>2289</v>
      </c>
      <c r="D177" t="s">
        <v>2290</v>
      </c>
      <c r="E177" t="s">
        <v>1700</v>
      </c>
      <c r="F177" t="s">
        <v>1341</v>
      </c>
      <c r="G177" t="s">
        <v>1342</v>
      </c>
      <c r="H177" t="s">
        <v>1342</v>
      </c>
      <c r="I177" t="s">
        <v>1914</v>
      </c>
      <c r="J177" t="s">
        <v>1179</v>
      </c>
      <c r="K177" t="s">
        <v>1701</v>
      </c>
      <c r="L177">
        <v>4</v>
      </c>
      <c r="M177" t="s">
        <v>1215</v>
      </c>
      <c r="N177" t="s">
        <v>2291</v>
      </c>
      <c r="O177">
        <v>0</v>
      </c>
      <c r="P177">
        <v>0</v>
      </c>
      <c r="Q177">
        <v>105660</v>
      </c>
      <c r="R177">
        <v>0</v>
      </c>
      <c r="S177">
        <v>0</v>
      </c>
      <c r="T177">
        <v>0</v>
      </c>
      <c r="U177"/>
      <c r="V177" t="s">
        <v>2292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7366</v>
      </c>
      <c r="AC177">
        <v>-7366</v>
      </c>
      <c r="AD177" t="s">
        <v>1118</v>
      </c>
      <c r="AE177">
        <v>0</v>
      </c>
      <c r="AF177"/>
      <c r="AG177">
        <v>0</v>
      </c>
      <c r="AH177"/>
      <c r="AI177"/>
      <c r="AJ177"/>
      <c r="AK177">
        <v>105660</v>
      </c>
      <c r="AL177">
        <v>70750</v>
      </c>
      <c r="AM177">
        <v>56</v>
      </c>
      <c r="AN177">
        <v>0</v>
      </c>
      <c r="AO177">
        <v>0</v>
      </c>
      <c r="AP177">
        <v>8246</v>
      </c>
      <c r="AQ177">
        <v>26664</v>
      </c>
      <c r="AR177" t="s">
        <v>1564</v>
      </c>
      <c r="AS177">
        <v>0</v>
      </c>
      <c r="AT177"/>
      <c r="AU177">
        <v>0</v>
      </c>
      <c r="AV177">
        <v>1887</v>
      </c>
      <c r="AW177">
        <v>141</v>
      </c>
      <c r="AX177">
        <v>6</v>
      </c>
    </row>
    <row r="178" spans="1:50" hidden="1">
      <c r="A178" t="s">
        <v>2293</v>
      </c>
      <c r="B178" t="s">
        <v>2294</v>
      </c>
      <c r="C178" t="s">
        <v>2295</v>
      </c>
      <c r="D178" t="s">
        <v>2296</v>
      </c>
      <c r="E178" t="s">
        <v>382</v>
      </c>
      <c r="F178" t="s">
        <v>1203</v>
      </c>
      <c r="G178" t="s">
        <v>2297</v>
      </c>
      <c r="H178" t="s">
        <v>2297</v>
      </c>
      <c r="I178" t="s">
        <v>382</v>
      </c>
      <c r="J178" t="s">
        <v>1676</v>
      </c>
      <c r="K178" t="s">
        <v>2298</v>
      </c>
      <c r="L178">
        <v>90</v>
      </c>
      <c r="M178" t="s">
        <v>1180</v>
      </c>
      <c r="N178" t="s">
        <v>1227</v>
      </c>
      <c r="O178">
        <v>140000</v>
      </c>
      <c r="P178">
        <v>132075</v>
      </c>
      <c r="Q178">
        <v>88050</v>
      </c>
      <c r="R178">
        <v>44025</v>
      </c>
      <c r="S178">
        <v>367</v>
      </c>
      <c r="T178">
        <v>1282</v>
      </c>
      <c r="U178" t="s">
        <v>1856</v>
      </c>
      <c r="V178" t="s">
        <v>1124</v>
      </c>
      <c r="W178">
        <v>33019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33019</v>
      </c>
      <c r="AD178" t="s">
        <v>1124</v>
      </c>
      <c r="AE178">
        <v>70000</v>
      </c>
      <c r="AF178"/>
      <c r="AG178">
        <v>70000</v>
      </c>
      <c r="AH178"/>
      <c r="AI178"/>
      <c r="AJ178"/>
      <c r="AK178">
        <v>121069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121069</v>
      </c>
      <c r="AR178" t="s">
        <v>1124</v>
      </c>
      <c r="AS178">
        <v>140000</v>
      </c>
      <c r="AT178"/>
      <c r="AU178">
        <v>140000</v>
      </c>
      <c r="AV178"/>
      <c r="AW178"/>
      <c r="AX178"/>
    </row>
    <row r="179" spans="1:50">
      <c r="A179" t="s">
        <v>3145</v>
      </c>
      <c r="B179" t="s">
        <v>3146</v>
      </c>
      <c r="C179" t="s">
        <v>3147</v>
      </c>
      <c r="D179" t="s">
        <v>3148</v>
      </c>
      <c r="E179" t="s">
        <v>3149</v>
      </c>
      <c r="F179" t="s">
        <v>3150</v>
      </c>
      <c r="G179" t="s">
        <v>3151</v>
      </c>
      <c r="H179" t="s">
        <v>3151</v>
      </c>
      <c r="I179" t="s">
        <v>3152</v>
      </c>
      <c r="J179" t="s">
        <v>3153</v>
      </c>
      <c r="K179" t="s">
        <v>3154</v>
      </c>
      <c r="L179">
        <v>29</v>
      </c>
      <c r="M179" t="s">
        <v>1215</v>
      </c>
      <c r="N179" t="s">
        <v>3155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/>
      <c r="V179"/>
      <c r="W179">
        <v>0</v>
      </c>
      <c r="X179">
        <v>2700</v>
      </c>
      <c r="Y179">
        <v>9</v>
      </c>
      <c r="Z179">
        <v>0</v>
      </c>
      <c r="AA179">
        <v>0</v>
      </c>
      <c r="AB179">
        <v>1270</v>
      </c>
      <c r="AC179">
        <v>-3970</v>
      </c>
      <c r="AD179" t="s">
        <v>1118</v>
      </c>
      <c r="AE179">
        <v>0</v>
      </c>
      <c r="AF179"/>
      <c r="AG179">
        <v>0</v>
      </c>
      <c r="AH179">
        <v>0</v>
      </c>
      <c r="AI179">
        <v>141</v>
      </c>
      <c r="AJ179">
        <v>0</v>
      </c>
      <c r="AK179">
        <v>0</v>
      </c>
      <c r="AL179">
        <v>2700</v>
      </c>
      <c r="AM179">
        <v>9</v>
      </c>
      <c r="AN179">
        <v>0</v>
      </c>
      <c r="AO179">
        <v>0</v>
      </c>
      <c r="AP179">
        <v>1270</v>
      </c>
      <c r="AQ179">
        <v>-3970</v>
      </c>
      <c r="AR179" t="s">
        <v>1118</v>
      </c>
      <c r="AS179">
        <v>0</v>
      </c>
      <c r="AT179"/>
      <c r="AU179">
        <v>0</v>
      </c>
      <c r="AV179">
        <v>0</v>
      </c>
      <c r="AW179">
        <v>141</v>
      </c>
      <c r="AX179">
        <v>0</v>
      </c>
    </row>
    <row r="180" spans="1:50" hidden="1">
      <c r="A180" t="s">
        <v>2299</v>
      </c>
      <c r="B180" t="s">
        <v>2300</v>
      </c>
      <c r="C180" t="s">
        <v>2301</v>
      </c>
      <c r="D180" t="s">
        <v>2302</v>
      </c>
      <c r="E180" t="s">
        <v>112</v>
      </c>
      <c r="F180" t="s">
        <v>1837</v>
      </c>
      <c r="G180" t="s">
        <v>2303</v>
      </c>
      <c r="H180" t="s">
        <v>2303</v>
      </c>
      <c r="I180" t="s">
        <v>112</v>
      </c>
      <c r="J180" t="s">
        <v>1676</v>
      </c>
      <c r="K180" t="s">
        <v>2304</v>
      </c>
      <c r="L180">
        <v>33</v>
      </c>
      <c r="M180" t="s">
        <v>1180</v>
      </c>
      <c r="N180" t="s">
        <v>1227</v>
      </c>
      <c r="O180">
        <v>113750</v>
      </c>
      <c r="P180">
        <v>107311</v>
      </c>
      <c r="Q180">
        <v>107311</v>
      </c>
      <c r="R180">
        <v>0</v>
      </c>
      <c r="S180">
        <v>2283</v>
      </c>
      <c r="T180">
        <v>5110</v>
      </c>
      <c r="U180" t="s">
        <v>2305</v>
      </c>
      <c r="V180" t="s">
        <v>2306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400</v>
      </c>
      <c r="AC180">
        <v>-400</v>
      </c>
      <c r="AD180" t="s">
        <v>1118</v>
      </c>
      <c r="AE180">
        <v>56875</v>
      </c>
      <c r="AF180"/>
      <c r="AG180">
        <v>56875</v>
      </c>
      <c r="AH180"/>
      <c r="AI180"/>
      <c r="AJ180"/>
      <c r="AK180">
        <v>107311</v>
      </c>
      <c r="AL180">
        <v>5500</v>
      </c>
      <c r="AM180">
        <v>5</v>
      </c>
      <c r="AN180">
        <v>0</v>
      </c>
      <c r="AO180">
        <v>0</v>
      </c>
      <c r="AP180">
        <v>400</v>
      </c>
      <c r="AQ180">
        <v>101411</v>
      </c>
      <c r="AR180" t="s">
        <v>2307</v>
      </c>
      <c r="AS180">
        <v>113750</v>
      </c>
      <c r="AT180"/>
      <c r="AU180">
        <v>56875</v>
      </c>
      <c r="AV180">
        <v>21462</v>
      </c>
      <c r="AW180">
        <v>80</v>
      </c>
      <c r="AX180">
        <v>0</v>
      </c>
    </row>
    <row r="181" spans="1:50" hidden="1">
      <c r="A181" t="s">
        <v>2308</v>
      </c>
      <c r="B181" t="s">
        <v>2309</v>
      </c>
      <c r="C181" t="s">
        <v>2310</v>
      </c>
      <c r="D181" t="s">
        <v>2311</v>
      </c>
      <c r="E181" t="s">
        <v>155</v>
      </c>
      <c r="F181" t="s">
        <v>1203</v>
      </c>
      <c r="G181" t="s">
        <v>1242</v>
      </c>
      <c r="H181" t="s">
        <v>1242</v>
      </c>
      <c r="I181" t="s">
        <v>155</v>
      </c>
      <c r="J181" t="s">
        <v>1243</v>
      </c>
      <c r="K181" t="s">
        <v>2312</v>
      </c>
      <c r="L181">
        <v>0</v>
      </c>
      <c r="M181" t="s">
        <v>1215</v>
      </c>
      <c r="N181" t="s">
        <v>1227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/>
      <c r="V181"/>
      <c r="W181">
        <v>141509</v>
      </c>
      <c r="X181">
        <v>39000</v>
      </c>
      <c r="Y181">
        <v>78</v>
      </c>
      <c r="Z181">
        <v>0</v>
      </c>
      <c r="AA181">
        <v>0</v>
      </c>
      <c r="AB181">
        <v>10080</v>
      </c>
      <c r="AC181">
        <v>92429</v>
      </c>
      <c r="AD181" t="s">
        <v>3156</v>
      </c>
      <c r="AE181">
        <v>0</v>
      </c>
      <c r="AF181"/>
      <c r="AG181">
        <v>0</v>
      </c>
      <c r="AH181">
        <v>1814</v>
      </c>
      <c r="AI181">
        <v>129</v>
      </c>
      <c r="AJ181">
        <v>0</v>
      </c>
      <c r="AK181">
        <v>141509</v>
      </c>
      <c r="AL181">
        <v>39000</v>
      </c>
      <c r="AM181">
        <v>78</v>
      </c>
      <c r="AN181">
        <v>0</v>
      </c>
      <c r="AO181">
        <v>0</v>
      </c>
      <c r="AP181">
        <v>10080</v>
      </c>
      <c r="AQ181">
        <v>92429</v>
      </c>
      <c r="AR181" t="s">
        <v>3156</v>
      </c>
      <c r="AS181">
        <v>0</v>
      </c>
      <c r="AT181"/>
      <c r="AU181">
        <v>0</v>
      </c>
      <c r="AV181">
        <v>1814</v>
      </c>
      <c r="AW181">
        <v>129</v>
      </c>
      <c r="AX181">
        <v>0</v>
      </c>
    </row>
    <row r="182" spans="1:50" hidden="1">
      <c r="A182" t="s">
        <v>2313</v>
      </c>
      <c r="B182" t="s">
        <v>2314</v>
      </c>
      <c r="C182" t="s">
        <v>2315</v>
      </c>
      <c r="D182" t="s">
        <v>2316</v>
      </c>
      <c r="E182" t="s">
        <v>97</v>
      </c>
      <c r="F182" t="s">
        <v>2317</v>
      </c>
      <c r="G182" t="s">
        <v>2318</v>
      </c>
      <c r="H182" t="s">
        <v>2318</v>
      </c>
      <c r="I182" t="s">
        <v>97</v>
      </c>
      <c r="J182" t="s">
        <v>1213</v>
      </c>
      <c r="K182" t="s">
        <v>2319</v>
      </c>
      <c r="L182">
        <v>8</v>
      </c>
      <c r="M182" t="s">
        <v>1180</v>
      </c>
      <c r="N182" t="s">
        <v>1227</v>
      </c>
      <c r="O182">
        <v>37100</v>
      </c>
      <c r="P182">
        <v>35000</v>
      </c>
      <c r="Q182">
        <v>0</v>
      </c>
      <c r="R182">
        <v>0</v>
      </c>
      <c r="S182">
        <v>2333</v>
      </c>
      <c r="T182">
        <v>0</v>
      </c>
      <c r="U182" t="s">
        <v>1118</v>
      </c>
      <c r="V182"/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1118</v>
      </c>
      <c r="AE182">
        <v>18550</v>
      </c>
      <c r="AF182"/>
      <c r="AG182">
        <v>18550</v>
      </c>
      <c r="AH182"/>
      <c r="AI182"/>
      <c r="AJ182"/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 t="s">
        <v>1118</v>
      </c>
      <c r="AS182">
        <v>18550</v>
      </c>
      <c r="AT182"/>
      <c r="AU182">
        <v>18550</v>
      </c>
      <c r="AV182"/>
      <c r="AW182"/>
      <c r="AX182"/>
    </row>
    <row r="183" spans="1:50" hidden="1">
      <c r="A183" t="s">
        <v>2320</v>
      </c>
      <c r="B183" t="s">
        <v>2321</v>
      </c>
      <c r="C183" t="s">
        <v>2322</v>
      </c>
      <c r="D183" t="s">
        <v>2323</v>
      </c>
      <c r="E183" t="s">
        <v>207</v>
      </c>
      <c r="F183" t="s">
        <v>1177</v>
      </c>
      <c r="G183" t="s">
        <v>2324</v>
      </c>
      <c r="H183" t="s">
        <v>2324</v>
      </c>
      <c r="I183" t="s">
        <v>207</v>
      </c>
      <c r="J183" t="s">
        <v>1676</v>
      </c>
      <c r="K183" t="s">
        <v>2325</v>
      </c>
      <c r="L183">
        <v>58</v>
      </c>
      <c r="M183" t="s">
        <v>1180</v>
      </c>
      <c r="N183" t="s">
        <v>1227</v>
      </c>
      <c r="O183">
        <v>150000</v>
      </c>
      <c r="P183">
        <v>141509</v>
      </c>
      <c r="Q183">
        <v>122642</v>
      </c>
      <c r="R183">
        <v>18867</v>
      </c>
      <c r="S183">
        <v>2358</v>
      </c>
      <c r="T183">
        <v>4043</v>
      </c>
      <c r="U183" t="s">
        <v>2326</v>
      </c>
      <c r="V183" t="s">
        <v>1517</v>
      </c>
      <c r="W183">
        <v>0</v>
      </c>
      <c r="X183">
        <v>16500</v>
      </c>
      <c r="Y183">
        <v>15</v>
      </c>
      <c r="Z183">
        <v>0</v>
      </c>
      <c r="AA183">
        <v>0</v>
      </c>
      <c r="AB183">
        <v>8040</v>
      </c>
      <c r="AC183">
        <v>-24540.400000000001</v>
      </c>
      <c r="AD183" t="s">
        <v>1118</v>
      </c>
      <c r="AE183">
        <v>0</v>
      </c>
      <c r="AF183"/>
      <c r="AG183">
        <v>0</v>
      </c>
      <c r="AH183">
        <v>0</v>
      </c>
      <c r="AI183">
        <v>407</v>
      </c>
      <c r="AJ183">
        <v>129</v>
      </c>
      <c r="AK183">
        <v>122642</v>
      </c>
      <c r="AL183">
        <v>24000</v>
      </c>
      <c r="AM183">
        <v>25</v>
      </c>
      <c r="AN183">
        <v>0</v>
      </c>
      <c r="AO183">
        <v>0</v>
      </c>
      <c r="AP183">
        <v>8040</v>
      </c>
      <c r="AQ183">
        <v>90601.600000000006</v>
      </c>
      <c r="AR183" t="s">
        <v>2042</v>
      </c>
      <c r="AS183">
        <v>150000</v>
      </c>
      <c r="AT183"/>
      <c r="AU183">
        <v>150000</v>
      </c>
      <c r="AV183">
        <v>4906</v>
      </c>
      <c r="AW183">
        <v>244</v>
      </c>
      <c r="AX183">
        <v>77</v>
      </c>
    </row>
    <row r="184" spans="1:50" hidden="1">
      <c r="A184" t="s">
        <v>2327</v>
      </c>
      <c r="B184" t="s">
        <v>2328</v>
      </c>
      <c r="C184" t="s">
        <v>2329</v>
      </c>
      <c r="D184" t="s">
        <v>2330</v>
      </c>
      <c r="E184" t="s">
        <v>419</v>
      </c>
      <c r="F184" t="s">
        <v>1659</v>
      </c>
      <c r="G184" t="s">
        <v>1900</v>
      </c>
      <c r="H184" t="s">
        <v>1900</v>
      </c>
      <c r="I184" t="s">
        <v>419</v>
      </c>
      <c r="J184" t="s">
        <v>1213</v>
      </c>
      <c r="K184" t="s">
        <v>2331</v>
      </c>
      <c r="L184">
        <v>9</v>
      </c>
      <c r="M184" t="s">
        <v>1180</v>
      </c>
      <c r="N184" t="s">
        <v>1181</v>
      </c>
      <c r="O184">
        <v>86000</v>
      </c>
      <c r="P184">
        <v>81132</v>
      </c>
      <c r="Q184">
        <v>0</v>
      </c>
      <c r="R184">
        <v>0</v>
      </c>
      <c r="S184">
        <v>3527</v>
      </c>
      <c r="T184">
        <v>2318</v>
      </c>
      <c r="U184" t="s">
        <v>1911</v>
      </c>
      <c r="V184"/>
      <c r="W184">
        <v>81132</v>
      </c>
      <c r="X184">
        <v>31900</v>
      </c>
      <c r="Y184">
        <v>34</v>
      </c>
      <c r="Z184">
        <v>0</v>
      </c>
      <c r="AA184">
        <v>0</v>
      </c>
      <c r="AB184">
        <v>4702</v>
      </c>
      <c r="AC184">
        <v>44530</v>
      </c>
      <c r="AD184" t="s">
        <v>2518</v>
      </c>
      <c r="AE184">
        <v>86000</v>
      </c>
      <c r="AF184"/>
      <c r="AG184">
        <v>86000</v>
      </c>
      <c r="AH184">
        <v>2386</v>
      </c>
      <c r="AI184">
        <v>65</v>
      </c>
      <c r="AJ184">
        <v>73</v>
      </c>
      <c r="AK184">
        <v>81132</v>
      </c>
      <c r="AL184">
        <v>31900</v>
      </c>
      <c r="AM184">
        <v>34</v>
      </c>
      <c r="AN184">
        <v>0</v>
      </c>
      <c r="AO184">
        <v>0</v>
      </c>
      <c r="AP184">
        <v>4702</v>
      </c>
      <c r="AQ184">
        <v>44530</v>
      </c>
      <c r="AR184" t="s">
        <v>2518</v>
      </c>
      <c r="AS184">
        <v>86000</v>
      </c>
      <c r="AT184"/>
      <c r="AU184">
        <v>86000</v>
      </c>
      <c r="AV184">
        <v>2386</v>
      </c>
      <c r="AW184">
        <v>65</v>
      </c>
      <c r="AX184">
        <v>73</v>
      </c>
    </row>
    <row r="185" spans="1:50" hidden="1">
      <c r="A185" t="s">
        <v>2332</v>
      </c>
      <c r="B185" t="s">
        <v>2333</v>
      </c>
      <c r="C185" t="s">
        <v>2334</v>
      </c>
      <c r="D185" t="s">
        <v>2335</v>
      </c>
      <c r="E185" t="s">
        <v>318</v>
      </c>
      <c r="F185" t="s">
        <v>2409</v>
      </c>
      <c r="G185" t="s">
        <v>2336</v>
      </c>
      <c r="H185" t="s">
        <v>2336</v>
      </c>
      <c r="I185" t="s">
        <v>318</v>
      </c>
      <c r="J185" t="s">
        <v>1190</v>
      </c>
      <c r="K185" t="s">
        <v>2337</v>
      </c>
      <c r="L185">
        <v>0</v>
      </c>
      <c r="M185" t="s">
        <v>1180</v>
      </c>
      <c r="N185" t="s">
        <v>1334</v>
      </c>
      <c r="O185">
        <v>185600</v>
      </c>
      <c r="P185">
        <v>175094</v>
      </c>
      <c r="Q185">
        <v>29766</v>
      </c>
      <c r="R185">
        <v>145328</v>
      </c>
      <c r="S185">
        <v>2736</v>
      </c>
      <c r="T185">
        <v>2736</v>
      </c>
      <c r="U185" t="s">
        <v>1953</v>
      </c>
      <c r="V185" t="s">
        <v>2338</v>
      </c>
      <c r="W185">
        <v>145328</v>
      </c>
      <c r="X185">
        <v>54300</v>
      </c>
      <c r="Y185">
        <v>61</v>
      </c>
      <c r="Z185">
        <v>0</v>
      </c>
      <c r="AA185">
        <v>0</v>
      </c>
      <c r="AB185">
        <v>32876</v>
      </c>
      <c r="AC185">
        <v>58152.26</v>
      </c>
      <c r="AD185" t="s">
        <v>3142</v>
      </c>
      <c r="AE185">
        <v>0</v>
      </c>
      <c r="AF185"/>
      <c r="AG185">
        <v>0</v>
      </c>
      <c r="AH185">
        <v>2382</v>
      </c>
      <c r="AI185">
        <v>375</v>
      </c>
      <c r="AJ185">
        <v>164</v>
      </c>
      <c r="AK185">
        <v>175094</v>
      </c>
      <c r="AL185">
        <v>60350</v>
      </c>
      <c r="AM185">
        <v>72</v>
      </c>
      <c r="AN185">
        <v>0</v>
      </c>
      <c r="AO185">
        <v>0</v>
      </c>
      <c r="AP185">
        <v>32876</v>
      </c>
      <c r="AQ185">
        <v>81868.259999999995</v>
      </c>
      <c r="AR185" t="s">
        <v>1711</v>
      </c>
      <c r="AS185">
        <v>185600</v>
      </c>
      <c r="AT185"/>
      <c r="AU185">
        <v>185600</v>
      </c>
      <c r="AV185">
        <v>2432</v>
      </c>
      <c r="AW185">
        <v>318</v>
      </c>
      <c r="AX185">
        <v>139</v>
      </c>
    </row>
    <row r="186" spans="1:50" hidden="1">
      <c r="A186" t="s">
        <v>2332</v>
      </c>
      <c r="B186" t="s">
        <v>2333</v>
      </c>
      <c r="C186" t="s">
        <v>2339</v>
      </c>
      <c r="D186" t="s">
        <v>2340</v>
      </c>
      <c r="E186" t="s">
        <v>318</v>
      </c>
      <c r="F186" t="s">
        <v>2409</v>
      </c>
      <c r="G186" t="s">
        <v>2336</v>
      </c>
      <c r="H186" t="s">
        <v>2336</v>
      </c>
      <c r="I186" t="s">
        <v>263</v>
      </c>
      <c r="J186" t="s">
        <v>1676</v>
      </c>
      <c r="K186" t="s">
        <v>2337</v>
      </c>
      <c r="L186">
        <v>0</v>
      </c>
      <c r="M186" t="s">
        <v>1180</v>
      </c>
      <c r="N186" t="s">
        <v>1334</v>
      </c>
      <c r="O186">
        <v>69600</v>
      </c>
      <c r="P186">
        <v>65660</v>
      </c>
      <c r="Q186">
        <v>0</v>
      </c>
      <c r="R186">
        <v>65660</v>
      </c>
      <c r="S186">
        <v>2736</v>
      </c>
      <c r="T186">
        <v>2736</v>
      </c>
      <c r="U186" t="s">
        <v>1475</v>
      </c>
      <c r="V186"/>
      <c r="W186">
        <v>65660</v>
      </c>
      <c r="X186">
        <v>25300</v>
      </c>
      <c r="Y186">
        <v>23</v>
      </c>
      <c r="Z186">
        <v>0</v>
      </c>
      <c r="AA186">
        <v>0</v>
      </c>
      <c r="AB186">
        <v>0</v>
      </c>
      <c r="AC186">
        <v>40360</v>
      </c>
      <c r="AD186" t="s">
        <v>2341</v>
      </c>
      <c r="AE186">
        <v>0</v>
      </c>
      <c r="AF186"/>
      <c r="AG186">
        <v>0</v>
      </c>
      <c r="AH186">
        <v>2855</v>
      </c>
      <c r="AI186">
        <v>0</v>
      </c>
      <c r="AJ186">
        <v>0</v>
      </c>
      <c r="AK186">
        <v>65660</v>
      </c>
      <c r="AL186">
        <v>25300</v>
      </c>
      <c r="AM186">
        <v>23</v>
      </c>
      <c r="AN186">
        <v>0</v>
      </c>
      <c r="AO186">
        <v>0</v>
      </c>
      <c r="AP186">
        <v>0</v>
      </c>
      <c r="AQ186">
        <v>40360</v>
      </c>
      <c r="AR186" t="s">
        <v>2341</v>
      </c>
      <c r="AS186">
        <v>69600</v>
      </c>
      <c r="AT186"/>
      <c r="AU186">
        <v>69600</v>
      </c>
      <c r="AV186">
        <v>2855</v>
      </c>
      <c r="AW186">
        <v>0</v>
      </c>
      <c r="AX186">
        <v>0</v>
      </c>
    </row>
    <row r="187" spans="1:50" hidden="1">
      <c r="A187" t="s">
        <v>3157</v>
      </c>
      <c r="B187" t="s">
        <v>3158</v>
      </c>
      <c r="C187" t="s">
        <v>3159</v>
      </c>
      <c r="D187" t="s">
        <v>3160</v>
      </c>
      <c r="E187" t="s">
        <v>112</v>
      </c>
      <c r="F187" t="s">
        <v>2356</v>
      </c>
      <c r="G187" t="s">
        <v>1588</v>
      </c>
      <c r="H187" t="s">
        <v>1588</v>
      </c>
      <c r="I187" t="s">
        <v>112</v>
      </c>
      <c r="J187" t="s">
        <v>1676</v>
      </c>
      <c r="K187" t="s">
        <v>3161</v>
      </c>
      <c r="L187">
        <v>28</v>
      </c>
      <c r="M187" t="s">
        <v>1180</v>
      </c>
      <c r="N187" t="s">
        <v>1227</v>
      </c>
      <c r="O187">
        <v>60000</v>
      </c>
      <c r="P187">
        <v>56604</v>
      </c>
      <c r="Q187">
        <v>0</v>
      </c>
      <c r="R187">
        <v>0</v>
      </c>
      <c r="S187">
        <v>0</v>
      </c>
      <c r="T187">
        <v>0</v>
      </c>
      <c r="U187" t="s">
        <v>1118</v>
      </c>
      <c r="V187"/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1118</v>
      </c>
      <c r="AE187">
        <v>0</v>
      </c>
      <c r="AF187"/>
      <c r="AG187">
        <v>0</v>
      </c>
      <c r="AH187"/>
      <c r="AI187"/>
      <c r="AJ187"/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t="s">
        <v>1118</v>
      </c>
      <c r="AS187">
        <v>0</v>
      </c>
      <c r="AT187"/>
      <c r="AU187">
        <v>0</v>
      </c>
      <c r="AV187"/>
      <c r="AW187"/>
      <c r="AX187"/>
    </row>
    <row r="188" spans="1:50" hidden="1">
      <c r="A188" t="s">
        <v>2342</v>
      </c>
      <c r="B188" t="s">
        <v>2343</v>
      </c>
      <c r="C188" t="s">
        <v>2344</v>
      </c>
      <c r="D188" t="s">
        <v>2345</v>
      </c>
      <c r="E188" t="s">
        <v>1331</v>
      </c>
      <c r="F188" t="s">
        <v>2317</v>
      </c>
      <c r="G188" t="s">
        <v>2346</v>
      </c>
      <c r="H188" t="s">
        <v>2346</v>
      </c>
      <c r="I188" t="s">
        <v>1331</v>
      </c>
      <c r="J188" t="s">
        <v>1243</v>
      </c>
      <c r="K188" t="s">
        <v>2347</v>
      </c>
      <c r="L188">
        <v>1</v>
      </c>
      <c r="M188" t="s">
        <v>1215</v>
      </c>
      <c r="N188" t="s">
        <v>2348</v>
      </c>
      <c r="O188">
        <v>233200</v>
      </c>
      <c r="P188">
        <v>220000</v>
      </c>
      <c r="Q188">
        <v>0</v>
      </c>
      <c r="R188">
        <v>0</v>
      </c>
      <c r="S188">
        <v>5946</v>
      </c>
      <c r="T188">
        <v>3860</v>
      </c>
      <c r="U188" t="s">
        <v>2349</v>
      </c>
      <c r="V188"/>
      <c r="W188">
        <v>88000</v>
      </c>
      <c r="X188">
        <v>22700</v>
      </c>
      <c r="Y188">
        <v>19</v>
      </c>
      <c r="Z188">
        <v>0</v>
      </c>
      <c r="AA188">
        <v>0</v>
      </c>
      <c r="AB188">
        <v>5601</v>
      </c>
      <c r="AC188">
        <v>59699.48</v>
      </c>
      <c r="AD188" t="s">
        <v>1923</v>
      </c>
      <c r="AE188">
        <v>233200</v>
      </c>
      <c r="AF188"/>
      <c r="AG188">
        <v>233200</v>
      </c>
      <c r="AH188">
        <v>4632</v>
      </c>
      <c r="AI188">
        <v>166</v>
      </c>
      <c r="AJ188">
        <v>128</v>
      </c>
      <c r="AK188">
        <v>88000</v>
      </c>
      <c r="AL188">
        <v>22700</v>
      </c>
      <c r="AM188">
        <v>19</v>
      </c>
      <c r="AN188">
        <v>0</v>
      </c>
      <c r="AO188">
        <v>0</v>
      </c>
      <c r="AP188">
        <v>5601</v>
      </c>
      <c r="AQ188">
        <v>59699.48</v>
      </c>
      <c r="AR188" t="s">
        <v>1923</v>
      </c>
      <c r="AS188">
        <v>233200</v>
      </c>
      <c r="AT188"/>
      <c r="AU188">
        <v>233200</v>
      </c>
      <c r="AV188">
        <v>4632</v>
      </c>
      <c r="AW188">
        <v>166</v>
      </c>
      <c r="AX188">
        <v>128</v>
      </c>
    </row>
    <row r="189" spans="1:50" hidden="1">
      <c r="A189" t="s">
        <v>1445</v>
      </c>
      <c r="B189" t="s">
        <v>1446</v>
      </c>
      <c r="C189" t="s">
        <v>2350</v>
      </c>
      <c r="D189" t="s">
        <v>2351</v>
      </c>
      <c r="E189" t="s">
        <v>316</v>
      </c>
      <c r="F189" t="s">
        <v>1177</v>
      </c>
      <c r="G189" t="s">
        <v>1449</v>
      </c>
      <c r="H189" t="s">
        <v>1449</v>
      </c>
      <c r="I189" t="s">
        <v>112</v>
      </c>
      <c r="J189" t="s">
        <v>1676</v>
      </c>
      <c r="K189" t="s">
        <v>1450</v>
      </c>
      <c r="L189">
        <v>3</v>
      </c>
      <c r="M189" t="s">
        <v>1180</v>
      </c>
      <c r="N189" t="s">
        <v>1181</v>
      </c>
      <c r="O189">
        <v>60000</v>
      </c>
      <c r="P189">
        <v>56604</v>
      </c>
      <c r="Q189">
        <v>0</v>
      </c>
      <c r="R189">
        <v>56604</v>
      </c>
      <c r="S189">
        <v>2830</v>
      </c>
      <c r="T189">
        <v>0</v>
      </c>
      <c r="U189" t="s">
        <v>1118</v>
      </c>
      <c r="V189"/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1118</v>
      </c>
      <c r="AE189">
        <v>60000</v>
      </c>
      <c r="AF189"/>
      <c r="AG189">
        <v>0</v>
      </c>
      <c r="AH189"/>
      <c r="AI189"/>
      <c r="AJ189"/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t="s">
        <v>1118</v>
      </c>
      <c r="AS189">
        <v>60000</v>
      </c>
      <c r="AT189"/>
      <c r="AU189">
        <v>0</v>
      </c>
      <c r="AV189"/>
      <c r="AW189"/>
      <c r="AX189"/>
    </row>
    <row r="190" spans="1:50" hidden="1">
      <c r="A190" t="s">
        <v>2352</v>
      </c>
      <c r="B190" t="s">
        <v>2353</v>
      </c>
      <c r="C190" t="s">
        <v>2354</v>
      </c>
      <c r="D190" t="s">
        <v>2355</v>
      </c>
      <c r="E190" t="s">
        <v>112</v>
      </c>
      <c r="F190" t="s">
        <v>2356</v>
      </c>
      <c r="G190" t="s">
        <v>2357</v>
      </c>
      <c r="H190" t="s">
        <v>2357</v>
      </c>
      <c r="I190" t="s">
        <v>112</v>
      </c>
      <c r="J190" t="s">
        <v>1676</v>
      </c>
      <c r="K190" t="s">
        <v>2358</v>
      </c>
      <c r="L190">
        <v>15</v>
      </c>
      <c r="M190" t="s">
        <v>1180</v>
      </c>
      <c r="N190" t="s">
        <v>1227</v>
      </c>
      <c r="O190">
        <v>230000</v>
      </c>
      <c r="P190">
        <v>216981</v>
      </c>
      <c r="Q190">
        <v>0</v>
      </c>
      <c r="R190">
        <v>0</v>
      </c>
      <c r="S190">
        <v>2411</v>
      </c>
      <c r="T190">
        <v>0</v>
      </c>
      <c r="U190" t="s">
        <v>1118</v>
      </c>
      <c r="V190"/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1118</v>
      </c>
      <c r="AE190">
        <v>0</v>
      </c>
      <c r="AF190"/>
      <c r="AG190">
        <v>0</v>
      </c>
      <c r="AH190"/>
      <c r="AI190"/>
      <c r="AJ190"/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t="s">
        <v>1118</v>
      </c>
      <c r="AS190">
        <v>0</v>
      </c>
      <c r="AT190"/>
      <c r="AU190">
        <v>0</v>
      </c>
      <c r="AV190"/>
      <c r="AW190"/>
      <c r="AX190"/>
    </row>
    <row r="191" spans="1:50" hidden="1">
      <c r="A191" t="s">
        <v>2359</v>
      </c>
      <c r="B191" t="s">
        <v>2360</v>
      </c>
      <c r="C191" t="s">
        <v>2361</v>
      </c>
      <c r="D191" t="s">
        <v>2362</v>
      </c>
      <c r="E191" t="s">
        <v>2363</v>
      </c>
      <c r="F191" t="s">
        <v>1402</v>
      </c>
      <c r="G191" t="s">
        <v>2114</v>
      </c>
      <c r="H191" t="s">
        <v>2114</v>
      </c>
      <c r="I191" t="s">
        <v>2363</v>
      </c>
      <c r="J191" t="s">
        <v>1323</v>
      </c>
      <c r="K191" t="s">
        <v>2364</v>
      </c>
      <c r="L191">
        <v>70</v>
      </c>
      <c r="M191" t="s">
        <v>1180</v>
      </c>
      <c r="N191" t="s">
        <v>1636</v>
      </c>
      <c r="O191">
        <v>100000</v>
      </c>
      <c r="P191">
        <v>86207</v>
      </c>
      <c r="Q191">
        <v>0</v>
      </c>
      <c r="R191">
        <v>86207</v>
      </c>
      <c r="S191">
        <v>0</v>
      </c>
      <c r="T191">
        <v>0</v>
      </c>
      <c r="U191" t="s">
        <v>1118</v>
      </c>
      <c r="V191"/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1118</v>
      </c>
      <c r="AE191">
        <v>0</v>
      </c>
      <c r="AF191"/>
      <c r="AG191">
        <v>0</v>
      </c>
      <c r="AH191"/>
      <c r="AI191"/>
      <c r="AJ191"/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t="s">
        <v>1118</v>
      </c>
      <c r="AS191">
        <v>0</v>
      </c>
      <c r="AT191"/>
      <c r="AU191">
        <v>0</v>
      </c>
      <c r="AV191"/>
      <c r="AW191"/>
      <c r="AX191"/>
    </row>
    <row r="192" spans="1:50" hidden="1">
      <c r="A192" t="s">
        <v>2365</v>
      </c>
      <c r="B192" t="s">
        <v>2366</v>
      </c>
      <c r="C192" t="s">
        <v>2367</v>
      </c>
      <c r="D192" t="s">
        <v>2368</v>
      </c>
      <c r="E192" t="s">
        <v>382</v>
      </c>
      <c r="F192" t="s">
        <v>1364</v>
      </c>
      <c r="G192" t="s">
        <v>1893</v>
      </c>
      <c r="H192" t="s">
        <v>1893</v>
      </c>
      <c r="I192" t="s">
        <v>382</v>
      </c>
      <c r="J192" t="s">
        <v>1676</v>
      </c>
      <c r="K192" t="s">
        <v>2369</v>
      </c>
      <c r="L192">
        <v>58</v>
      </c>
      <c r="M192" t="s">
        <v>1215</v>
      </c>
      <c r="N192" t="s">
        <v>1227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/>
      <c r="V192"/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1118</v>
      </c>
      <c r="AE192">
        <v>0</v>
      </c>
      <c r="AF192"/>
      <c r="AG192">
        <v>0</v>
      </c>
      <c r="AH192"/>
      <c r="AI192"/>
      <c r="AJ192"/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t="s">
        <v>1118</v>
      </c>
      <c r="AS192">
        <v>0</v>
      </c>
      <c r="AT192"/>
      <c r="AU192">
        <v>0</v>
      </c>
      <c r="AV192"/>
      <c r="AW192"/>
      <c r="AX192"/>
    </row>
    <row r="193" spans="1:50" hidden="1">
      <c r="A193" t="s">
        <v>1415</v>
      </c>
      <c r="B193" t="s">
        <v>1416</v>
      </c>
      <c r="C193" t="s">
        <v>2370</v>
      </c>
      <c r="D193" t="s">
        <v>2371</v>
      </c>
      <c r="E193" t="s">
        <v>1419</v>
      </c>
      <c r="F193" t="s">
        <v>1177</v>
      </c>
      <c r="G193" t="s">
        <v>1420</v>
      </c>
      <c r="H193" t="s">
        <v>1420</v>
      </c>
      <c r="I193" t="s">
        <v>304</v>
      </c>
      <c r="J193" t="s">
        <v>1676</v>
      </c>
      <c r="K193" t="s">
        <v>1421</v>
      </c>
      <c r="L193">
        <v>47</v>
      </c>
      <c r="M193" t="s">
        <v>1215</v>
      </c>
      <c r="N193" t="s">
        <v>1181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/>
      <c r="V193"/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1118</v>
      </c>
      <c r="AE193">
        <v>0</v>
      </c>
      <c r="AF193"/>
      <c r="AG193">
        <v>0</v>
      </c>
      <c r="AH193"/>
      <c r="AI193"/>
      <c r="AJ193"/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t="s">
        <v>1118</v>
      </c>
      <c r="AS193">
        <v>0</v>
      </c>
      <c r="AT193"/>
      <c r="AU193">
        <v>0</v>
      </c>
      <c r="AV193"/>
      <c r="AW193"/>
      <c r="AX193"/>
    </row>
    <row r="194" spans="1:50" hidden="1">
      <c r="A194" t="s">
        <v>2372</v>
      </c>
      <c r="B194" t="s">
        <v>2373</v>
      </c>
      <c r="C194" t="s">
        <v>2374</v>
      </c>
      <c r="D194" t="s">
        <v>2375</v>
      </c>
      <c r="E194" t="s">
        <v>112</v>
      </c>
      <c r="F194" t="s">
        <v>1177</v>
      </c>
      <c r="G194" t="s">
        <v>2376</v>
      </c>
      <c r="H194" t="s">
        <v>2376</v>
      </c>
      <c r="I194" t="s">
        <v>112</v>
      </c>
      <c r="J194" t="s">
        <v>1676</v>
      </c>
      <c r="K194" t="s">
        <v>2377</v>
      </c>
      <c r="L194">
        <v>103</v>
      </c>
      <c r="M194" t="s">
        <v>1180</v>
      </c>
      <c r="N194" t="s">
        <v>1227</v>
      </c>
      <c r="O194">
        <v>26000</v>
      </c>
      <c r="P194">
        <v>24528</v>
      </c>
      <c r="Q194">
        <v>0</v>
      </c>
      <c r="R194">
        <v>24528</v>
      </c>
      <c r="S194">
        <v>2453</v>
      </c>
      <c r="T194">
        <v>0</v>
      </c>
      <c r="U194" t="s">
        <v>1118</v>
      </c>
      <c r="V194"/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1118</v>
      </c>
      <c r="AE194">
        <v>0</v>
      </c>
      <c r="AF194"/>
      <c r="AG194">
        <v>0</v>
      </c>
      <c r="AH194"/>
      <c r="AI194"/>
      <c r="AJ194"/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t="s">
        <v>1118</v>
      </c>
      <c r="AS194">
        <v>0</v>
      </c>
      <c r="AT194"/>
      <c r="AU194">
        <v>0</v>
      </c>
      <c r="AV194"/>
      <c r="AW194"/>
      <c r="AX194"/>
    </row>
    <row r="195" spans="1:50" hidden="1">
      <c r="A195" t="s">
        <v>2378</v>
      </c>
      <c r="B195" t="s">
        <v>2379</v>
      </c>
      <c r="C195" t="s">
        <v>2380</v>
      </c>
      <c r="D195" t="s">
        <v>2381</v>
      </c>
      <c r="E195" t="s">
        <v>97</v>
      </c>
      <c r="F195" t="s">
        <v>1649</v>
      </c>
      <c r="G195" t="s">
        <v>2382</v>
      </c>
      <c r="H195" t="s">
        <v>2382</v>
      </c>
      <c r="I195" t="s">
        <v>97</v>
      </c>
      <c r="J195" t="s">
        <v>1213</v>
      </c>
      <c r="K195" t="s">
        <v>2383</v>
      </c>
      <c r="L195">
        <v>0</v>
      </c>
      <c r="M195" t="s">
        <v>1180</v>
      </c>
      <c r="N195" t="s">
        <v>1181</v>
      </c>
      <c r="O195">
        <v>30000</v>
      </c>
      <c r="P195">
        <v>28302</v>
      </c>
      <c r="Q195">
        <v>0</v>
      </c>
      <c r="R195">
        <v>28302</v>
      </c>
      <c r="S195">
        <v>2830</v>
      </c>
      <c r="T195">
        <v>1286</v>
      </c>
      <c r="U195" t="s">
        <v>2384</v>
      </c>
      <c r="V195"/>
      <c r="W195">
        <v>28302</v>
      </c>
      <c r="X195">
        <v>6600</v>
      </c>
      <c r="Y195">
        <v>22</v>
      </c>
      <c r="Z195">
        <v>0</v>
      </c>
      <c r="AA195">
        <v>0</v>
      </c>
      <c r="AB195">
        <v>1760</v>
      </c>
      <c r="AC195">
        <v>19942</v>
      </c>
      <c r="AD195" t="s">
        <v>1128</v>
      </c>
      <c r="AE195">
        <v>0</v>
      </c>
      <c r="AF195"/>
      <c r="AG195">
        <v>30000</v>
      </c>
      <c r="AH195">
        <v>1286</v>
      </c>
      <c r="AI195">
        <v>80</v>
      </c>
      <c r="AJ195">
        <v>0</v>
      </c>
      <c r="AK195">
        <v>28302</v>
      </c>
      <c r="AL195">
        <v>6600</v>
      </c>
      <c r="AM195">
        <v>22</v>
      </c>
      <c r="AN195">
        <v>0</v>
      </c>
      <c r="AO195">
        <v>0</v>
      </c>
      <c r="AP195">
        <v>1760</v>
      </c>
      <c r="AQ195">
        <v>19942</v>
      </c>
      <c r="AR195" t="s">
        <v>1128</v>
      </c>
      <c r="AS195">
        <v>30000</v>
      </c>
      <c r="AT195"/>
      <c r="AU195">
        <v>30000</v>
      </c>
      <c r="AV195">
        <v>1286</v>
      </c>
      <c r="AW195">
        <v>80</v>
      </c>
      <c r="AX195">
        <v>0</v>
      </c>
    </row>
    <row r="196" spans="1:50" hidden="1">
      <c r="A196" t="s">
        <v>2385</v>
      </c>
      <c r="B196" t="s">
        <v>2386</v>
      </c>
      <c r="C196" t="s">
        <v>2387</v>
      </c>
      <c r="D196" t="s">
        <v>2388</v>
      </c>
      <c r="E196" t="s">
        <v>192</v>
      </c>
      <c r="F196" t="s">
        <v>2948</v>
      </c>
      <c r="G196" t="s">
        <v>1332</v>
      </c>
      <c r="H196" t="s">
        <v>1332</v>
      </c>
      <c r="I196" t="s">
        <v>192</v>
      </c>
      <c r="J196" t="s">
        <v>1243</v>
      </c>
      <c r="K196" t="s">
        <v>2389</v>
      </c>
      <c r="L196">
        <v>88</v>
      </c>
      <c r="M196" t="s">
        <v>1180</v>
      </c>
      <c r="N196" t="s">
        <v>1257</v>
      </c>
      <c r="O196">
        <v>2154162</v>
      </c>
      <c r="P196">
        <v>2032228</v>
      </c>
      <c r="Q196">
        <v>609668</v>
      </c>
      <c r="R196">
        <v>0</v>
      </c>
      <c r="S196">
        <v>2358</v>
      </c>
      <c r="T196">
        <v>2286</v>
      </c>
      <c r="U196" t="s">
        <v>3162</v>
      </c>
      <c r="V196" t="s">
        <v>1124</v>
      </c>
      <c r="W196">
        <v>609668</v>
      </c>
      <c r="X196">
        <v>250350</v>
      </c>
      <c r="Y196">
        <v>277</v>
      </c>
      <c r="Z196">
        <v>0</v>
      </c>
      <c r="AA196">
        <v>0</v>
      </c>
      <c r="AB196">
        <v>31909</v>
      </c>
      <c r="AC196">
        <v>327409.2</v>
      </c>
      <c r="AD196" t="s">
        <v>2058</v>
      </c>
      <c r="AE196">
        <v>0</v>
      </c>
      <c r="AF196"/>
      <c r="AG196">
        <v>0</v>
      </c>
      <c r="AH196">
        <v>2201</v>
      </c>
      <c r="AI196">
        <v>79</v>
      </c>
      <c r="AJ196">
        <v>36</v>
      </c>
      <c r="AK196">
        <v>1219337</v>
      </c>
      <c r="AL196">
        <v>250350</v>
      </c>
      <c r="AM196">
        <v>277</v>
      </c>
      <c r="AN196">
        <v>0</v>
      </c>
      <c r="AO196">
        <v>0</v>
      </c>
      <c r="AP196">
        <v>31909</v>
      </c>
      <c r="AQ196">
        <v>937078.2</v>
      </c>
      <c r="AR196" t="s">
        <v>3163</v>
      </c>
      <c r="AS196">
        <v>646248.6</v>
      </c>
      <c r="AT196"/>
      <c r="AU196">
        <v>646248.6</v>
      </c>
      <c r="AV196">
        <v>4402</v>
      </c>
      <c r="AW196">
        <v>79</v>
      </c>
      <c r="AX196">
        <v>36</v>
      </c>
    </row>
    <row r="197" spans="1:50" hidden="1">
      <c r="A197" t="s">
        <v>2385</v>
      </c>
      <c r="B197" t="s">
        <v>2386</v>
      </c>
      <c r="C197" t="s">
        <v>2390</v>
      </c>
      <c r="D197" t="s">
        <v>2391</v>
      </c>
      <c r="E197" t="s">
        <v>192</v>
      </c>
      <c r="F197" t="s">
        <v>2948</v>
      </c>
      <c r="G197" t="s">
        <v>1332</v>
      </c>
      <c r="H197" t="s">
        <v>1332</v>
      </c>
      <c r="I197" t="s">
        <v>547</v>
      </c>
      <c r="J197" t="s">
        <v>1243</v>
      </c>
      <c r="K197" t="s">
        <v>2389</v>
      </c>
      <c r="L197">
        <v>88</v>
      </c>
      <c r="M197" t="s">
        <v>1180</v>
      </c>
      <c r="N197" t="s">
        <v>1257</v>
      </c>
      <c r="O197">
        <v>492554</v>
      </c>
      <c r="P197">
        <v>464674</v>
      </c>
      <c r="Q197">
        <v>139402</v>
      </c>
      <c r="R197">
        <v>0</v>
      </c>
      <c r="S197">
        <v>2359</v>
      </c>
      <c r="T197">
        <v>713</v>
      </c>
      <c r="U197" t="s">
        <v>3164</v>
      </c>
      <c r="V197" t="s">
        <v>1124</v>
      </c>
      <c r="W197">
        <v>232337</v>
      </c>
      <c r="X197">
        <v>55750</v>
      </c>
      <c r="Y197">
        <v>176</v>
      </c>
      <c r="Z197">
        <v>0</v>
      </c>
      <c r="AA197">
        <v>0</v>
      </c>
      <c r="AB197">
        <v>57590</v>
      </c>
      <c r="AC197">
        <v>118996.87</v>
      </c>
      <c r="AD197" t="s">
        <v>2384</v>
      </c>
      <c r="AE197">
        <v>0</v>
      </c>
      <c r="AF197"/>
      <c r="AG197">
        <v>0</v>
      </c>
      <c r="AH197">
        <v>1320</v>
      </c>
      <c r="AI197">
        <v>114</v>
      </c>
      <c r="AJ197">
        <v>213</v>
      </c>
      <c r="AK197">
        <v>371739</v>
      </c>
      <c r="AL197">
        <v>55750</v>
      </c>
      <c r="AM197">
        <v>176</v>
      </c>
      <c r="AN197">
        <v>0</v>
      </c>
      <c r="AO197">
        <v>0</v>
      </c>
      <c r="AP197">
        <v>57590</v>
      </c>
      <c r="AQ197">
        <v>258398.87</v>
      </c>
      <c r="AR197" t="s">
        <v>1122</v>
      </c>
      <c r="AS197">
        <v>147766.20000000001</v>
      </c>
      <c r="AT197"/>
      <c r="AU197">
        <v>147766.20000000001</v>
      </c>
      <c r="AV197">
        <v>2112</v>
      </c>
      <c r="AW197">
        <v>114</v>
      </c>
      <c r="AX197">
        <v>213</v>
      </c>
    </row>
    <row r="198" spans="1:50" hidden="1">
      <c r="A198" t="s">
        <v>2392</v>
      </c>
      <c r="B198" t="s">
        <v>2393</v>
      </c>
      <c r="C198" t="s">
        <v>2394</v>
      </c>
      <c r="D198" t="s">
        <v>2395</v>
      </c>
      <c r="E198" t="s">
        <v>1103</v>
      </c>
      <c r="F198" t="s">
        <v>1411</v>
      </c>
      <c r="G198" t="s">
        <v>3165</v>
      </c>
      <c r="H198" t="s">
        <v>2396</v>
      </c>
      <c r="I198" t="s">
        <v>1103</v>
      </c>
      <c r="J198" t="s">
        <v>1243</v>
      </c>
      <c r="K198" t="s">
        <v>3166</v>
      </c>
      <c r="L198">
        <v>43</v>
      </c>
      <c r="M198" t="s">
        <v>1180</v>
      </c>
      <c r="N198" t="s">
        <v>1181</v>
      </c>
      <c r="O198">
        <v>3404800</v>
      </c>
      <c r="P198">
        <v>3212075</v>
      </c>
      <c r="Q198">
        <v>0</v>
      </c>
      <c r="R198">
        <v>0</v>
      </c>
      <c r="S198">
        <v>2642</v>
      </c>
      <c r="T198">
        <v>2309</v>
      </c>
      <c r="U198" t="s">
        <v>2397</v>
      </c>
      <c r="V198"/>
      <c r="W198">
        <v>256966</v>
      </c>
      <c r="X198">
        <v>81600</v>
      </c>
      <c r="Y198">
        <v>98</v>
      </c>
      <c r="Z198">
        <v>0</v>
      </c>
      <c r="AA198">
        <v>0</v>
      </c>
      <c r="AB198">
        <v>11284</v>
      </c>
      <c r="AC198">
        <v>164082.09</v>
      </c>
      <c r="AD198" t="s">
        <v>1556</v>
      </c>
      <c r="AE198">
        <v>0</v>
      </c>
      <c r="AF198"/>
      <c r="AG198">
        <v>0</v>
      </c>
      <c r="AH198">
        <v>2622</v>
      </c>
      <c r="AI198">
        <v>111</v>
      </c>
      <c r="AJ198">
        <v>4</v>
      </c>
      <c r="AK198">
        <v>256966</v>
      </c>
      <c r="AL198">
        <v>81600</v>
      </c>
      <c r="AM198">
        <v>98</v>
      </c>
      <c r="AN198">
        <v>0</v>
      </c>
      <c r="AO198">
        <v>0</v>
      </c>
      <c r="AP198">
        <v>11284</v>
      </c>
      <c r="AQ198">
        <v>164082.09</v>
      </c>
      <c r="AR198" t="s">
        <v>1556</v>
      </c>
      <c r="AS198">
        <v>0</v>
      </c>
      <c r="AT198"/>
      <c r="AU198">
        <v>0</v>
      </c>
      <c r="AV198">
        <v>2622</v>
      </c>
      <c r="AW198">
        <v>111</v>
      </c>
      <c r="AX198">
        <v>4</v>
      </c>
    </row>
    <row r="199" spans="1:50" hidden="1">
      <c r="A199" t="s">
        <v>2398</v>
      </c>
      <c r="B199" t="s">
        <v>2399</v>
      </c>
      <c r="C199" t="s">
        <v>2400</v>
      </c>
      <c r="D199" t="s">
        <v>2401</v>
      </c>
      <c r="E199" t="s">
        <v>112</v>
      </c>
      <c r="F199" t="s">
        <v>3140</v>
      </c>
      <c r="G199" t="s">
        <v>2402</v>
      </c>
      <c r="H199" t="s">
        <v>2402</v>
      </c>
      <c r="I199" t="s">
        <v>112</v>
      </c>
      <c r="J199" t="s">
        <v>1676</v>
      </c>
      <c r="K199" t="s">
        <v>2403</v>
      </c>
      <c r="L199">
        <v>80</v>
      </c>
      <c r="M199" t="s">
        <v>1180</v>
      </c>
      <c r="N199" t="s">
        <v>1227</v>
      </c>
      <c r="O199">
        <v>176000</v>
      </c>
      <c r="P199">
        <v>166038</v>
      </c>
      <c r="Q199">
        <v>0</v>
      </c>
      <c r="R199">
        <v>166038</v>
      </c>
      <c r="S199">
        <v>1887</v>
      </c>
      <c r="T199">
        <v>0</v>
      </c>
      <c r="U199" t="s">
        <v>1118</v>
      </c>
      <c r="V199"/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1118</v>
      </c>
      <c r="AE199">
        <v>105600</v>
      </c>
      <c r="AF199"/>
      <c r="AG199">
        <v>0</v>
      </c>
      <c r="AH199"/>
      <c r="AI199"/>
      <c r="AJ199"/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 t="s">
        <v>1118</v>
      </c>
      <c r="AS199">
        <v>105600</v>
      </c>
      <c r="AT199"/>
      <c r="AU199">
        <v>0</v>
      </c>
      <c r="AV199"/>
      <c r="AW199"/>
      <c r="AX199"/>
    </row>
    <row r="200" spans="1:50" hidden="1">
      <c r="A200" t="s">
        <v>2404</v>
      </c>
      <c r="B200" t="s">
        <v>2405</v>
      </c>
      <c r="C200" t="s">
        <v>2406</v>
      </c>
      <c r="D200" t="s">
        <v>2407</v>
      </c>
      <c r="E200" t="s">
        <v>2408</v>
      </c>
      <c r="F200" t="s">
        <v>2409</v>
      </c>
      <c r="G200" t="s">
        <v>2410</v>
      </c>
      <c r="H200" t="s">
        <v>2411</v>
      </c>
      <c r="I200" t="s">
        <v>382</v>
      </c>
      <c r="J200" t="s">
        <v>1676</v>
      </c>
      <c r="K200" t="s">
        <v>2412</v>
      </c>
      <c r="L200">
        <v>81</v>
      </c>
      <c r="M200" t="s">
        <v>1180</v>
      </c>
      <c r="N200" t="s">
        <v>2413</v>
      </c>
      <c r="O200">
        <v>23250</v>
      </c>
      <c r="P200">
        <v>21934</v>
      </c>
      <c r="Q200">
        <v>21934</v>
      </c>
      <c r="R200">
        <v>0</v>
      </c>
      <c r="S200">
        <v>0</v>
      </c>
      <c r="T200">
        <v>0</v>
      </c>
      <c r="U200" t="s">
        <v>1118</v>
      </c>
      <c r="V200" t="s">
        <v>1124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1118</v>
      </c>
      <c r="AE200">
        <v>0</v>
      </c>
      <c r="AF200"/>
      <c r="AG200">
        <v>0</v>
      </c>
      <c r="AH200"/>
      <c r="AI200"/>
      <c r="AJ200"/>
      <c r="AK200">
        <v>21934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21934</v>
      </c>
      <c r="AR200" t="s">
        <v>1124</v>
      </c>
      <c r="AS200">
        <v>23250</v>
      </c>
      <c r="AT200"/>
      <c r="AU200">
        <v>23250</v>
      </c>
      <c r="AV200"/>
      <c r="AW200"/>
      <c r="AX200"/>
    </row>
    <row r="201" spans="1:50" hidden="1">
      <c r="A201" t="s">
        <v>2414</v>
      </c>
      <c r="B201" t="s">
        <v>2415</v>
      </c>
      <c r="C201" t="s">
        <v>2416</v>
      </c>
      <c r="D201" t="s">
        <v>2417</v>
      </c>
      <c r="E201" t="s">
        <v>316</v>
      </c>
      <c r="F201" t="s">
        <v>1177</v>
      </c>
      <c r="G201" t="s">
        <v>2418</v>
      </c>
      <c r="H201" t="s">
        <v>2418</v>
      </c>
      <c r="I201" t="s">
        <v>316</v>
      </c>
      <c r="J201" t="s">
        <v>1179</v>
      </c>
      <c r="K201" t="s">
        <v>2419</v>
      </c>
      <c r="L201">
        <v>36</v>
      </c>
      <c r="M201" t="s">
        <v>1180</v>
      </c>
      <c r="N201" t="s">
        <v>1636</v>
      </c>
      <c r="O201">
        <v>200000</v>
      </c>
      <c r="P201">
        <v>172414</v>
      </c>
      <c r="Q201">
        <v>0</v>
      </c>
      <c r="R201">
        <v>172414</v>
      </c>
      <c r="S201">
        <v>0</v>
      </c>
      <c r="T201">
        <v>0</v>
      </c>
      <c r="U201" t="s">
        <v>1118</v>
      </c>
      <c r="V201"/>
      <c r="W201">
        <v>194175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194175</v>
      </c>
      <c r="AD201" t="s">
        <v>1124</v>
      </c>
      <c r="AE201">
        <v>0</v>
      </c>
      <c r="AF201"/>
      <c r="AG201">
        <v>200000</v>
      </c>
      <c r="AH201"/>
      <c r="AI201"/>
      <c r="AJ201"/>
      <c r="AK201">
        <v>194175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194175</v>
      </c>
      <c r="AR201" t="s">
        <v>1124</v>
      </c>
      <c r="AS201">
        <v>200000</v>
      </c>
      <c r="AT201"/>
      <c r="AU201">
        <v>200000</v>
      </c>
      <c r="AV201"/>
      <c r="AW201"/>
      <c r="AX201"/>
    </row>
    <row r="202" spans="1:50" hidden="1">
      <c r="A202" t="s">
        <v>3167</v>
      </c>
      <c r="B202" t="s">
        <v>3168</v>
      </c>
      <c r="C202" t="s">
        <v>3169</v>
      </c>
      <c r="D202" t="s">
        <v>3170</v>
      </c>
      <c r="E202" t="s">
        <v>358</v>
      </c>
      <c r="F202" t="s">
        <v>3104</v>
      </c>
      <c r="G202" t="s">
        <v>2448</v>
      </c>
      <c r="H202" t="s">
        <v>2448</v>
      </c>
      <c r="I202" t="s">
        <v>358</v>
      </c>
      <c r="J202" t="s">
        <v>1323</v>
      </c>
      <c r="K202" t="s">
        <v>3171</v>
      </c>
      <c r="L202">
        <v>1</v>
      </c>
      <c r="M202" t="s">
        <v>1180</v>
      </c>
      <c r="N202" t="s">
        <v>1227</v>
      </c>
      <c r="O202">
        <v>357750</v>
      </c>
      <c r="P202">
        <v>337500</v>
      </c>
      <c r="Q202">
        <v>0</v>
      </c>
      <c r="R202">
        <v>0</v>
      </c>
      <c r="S202">
        <v>2344</v>
      </c>
      <c r="T202">
        <v>2296</v>
      </c>
      <c r="U202" t="s">
        <v>3172</v>
      </c>
      <c r="V202"/>
      <c r="W202">
        <v>36720</v>
      </c>
      <c r="X202">
        <v>17600</v>
      </c>
      <c r="Y202">
        <v>16</v>
      </c>
      <c r="Z202">
        <v>0</v>
      </c>
      <c r="AA202">
        <v>0</v>
      </c>
      <c r="AB202">
        <v>0</v>
      </c>
      <c r="AC202">
        <v>19120</v>
      </c>
      <c r="AD202" t="s">
        <v>3173</v>
      </c>
      <c r="AE202">
        <v>0</v>
      </c>
      <c r="AF202"/>
      <c r="AG202">
        <v>0</v>
      </c>
      <c r="AH202">
        <v>2295</v>
      </c>
      <c r="AI202">
        <v>0</v>
      </c>
      <c r="AJ202">
        <v>0</v>
      </c>
      <c r="AK202">
        <v>36720</v>
      </c>
      <c r="AL202">
        <v>17600</v>
      </c>
      <c r="AM202">
        <v>16</v>
      </c>
      <c r="AN202">
        <v>0</v>
      </c>
      <c r="AO202">
        <v>0</v>
      </c>
      <c r="AP202">
        <v>0</v>
      </c>
      <c r="AQ202">
        <v>19120</v>
      </c>
      <c r="AR202" t="s">
        <v>3173</v>
      </c>
      <c r="AS202">
        <v>0</v>
      </c>
      <c r="AT202"/>
      <c r="AU202">
        <v>0</v>
      </c>
      <c r="AV202">
        <v>2295</v>
      </c>
      <c r="AW202">
        <v>0</v>
      </c>
      <c r="AX202">
        <v>0</v>
      </c>
    </row>
    <row r="203" spans="1:50" hidden="1">
      <c r="A203" t="s">
        <v>2420</v>
      </c>
      <c r="B203" t="s">
        <v>2421</v>
      </c>
      <c r="C203" t="s">
        <v>2422</v>
      </c>
      <c r="D203" t="s">
        <v>2423</v>
      </c>
      <c r="E203" t="s">
        <v>112</v>
      </c>
      <c r="F203" t="s">
        <v>1595</v>
      </c>
      <c r="G203" t="s">
        <v>2424</v>
      </c>
      <c r="H203" t="s">
        <v>2424</v>
      </c>
      <c r="I203" t="s">
        <v>112</v>
      </c>
      <c r="J203" t="s">
        <v>1676</v>
      </c>
      <c r="K203" t="s">
        <v>2425</v>
      </c>
      <c r="L203">
        <v>57</v>
      </c>
      <c r="M203" t="s">
        <v>1180</v>
      </c>
      <c r="N203" t="s">
        <v>1227</v>
      </c>
      <c r="O203">
        <v>219619</v>
      </c>
      <c r="P203">
        <v>207187</v>
      </c>
      <c r="Q203">
        <v>0</v>
      </c>
      <c r="R203">
        <v>0</v>
      </c>
      <c r="S203">
        <v>1901</v>
      </c>
      <c r="T203">
        <v>0</v>
      </c>
      <c r="U203" t="s">
        <v>1118</v>
      </c>
      <c r="V203"/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1118</v>
      </c>
      <c r="AE203">
        <v>0</v>
      </c>
      <c r="AF203"/>
      <c r="AG203">
        <v>0</v>
      </c>
      <c r="AH203"/>
      <c r="AI203"/>
      <c r="AJ203"/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 t="s">
        <v>1118</v>
      </c>
      <c r="AS203">
        <v>0</v>
      </c>
      <c r="AT203"/>
      <c r="AU203">
        <v>0</v>
      </c>
      <c r="AV203"/>
      <c r="AW203"/>
      <c r="AX203"/>
    </row>
    <row r="204" spans="1:50" hidden="1">
      <c r="A204" t="s">
        <v>2426</v>
      </c>
      <c r="B204" t="s">
        <v>2427</v>
      </c>
      <c r="C204" t="s">
        <v>2428</v>
      </c>
      <c r="D204" t="s">
        <v>2429</v>
      </c>
      <c r="E204" t="s">
        <v>112</v>
      </c>
      <c r="F204" t="s">
        <v>2356</v>
      </c>
      <c r="G204" t="s">
        <v>2430</v>
      </c>
      <c r="H204" t="s">
        <v>2430</v>
      </c>
      <c r="I204" t="s">
        <v>112</v>
      </c>
      <c r="J204" t="s">
        <v>1676</v>
      </c>
      <c r="K204" t="s">
        <v>2431</v>
      </c>
      <c r="L204">
        <v>49</v>
      </c>
      <c r="M204" t="s">
        <v>1180</v>
      </c>
      <c r="N204" t="s">
        <v>1227</v>
      </c>
      <c r="O204">
        <v>140000</v>
      </c>
      <c r="P204">
        <v>132075</v>
      </c>
      <c r="Q204">
        <v>0</v>
      </c>
      <c r="R204">
        <v>0</v>
      </c>
      <c r="S204">
        <v>2642</v>
      </c>
      <c r="T204">
        <v>2642</v>
      </c>
      <c r="U204" t="s">
        <v>2164</v>
      </c>
      <c r="V204"/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1118</v>
      </c>
      <c r="AE204">
        <v>140000</v>
      </c>
      <c r="AF204"/>
      <c r="AG204">
        <v>140000</v>
      </c>
      <c r="AH204"/>
      <c r="AI204"/>
      <c r="AJ204"/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 t="s">
        <v>1118</v>
      </c>
      <c r="AS204">
        <v>140000</v>
      </c>
      <c r="AT204"/>
      <c r="AU204">
        <v>140000</v>
      </c>
      <c r="AV204"/>
      <c r="AW204"/>
      <c r="AX204"/>
    </row>
    <row r="205" spans="1:50" hidden="1">
      <c r="A205" t="s">
        <v>2432</v>
      </c>
      <c r="B205" t="s">
        <v>2433</v>
      </c>
      <c r="C205" t="s">
        <v>2434</v>
      </c>
      <c r="D205" t="s">
        <v>2435</v>
      </c>
      <c r="E205" t="s">
        <v>486</v>
      </c>
      <c r="F205" t="s">
        <v>2436</v>
      </c>
      <c r="G205" t="s">
        <v>1650</v>
      </c>
      <c r="H205" t="s">
        <v>1650</v>
      </c>
      <c r="I205" t="s">
        <v>486</v>
      </c>
      <c r="J205" t="s">
        <v>1676</v>
      </c>
      <c r="K205" t="s">
        <v>2437</v>
      </c>
      <c r="L205">
        <v>142</v>
      </c>
      <c r="M205" t="s">
        <v>1215</v>
      </c>
      <c r="N205" t="s">
        <v>1227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/>
      <c r="V205"/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1118</v>
      </c>
      <c r="AE205">
        <v>0</v>
      </c>
      <c r="AF205"/>
      <c r="AG205">
        <v>0</v>
      </c>
      <c r="AH205"/>
      <c r="AI205"/>
      <c r="AJ205"/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t="s">
        <v>1118</v>
      </c>
      <c r="AS205">
        <v>0</v>
      </c>
      <c r="AT205"/>
      <c r="AU205">
        <v>0</v>
      </c>
      <c r="AV205"/>
      <c r="AW205"/>
      <c r="AX205"/>
    </row>
    <row r="206" spans="1:50" hidden="1">
      <c r="A206" t="s">
        <v>2438</v>
      </c>
      <c r="B206" t="s">
        <v>2439</v>
      </c>
      <c r="C206" t="s">
        <v>2440</v>
      </c>
      <c r="D206" t="s">
        <v>2441</v>
      </c>
      <c r="E206" t="s">
        <v>112</v>
      </c>
      <c r="F206" t="s">
        <v>1364</v>
      </c>
      <c r="G206" t="s">
        <v>1441</v>
      </c>
      <c r="H206" t="s">
        <v>1441</v>
      </c>
      <c r="I206" t="s">
        <v>112</v>
      </c>
      <c r="J206" t="s">
        <v>1676</v>
      </c>
      <c r="K206" t="s">
        <v>2442</v>
      </c>
      <c r="L206">
        <v>7</v>
      </c>
      <c r="M206" t="s">
        <v>1180</v>
      </c>
      <c r="N206" t="s">
        <v>1181</v>
      </c>
      <c r="O206">
        <v>375200</v>
      </c>
      <c r="P206">
        <v>353962</v>
      </c>
      <c r="Q206">
        <v>141585</v>
      </c>
      <c r="R206">
        <v>212377</v>
      </c>
      <c r="S206">
        <v>2682</v>
      </c>
      <c r="T206">
        <v>14158</v>
      </c>
      <c r="U206" t="s">
        <v>1129</v>
      </c>
      <c r="V206" t="s">
        <v>2443</v>
      </c>
      <c r="W206">
        <v>198219</v>
      </c>
      <c r="X206">
        <v>29100</v>
      </c>
      <c r="Y206">
        <v>21</v>
      </c>
      <c r="Z206">
        <v>0</v>
      </c>
      <c r="AA206">
        <v>0</v>
      </c>
      <c r="AB206">
        <v>0</v>
      </c>
      <c r="AC206">
        <v>169119</v>
      </c>
      <c r="AD206" t="s">
        <v>3174</v>
      </c>
      <c r="AE206">
        <v>0</v>
      </c>
      <c r="AF206"/>
      <c r="AG206">
        <v>0</v>
      </c>
      <c r="AH206">
        <v>9439</v>
      </c>
      <c r="AI206">
        <v>0</v>
      </c>
      <c r="AJ206">
        <v>0</v>
      </c>
      <c r="AK206">
        <v>339804</v>
      </c>
      <c r="AL206">
        <v>34200</v>
      </c>
      <c r="AM206">
        <v>24</v>
      </c>
      <c r="AN206">
        <v>0</v>
      </c>
      <c r="AO206">
        <v>0</v>
      </c>
      <c r="AP206">
        <v>120</v>
      </c>
      <c r="AQ206">
        <v>305484</v>
      </c>
      <c r="AR206" t="s">
        <v>3175</v>
      </c>
      <c r="AS206">
        <v>112560</v>
      </c>
      <c r="AT206"/>
      <c r="AU206">
        <v>112560</v>
      </c>
      <c r="AV206">
        <v>14159</v>
      </c>
      <c r="AW206">
        <v>5</v>
      </c>
      <c r="AX206">
        <v>0</v>
      </c>
    </row>
    <row r="207" spans="1:50" hidden="1">
      <c r="A207" t="s">
        <v>2444</v>
      </c>
      <c r="B207" t="s">
        <v>2445</v>
      </c>
      <c r="C207" t="s">
        <v>2446</v>
      </c>
      <c r="D207" t="s">
        <v>2447</v>
      </c>
      <c r="E207" t="s">
        <v>358</v>
      </c>
      <c r="F207" t="s">
        <v>3019</v>
      </c>
      <c r="G207" t="s">
        <v>2448</v>
      </c>
      <c r="H207" t="s">
        <v>2448</v>
      </c>
      <c r="I207" t="s">
        <v>358</v>
      </c>
      <c r="J207" t="s">
        <v>1323</v>
      </c>
      <c r="K207" t="s">
        <v>2449</v>
      </c>
      <c r="L207">
        <v>4</v>
      </c>
      <c r="M207" t="s">
        <v>1483</v>
      </c>
      <c r="N207" t="s">
        <v>1227</v>
      </c>
      <c r="O207">
        <v>90000</v>
      </c>
      <c r="P207">
        <v>84906</v>
      </c>
      <c r="Q207">
        <v>0</v>
      </c>
      <c r="R207">
        <v>84906</v>
      </c>
      <c r="S207">
        <v>2359</v>
      </c>
      <c r="T207">
        <v>1975</v>
      </c>
      <c r="U207" t="s">
        <v>1346</v>
      </c>
      <c r="V207"/>
      <c r="W207">
        <v>84906</v>
      </c>
      <c r="X207">
        <v>34000</v>
      </c>
      <c r="Y207">
        <v>44</v>
      </c>
      <c r="Z207">
        <v>0</v>
      </c>
      <c r="AA207">
        <v>0</v>
      </c>
      <c r="AB207">
        <v>6538</v>
      </c>
      <c r="AC207">
        <v>44367.51</v>
      </c>
      <c r="AD207" t="s">
        <v>3176</v>
      </c>
      <c r="AE207">
        <v>90000</v>
      </c>
      <c r="AF207"/>
      <c r="AG207">
        <v>90000</v>
      </c>
      <c r="AH207">
        <v>1930</v>
      </c>
      <c r="AI207">
        <v>133</v>
      </c>
      <c r="AJ207">
        <v>15</v>
      </c>
      <c r="AK207">
        <v>84906</v>
      </c>
      <c r="AL207">
        <v>37750</v>
      </c>
      <c r="AM207">
        <v>49</v>
      </c>
      <c r="AN207">
        <v>0</v>
      </c>
      <c r="AO207">
        <v>0</v>
      </c>
      <c r="AP207">
        <v>6538</v>
      </c>
      <c r="AQ207">
        <v>40617.51</v>
      </c>
      <c r="AR207" t="s">
        <v>2702</v>
      </c>
      <c r="AS207">
        <v>90000</v>
      </c>
      <c r="AT207"/>
      <c r="AU207">
        <v>90000</v>
      </c>
      <c r="AV207">
        <v>1733</v>
      </c>
      <c r="AW207">
        <v>120</v>
      </c>
      <c r="AX207">
        <v>14</v>
      </c>
    </row>
    <row r="208" spans="1:50" hidden="1">
      <c r="A208" t="s">
        <v>2450</v>
      </c>
      <c r="B208" t="s">
        <v>2451</v>
      </c>
      <c r="C208" t="s">
        <v>2452</v>
      </c>
      <c r="D208" t="s">
        <v>2453</v>
      </c>
      <c r="E208" t="s">
        <v>112</v>
      </c>
      <c r="F208" t="s">
        <v>1203</v>
      </c>
      <c r="G208" t="s">
        <v>1733</v>
      </c>
      <c r="H208" t="s">
        <v>1733</v>
      </c>
      <c r="I208" t="s">
        <v>112</v>
      </c>
      <c r="J208" t="s">
        <v>1676</v>
      </c>
      <c r="K208" t="s">
        <v>2454</v>
      </c>
      <c r="L208">
        <v>35</v>
      </c>
      <c r="M208" t="s">
        <v>1180</v>
      </c>
      <c r="N208" t="s">
        <v>1216</v>
      </c>
      <c r="O208">
        <v>100000</v>
      </c>
      <c r="P208">
        <v>94340</v>
      </c>
      <c r="Q208">
        <v>94340</v>
      </c>
      <c r="R208">
        <v>0</v>
      </c>
      <c r="S208">
        <v>2359</v>
      </c>
      <c r="T208">
        <v>0</v>
      </c>
      <c r="U208" t="s">
        <v>1118</v>
      </c>
      <c r="V208" t="s">
        <v>1124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1118</v>
      </c>
      <c r="AE208">
        <v>0</v>
      </c>
      <c r="AF208"/>
      <c r="AG208">
        <v>30000</v>
      </c>
      <c r="AH208"/>
      <c r="AI208"/>
      <c r="AJ208"/>
      <c r="AK208">
        <v>94340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94340</v>
      </c>
      <c r="AR208" t="s">
        <v>1124</v>
      </c>
      <c r="AS208">
        <v>30000</v>
      </c>
      <c r="AT208"/>
      <c r="AU208">
        <v>30000</v>
      </c>
      <c r="AV208"/>
      <c r="AW208"/>
      <c r="AX208"/>
    </row>
    <row r="209" spans="1:50" hidden="1">
      <c r="A209" t="s">
        <v>2455</v>
      </c>
      <c r="B209" t="s">
        <v>2456</v>
      </c>
      <c r="C209" t="s">
        <v>2457</v>
      </c>
      <c r="D209" t="s">
        <v>2458</v>
      </c>
      <c r="E209" t="s">
        <v>112</v>
      </c>
      <c r="F209" t="s">
        <v>1595</v>
      </c>
      <c r="G209" t="s">
        <v>2459</v>
      </c>
      <c r="H209" t="s">
        <v>2459</v>
      </c>
      <c r="I209" t="s">
        <v>112</v>
      </c>
      <c r="J209" t="s">
        <v>1676</v>
      </c>
      <c r="K209" t="s">
        <v>2460</v>
      </c>
      <c r="L209">
        <v>57</v>
      </c>
      <c r="M209" t="s">
        <v>1180</v>
      </c>
      <c r="N209" t="s">
        <v>1227</v>
      </c>
      <c r="O209">
        <v>21050</v>
      </c>
      <c r="P209">
        <v>19858</v>
      </c>
      <c r="Q209">
        <v>0</v>
      </c>
      <c r="R209">
        <v>0</v>
      </c>
      <c r="S209">
        <v>1986</v>
      </c>
      <c r="T209">
        <v>0</v>
      </c>
      <c r="U209" t="s">
        <v>1118</v>
      </c>
      <c r="V209"/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1118</v>
      </c>
      <c r="AE209">
        <v>0</v>
      </c>
      <c r="AF209"/>
      <c r="AG209">
        <v>0</v>
      </c>
      <c r="AH209"/>
      <c r="AI209"/>
      <c r="AJ209"/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 t="s">
        <v>1118</v>
      </c>
      <c r="AS209">
        <v>0</v>
      </c>
      <c r="AT209"/>
      <c r="AU209">
        <v>0</v>
      </c>
      <c r="AV209"/>
      <c r="AW209"/>
      <c r="AX209"/>
    </row>
    <row r="210" spans="1:50" hidden="1">
      <c r="A210" t="s">
        <v>2461</v>
      </c>
      <c r="B210" t="s">
        <v>2462</v>
      </c>
      <c r="C210" t="s">
        <v>2463</v>
      </c>
      <c r="D210" t="s">
        <v>2464</v>
      </c>
      <c r="E210" t="s">
        <v>112</v>
      </c>
      <c r="F210" t="s">
        <v>1595</v>
      </c>
      <c r="G210" t="s">
        <v>2234</v>
      </c>
      <c r="H210" t="s">
        <v>2234</v>
      </c>
      <c r="I210" t="s">
        <v>112</v>
      </c>
      <c r="J210" t="s">
        <v>1676</v>
      </c>
      <c r="K210" t="s">
        <v>2465</v>
      </c>
      <c r="L210">
        <v>57</v>
      </c>
      <c r="M210" t="s">
        <v>1180</v>
      </c>
      <c r="N210" t="s">
        <v>1227</v>
      </c>
      <c r="O210">
        <v>575359</v>
      </c>
      <c r="P210">
        <v>542791</v>
      </c>
      <c r="Q210">
        <v>0</v>
      </c>
      <c r="R210">
        <v>0</v>
      </c>
      <c r="S210">
        <v>1891</v>
      </c>
      <c r="T210">
        <v>2171</v>
      </c>
      <c r="U210" t="s">
        <v>2108</v>
      </c>
      <c r="V210"/>
      <c r="W210">
        <v>45594</v>
      </c>
      <c r="X210">
        <v>23100</v>
      </c>
      <c r="Y210">
        <v>21</v>
      </c>
      <c r="Z210">
        <v>0</v>
      </c>
      <c r="AA210">
        <v>0</v>
      </c>
      <c r="AB210">
        <v>0</v>
      </c>
      <c r="AC210">
        <v>22494</v>
      </c>
      <c r="AD210" t="s">
        <v>3177</v>
      </c>
      <c r="AE210">
        <v>0</v>
      </c>
      <c r="AF210"/>
      <c r="AG210">
        <v>0</v>
      </c>
      <c r="AH210">
        <v>2171</v>
      </c>
      <c r="AI210">
        <v>0</v>
      </c>
      <c r="AJ210">
        <v>0</v>
      </c>
      <c r="AK210">
        <v>45594</v>
      </c>
      <c r="AL210">
        <v>23100</v>
      </c>
      <c r="AM210">
        <v>21</v>
      </c>
      <c r="AN210">
        <v>0</v>
      </c>
      <c r="AO210">
        <v>0</v>
      </c>
      <c r="AP210">
        <v>0</v>
      </c>
      <c r="AQ210">
        <v>22494</v>
      </c>
      <c r="AR210" t="s">
        <v>3177</v>
      </c>
      <c r="AS210">
        <v>0</v>
      </c>
      <c r="AT210"/>
      <c r="AU210">
        <v>0</v>
      </c>
      <c r="AV210">
        <v>2171</v>
      </c>
      <c r="AW210">
        <v>0</v>
      </c>
      <c r="AX210">
        <v>0</v>
      </c>
    </row>
    <row r="211" spans="1:50" hidden="1">
      <c r="A211" t="s">
        <v>2466</v>
      </c>
      <c r="B211" t="s">
        <v>2467</v>
      </c>
      <c r="C211" t="s">
        <v>2468</v>
      </c>
      <c r="D211" t="s">
        <v>2469</v>
      </c>
      <c r="E211" t="s">
        <v>423</v>
      </c>
      <c r="F211" t="s">
        <v>1595</v>
      </c>
      <c r="G211" t="s">
        <v>2424</v>
      </c>
      <c r="H211" t="s">
        <v>2424</v>
      </c>
      <c r="I211" t="s">
        <v>423</v>
      </c>
      <c r="J211" t="s">
        <v>1323</v>
      </c>
      <c r="K211" t="s">
        <v>2470</v>
      </c>
      <c r="L211">
        <v>12</v>
      </c>
      <c r="M211" t="s">
        <v>1215</v>
      </c>
      <c r="N211" t="s">
        <v>1227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/>
      <c r="V211"/>
      <c r="W211">
        <v>94340</v>
      </c>
      <c r="X211">
        <v>39000</v>
      </c>
      <c r="Y211">
        <v>50</v>
      </c>
      <c r="Z211">
        <v>0</v>
      </c>
      <c r="AA211">
        <v>0</v>
      </c>
      <c r="AB211">
        <v>4625</v>
      </c>
      <c r="AC211">
        <v>50715.28</v>
      </c>
      <c r="AD211" t="s">
        <v>3178</v>
      </c>
      <c r="AE211">
        <v>0</v>
      </c>
      <c r="AF211"/>
      <c r="AG211">
        <v>0</v>
      </c>
      <c r="AH211">
        <v>1887</v>
      </c>
      <c r="AI211">
        <v>52</v>
      </c>
      <c r="AJ211">
        <v>40</v>
      </c>
      <c r="AK211">
        <v>94340</v>
      </c>
      <c r="AL211">
        <v>39000</v>
      </c>
      <c r="AM211">
        <v>50</v>
      </c>
      <c r="AN211">
        <v>0</v>
      </c>
      <c r="AO211">
        <v>0</v>
      </c>
      <c r="AP211">
        <v>4625</v>
      </c>
      <c r="AQ211">
        <v>50715.28</v>
      </c>
      <c r="AR211" t="s">
        <v>3178</v>
      </c>
      <c r="AS211">
        <v>0</v>
      </c>
      <c r="AT211"/>
      <c r="AU211">
        <v>0</v>
      </c>
      <c r="AV211">
        <v>1887</v>
      </c>
      <c r="AW211">
        <v>52</v>
      </c>
      <c r="AX211">
        <v>40</v>
      </c>
    </row>
    <row r="212" spans="1:50">
      <c r="A212" t="s">
        <v>2471</v>
      </c>
      <c r="B212" t="s">
        <v>2472</v>
      </c>
      <c r="C212" t="s">
        <v>2473</v>
      </c>
      <c r="D212" t="s">
        <v>2474</v>
      </c>
      <c r="E212" t="s">
        <v>97</v>
      </c>
      <c r="F212" t="s">
        <v>1177</v>
      </c>
      <c r="G212" t="s">
        <v>1810</v>
      </c>
      <c r="H212" t="s">
        <v>1810</v>
      </c>
      <c r="I212" t="s">
        <v>97</v>
      </c>
      <c r="J212" t="s">
        <v>1213</v>
      </c>
      <c r="K212" t="s">
        <v>2475</v>
      </c>
      <c r="L212">
        <v>2</v>
      </c>
      <c r="M212" t="s">
        <v>1215</v>
      </c>
      <c r="N212" t="s">
        <v>1181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/>
      <c r="V212"/>
      <c r="W212">
        <v>0</v>
      </c>
      <c r="X212">
        <v>0</v>
      </c>
      <c r="Y212">
        <v>0</v>
      </c>
      <c r="Z212">
        <v>0</v>
      </c>
      <c r="AA212">
        <v>0</v>
      </c>
      <c r="AB212">
        <v>9900</v>
      </c>
      <c r="AC212">
        <v>-9900</v>
      </c>
      <c r="AD212" t="s">
        <v>1118</v>
      </c>
      <c r="AE212">
        <v>0</v>
      </c>
      <c r="AF212"/>
      <c r="AG212">
        <v>0</v>
      </c>
      <c r="AH212"/>
      <c r="AI212"/>
      <c r="AJ212"/>
      <c r="AK212">
        <v>0</v>
      </c>
      <c r="AL212">
        <v>0</v>
      </c>
      <c r="AM212">
        <v>0</v>
      </c>
      <c r="AN212">
        <v>0</v>
      </c>
      <c r="AO212">
        <v>0</v>
      </c>
      <c r="AP212">
        <v>9900</v>
      </c>
      <c r="AQ212">
        <v>-9900</v>
      </c>
      <c r="AR212" t="s">
        <v>1118</v>
      </c>
      <c r="AS212">
        <v>0</v>
      </c>
      <c r="AT212"/>
      <c r="AU212">
        <v>0</v>
      </c>
      <c r="AV212"/>
      <c r="AW212"/>
      <c r="AX212"/>
    </row>
    <row r="213" spans="1:50" hidden="1">
      <c r="A213" t="s">
        <v>2476</v>
      </c>
      <c r="B213" t="s">
        <v>2477</v>
      </c>
      <c r="C213" t="s">
        <v>2478</v>
      </c>
      <c r="D213" t="s">
        <v>2479</v>
      </c>
      <c r="E213" t="s">
        <v>2480</v>
      </c>
      <c r="F213" t="s">
        <v>1659</v>
      </c>
      <c r="G213" t="s">
        <v>1660</v>
      </c>
      <c r="H213" t="s">
        <v>1660</v>
      </c>
      <c r="I213" t="s">
        <v>386</v>
      </c>
      <c r="J213" t="s">
        <v>1179</v>
      </c>
      <c r="K213" t="s">
        <v>2481</v>
      </c>
      <c r="L213">
        <v>63</v>
      </c>
      <c r="M213" t="s">
        <v>1215</v>
      </c>
      <c r="N213" t="s">
        <v>1216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/>
      <c r="V213"/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1118</v>
      </c>
      <c r="AE213">
        <v>0</v>
      </c>
      <c r="AF213"/>
      <c r="AG213">
        <v>0</v>
      </c>
      <c r="AH213"/>
      <c r="AI213"/>
      <c r="AJ213"/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 t="s">
        <v>1118</v>
      </c>
      <c r="AS213">
        <v>0</v>
      </c>
      <c r="AT213"/>
      <c r="AU213">
        <v>0</v>
      </c>
      <c r="AV213"/>
      <c r="AW213"/>
      <c r="AX213"/>
    </row>
    <row r="214" spans="1:50" hidden="1">
      <c r="A214" t="s">
        <v>3179</v>
      </c>
      <c r="B214" t="s">
        <v>3180</v>
      </c>
      <c r="C214" t="s">
        <v>3181</v>
      </c>
      <c r="D214" t="s">
        <v>3182</v>
      </c>
      <c r="E214" t="s">
        <v>3183</v>
      </c>
      <c r="F214" t="s">
        <v>1177</v>
      </c>
      <c r="G214" t="s">
        <v>3184</v>
      </c>
      <c r="H214" t="s">
        <v>3184</v>
      </c>
      <c r="I214" t="s">
        <v>243</v>
      </c>
      <c r="J214" t="s">
        <v>1179</v>
      </c>
      <c r="K214" t="s">
        <v>3185</v>
      </c>
      <c r="L214">
        <v>110</v>
      </c>
      <c r="M214" t="s">
        <v>1215</v>
      </c>
      <c r="N214" t="s">
        <v>1607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/>
      <c r="V214"/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1118</v>
      </c>
      <c r="AE214">
        <v>0</v>
      </c>
      <c r="AF214"/>
      <c r="AG214">
        <v>0</v>
      </c>
      <c r="AH214"/>
      <c r="AI214"/>
      <c r="AJ214"/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 t="s">
        <v>1118</v>
      </c>
      <c r="AS214">
        <v>0</v>
      </c>
      <c r="AT214"/>
      <c r="AU214">
        <v>0</v>
      </c>
      <c r="AV214"/>
      <c r="AW214"/>
      <c r="AX214"/>
    </row>
    <row r="215" spans="1:50" hidden="1">
      <c r="A215" t="s">
        <v>2482</v>
      </c>
      <c r="B215" t="s">
        <v>2483</v>
      </c>
      <c r="C215" t="s">
        <v>2484</v>
      </c>
      <c r="D215" t="s">
        <v>2485</v>
      </c>
      <c r="E215" t="s">
        <v>2486</v>
      </c>
      <c r="F215" t="s">
        <v>1659</v>
      </c>
      <c r="G215" t="s">
        <v>2487</v>
      </c>
      <c r="H215" t="s">
        <v>2487</v>
      </c>
      <c r="I215" t="s">
        <v>251</v>
      </c>
      <c r="J215" t="s">
        <v>1323</v>
      </c>
      <c r="K215" t="s">
        <v>2488</v>
      </c>
      <c r="L215">
        <v>192</v>
      </c>
      <c r="M215" t="s">
        <v>1215</v>
      </c>
      <c r="N215" t="s">
        <v>1334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/>
      <c r="V215"/>
      <c r="W215">
        <v>39623</v>
      </c>
      <c r="X215">
        <v>31500</v>
      </c>
      <c r="Y215">
        <v>21</v>
      </c>
      <c r="Z215">
        <v>0</v>
      </c>
      <c r="AA215">
        <v>0</v>
      </c>
      <c r="AB215">
        <v>0</v>
      </c>
      <c r="AC215">
        <v>8123</v>
      </c>
      <c r="AD215" t="s">
        <v>1248</v>
      </c>
      <c r="AE215">
        <v>0</v>
      </c>
      <c r="AF215"/>
      <c r="AG215">
        <v>0</v>
      </c>
      <c r="AH215">
        <v>1887</v>
      </c>
      <c r="AI215">
        <v>0</v>
      </c>
      <c r="AJ215">
        <v>0</v>
      </c>
      <c r="AK215">
        <v>39623</v>
      </c>
      <c r="AL215">
        <v>31500</v>
      </c>
      <c r="AM215">
        <v>21</v>
      </c>
      <c r="AN215">
        <v>0</v>
      </c>
      <c r="AO215">
        <v>0</v>
      </c>
      <c r="AP215">
        <v>0</v>
      </c>
      <c r="AQ215">
        <v>8123</v>
      </c>
      <c r="AR215" t="s">
        <v>1248</v>
      </c>
      <c r="AS215">
        <v>0</v>
      </c>
      <c r="AT215"/>
      <c r="AU215">
        <v>0</v>
      </c>
      <c r="AV215">
        <v>1887</v>
      </c>
      <c r="AW215">
        <v>0</v>
      </c>
      <c r="AX215">
        <v>0</v>
      </c>
    </row>
    <row r="216" spans="1:50" hidden="1">
      <c r="A216" t="s">
        <v>2489</v>
      </c>
      <c r="B216" t="s">
        <v>2490</v>
      </c>
      <c r="C216" t="s">
        <v>2491</v>
      </c>
      <c r="D216" t="s">
        <v>2492</v>
      </c>
      <c r="E216" t="s">
        <v>1861</v>
      </c>
      <c r="F216" t="s">
        <v>1862</v>
      </c>
      <c r="G216" t="s">
        <v>1863</v>
      </c>
      <c r="H216" t="s">
        <v>1863</v>
      </c>
      <c r="I216" t="s">
        <v>112</v>
      </c>
      <c r="J216" t="s">
        <v>1676</v>
      </c>
      <c r="K216" t="s">
        <v>2493</v>
      </c>
      <c r="L216">
        <v>14</v>
      </c>
      <c r="M216" t="s">
        <v>1180</v>
      </c>
      <c r="N216" t="s">
        <v>1245</v>
      </c>
      <c r="O216">
        <v>55800</v>
      </c>
      <c r="P216">
        <v>52642</v>
      </c>
      <c r="Q216">
        <v>0</v>
      </c>
      <c r="R216">
        <v>0</v>
      </c>
      <c r="S216">
        <v>2632</v>
      </c>
      <c r="T216">
        <v>0</v>
      </c>
      <c r="U216" t="s">
        <v>1118</v>
      </c>
      <c r="V216"/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1118</v>
      </c>
      <c r="AE216">
        <v>27900</v>
      </c>
      <c r="AF216"/>
      <c r="AG216">
        <v>0</v>
      </c>
      <c r="AH216"/>
      <c r="AI216"/>
      <c r="AJ216"/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t="s">
        <v>1118</v>
      </c>
      <c r="AS216">
        <v>27900</v>
      </c>
      <c r="AT216"/>
      <c r="AU216">
        <v>0</v>
      </c>
      <c r="AV216"/>
      <c r="AW216"/>
      <c r="AX216"/>
    </row>
    <row r="217" spans="1:50" hidden="1">
      <c r="A217" t="s">
        <v>3186</v>
      </c>
      <c r="B217" t="s">
        <v>3187</v>
      </c>
      <c r="C217" t="s">
        <v>3188</v>
      </c>
      <c r="D217" t="s">
        <v>3189</v>
      </c>
      <c r="E217" t="s">
        <v>538</v>
      </c>
      <c r="F217" t="s">
        <v>3104</v>
      </c>
      <c r="G217" t="s">
        <v>3105</v>
      </c>
      <c r="H217" t="s">
        <v>3105</v>
      </c>
      <c r="I217" t="s">
        <v>538</v>
      </c>
      <c r="J217" t="s">
        <v>1243</v>
      </c>
      <c r="K217" t="s">
        <v>3190</v>
      </c>
      <c r="L217">
        <v>24</v>
      </c>
      <c r="M217" t="s">
        <v>1180</v>
      </c>
      <c r="N217" t="s">
        <v>1636</v>
      </c>
      <c r="O217">
        <v>250000</v>
      </c>
      <c r="P217">
        <v>215517</v>
      </c>
      <c r="Q217">
        <v>0</v>
      </c>
      <c r="R217">
        <v>0</v>
      </c>
      <c r="S217">
        <v>0</v>
      </c>
      <c r="T217">
        <v>0</v>
      </c>
      <c r="U217" t="s">
        <v>1118</v>
      </c>
      <c r="V217"/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1118</v>
      </c>
      <c r="AE217">
        <v>0</v>
      </c>
      <c r="AF217"/>
      <c r="AG217">
        <v>0</v>
      </c>
      <c r="AH217"/>
      <c r="AI217"/>
      <c r="AJ217"/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t="s">
        <v>1118</v>
      </c>
      <c r="AS217">
        <v>0</v>
      </c>
      <c r="AT217"/>
      <c r="AU217">
        <v>0</v>
      </c>
      <c r="AV217"/>
      <c r="AW217"/>
      <c r="AX217"/>
    </row>
    <row r="218" spans="1:50" hidden="1">
      <c r="A218" t="s">
        <v>2494</v>
      </c>
      <c r="B218" t="s">
        <v>2495</v>
      </c>
      <c r="C218" t="s">
        <v>2496</v>
      </c>
      <c r="D218" t="s">
        <v>2497</v>
      </c>
      <c r="E218" t="s">
        <v>316</v>
      </c>
      <c r="F218" t="s">
        <v>1177</v>
      </c>
      <c r="G218" t="s">
        <v>2418</v>
      </c>
      <c r="H218" t="s">
        <v>2418</v>
      </c>
      <c r="I218" t="s">
        <v>2498</v>
      </c>
      <c r="J218" t="s">
        <v>1179</v>
      </c>
      <c r="K218" t="s">
        <v>2499</v>
      </c>
      <c r="L218">
        <v>36</v>
      </c>
      <c r="M218" t="s">
        <v>1180</v>
      </c>
      <c r="N218" t="s">
        <v>2500</v>
      </c>
      <c r="O218">
        <v>350000</v>
      </c>
      <c r="P218">
        <v>330189</v>
      </c>
      <c r="Q218">
        <v>82547</v>
      </c>
      <c r="R218">
        <v>247642</v>
      </c>
      <c r="S218">
        <v>3439</v>
      </c>
      <c r="T218">
        <v>1720</v>
      </c>
      <c r="U218" t="s">
        <v>3191</v>
      </c>
      <c r="V218" t="s">
        <v>1805</v>
      </c>
      <c r="W218">
        <v>201019</v>
      </c>
      <c r="X218">
        <v>88250</v>
      </c>
      <c r="Y218">
        <v>97</v>
      </c>
      <c r="Z218">
        <v>0</v>
      </c>
      <c r="AA218">
        <v>0</v>
      </c>
      <c r="AB218">
        <v>41398</v>
      </c>
      <c r="AC218">
        <v>71371.17</v>
      </c>
      <c r="AD218" t="s">
        <v>2117</v>
      </c>
      <c r="AE218">
        <v>105000</v>
      </c>
      <c r="AF218"/>
      <c r="AG218">
        <v>105000</v>
      </c>
      <c r="AH218">
        <v>2072</v>
      </c>
      <c r="AI218">
        <v>263</v>
      </c>
      <c r="AJ218">
        <v>163</v>
      </c>
      <c r="AK218">
        <v>283566</v>
      </c>
      <c r="AL218">
        <v>102550</v>
      </c>
      <c r="AM218">
        <v>146</v>
      </c>
      <c r="AN218">
        <v>0</v>
      </c>
      <c r="AO218">
        <v>0</v>
      </c>
      <c r="AP218">
        <v>56152</v>
      </c>
      <c r="AQ218">
        <v>124863.78</v>
      </c>
      <c r="AR218" t="s">
        <v>1484</v>
      </c>
      <c r="AS218">
        <v>192500</v>
      </c>
      <c r="AT218"/>
      <c r="AU218">
        <v>192500</v>
      </c>
      <c r="AV218">
        <v>1942</v>
      </c>
      <c r="AW218">
        <v>192</v>
      </c>
      <c r="AX218">
        <v>193</v>
      </c>
    </row>
    <row r="219" spans="1:50" hidden="1">
      <c r="A219" t="s">
        <v>2494</v>
      </c>
      <c r="B219" t="s">
        <v>2495</v>
      </c>
      <c r="C219" t="s">
        <v>2503</v>
      </c>
      <c r="D219" t="s">
        <v>2504</v>
      </c>
      <c r="E219" t="s">
        <v>316</v>
      </c>
      <c r="F219" t="s">
        <v>1177</v>
      </c>
      <c r="G219" t="s">
        <v>2418</v>
      </c>
      <c r="H219" t="s">
        <v>2418</v>
      </c>
      <c r="I219" t="s">
        <v>316</v>
      </c>
      <c r="J219" t="s">
        <v>1179</v>
      </c>
      <c r="K219" t="s">
        <v>2499</v>
      </c>
      <c r="L219">
        <v>36</v>
      </c>
      <c r="M219" t="s">
        <v>1180</v>
      </c>
      <c r="N219" t="s">
        <v>1181</v>
      </c>
      <c r="O219">
        <v>3050000</v>
      </c>
      <c r="P219">
        <v>2877358</v>
      </c>
      <c r="Q219">
        <v>633019</v>
      </c>
      <c r="R219">
        <v>2244339</v>
      </c>
      <c r="S219">
        <v>2470</v>
      </c>
      <c r="T219">
        <v>2125</v>
      </c>
      <c r="U219" t="s">
        <v>3192</v>
      </c>
      <c r="V219" t="s">
        <v>2057</v>
      </c>
      <c r="W219">
        <v>1553774</v>
      </c>
      <c r="X219">
        <v>517800</v>
      </c>
      <c r="Y219">
        <v>695</v>
      </c>
      <c r="Z219">
        <v>0</v>
      </c>
      <c r="AA219">
        <v>0</v>
      </c>
      <c r="AB219">
        <v>243300</v>
      </c>
      <c r="AC219">
        <v>792673.84</v>
      </c>
      <c r="AD219" t="s">
        <v>1925</v>
      </c>
      <c r="AE219">
        <v>915000</v>
      </c>
      <c r="AF219"/>
      <c r="AG219">
        <v>915000</v>
      </c>
      <c r="AH219">
        <v>2236</v>
      </c>
      <c r="AI219">
        <v>194</v>
      </c>
      <c r="AJ219">
        <v>156</v>
      </c>
      <c r="AK219">
        <v>2186792</v>
      </c>
      <c r="AL219">
        <v>750850</v>
      </c>
      <c r="AM219">
        <v>982</v>
      </c>
      <c r="AN219">
        <v>0</v>
      </c>
      <c r="AO219">
        <v>0</v>
      </c>
      <c r="AP219">
        <v>282978</v>
      </c>
      <c r="AQ219">
        <v>1152964.3600000001</v>
      </c>
      <c r="AR219" t="s">
        <v>3193</v>
      </c>
      <c r="AS219">
        <v>1677500</v>
      </c>
      <c r="AT219"/>
      <c r="AU219">
        <v>1677500</v>
      </c>
      <c r="AV219">
        <v>2227</v>
      </c>
      <c r="AW219">
        <v>149</v>
      </c>
      <c r="AX219">
        <v>139</v>
      </c>
    </row>
    <row r="220" spans="1:50">
      <c r="A220" t="s">
        <v>3195</v>
      </c>
      <c r="B220" t="s">
        <v>3196</v>
      </c>
      <c r="C220" t="s">
        <v>3197</v>
      </c>
      <c r="D220" t="s">
        <v>3198</v>
      </c>
      <c r="E220" t="s">
        <v>142</v>
      </c>
      <c r="F220" t="s">
        <v>3140</v>
      </c>
      <c r="G220" t="s">
        <v>1733</v>
      </c>
      <c r="H220" t="s">
        <v>1733</v>
      </c>
      <c r="I220" t="s">
        <v>142</v>
      </c>
      <c r="J220" t="s">
        <v>1243</v>
      </c>
      <c r="K220" t="s">
        <v>3199</v>
      </c>
      <c r="L220">
        <v>13</v>
      </c>
      <c r="M220" t="s">
        <v>1180</v>
      </c>
      <c r="N220" t="s">
        <v>1181</v>
      </c>
      <c r="O220">
        <v>200000</v>
      </c>
      <c r="P220">
        <v>188679</v>
      </c>
      <c r="Q220">
        <v>0</v>
      </c>
      <c r="R220">
        <v>0</v>
      </c>
      <c r="S220">
        <v>0</v>
      </c>
      <c r="T220">
        <v>799</v>
      </c>
      <c r="U220" t="s">
        <v>2908</v>
      </c>
      <c r="V220"/>
      <c r="W220">
        <v>0</v>
      </c>
      <c r="X220">
        <v>6300</v>
      </c>
      <c r="Y220">
        <v>21</v>
      </c>
      <c r="Z220">
        <v>0</v>
      </c>
      <c r="AA220">
        <v>0</v>
      </c>
      <c r="AB220">
        <v>0</v>
      </c>
      <c r="AC220">
        <v>-6300</v>
      </c>
      <c r="AD220" t="s">
        <v>1118</v>
      </c>
      <c r="AE220">
        <v>0</v>
      </c>
      <c r="AF220"/>
      <c r="AG220">
        <v>0</v>
      </c>
      <c r="AH220">
        <v>0</v>
      </c>
      <c r="AI220">
        <v>0</v>
      </c>
      <c r="AJ220">
        <v>0</v>
      </c>
      <c r="AK220">
        <v>0</v>
      </c>
      <c r="AL220">
        <v>6300</v>
      </c>
      <c r="AM220">
        <v>21</v>
      </c>
      <c r="AN220">
        <v>0</v>
      </c>
      <c r="AO220">
        <v>0</v>
      </c>
      <c r="AP220">
        <v>0</v>
      </c>
      <c r="AQ220">
        <v>-6300</v>
      </c>
      <c r="AR220" t="s">
        <v>1118</v>
      </c>
      <c r="AS220">
        <v>0</v>
      </c>
      <c r="AT220"/>
      <c r="AU220">
        <v>0</v>
      </c>
      <c r="AV220">
        <v>0</v>
      </c>
      <c r="AW220">
        <v>0</v>
      </c>
      <c r="AX220">
        <v>0</v>
      </c>
    </row>
    <row r="221" spans="1:50" hidden="1">
      <c r="A221" t="s">
        <v>2507</v>
      </c>
      <c r="B221" t="s">
        <v>2508</v>
      </c>
      <c r="C221" t="s">
        <v>2509</v>
      </c>
      <c r="D221" t="s">
        <v>2510</v>
      </c>
      <c r="E221" t="s">
        <v>234</v>
      </c>
      <c r="F221" t="s">
        <v>1393</v>
      </c>
      <c r="G221" t="s">
        <v>1394</v>
      </c>
      <c r="H221" t="s">
        <v>1394</v>
      </c>
      <c r="I221" t="s">
        <v>234</v>
      </c>
      <c r="J221" t="s">
        <v>1323</v>
      </c>
      <c r="K221" t="s">
        <v>2511</v>
      </c>
      <c r="L221">
        <v>21</v>
      </c>
      <c r="M221" t="s">
        <v>1180</v>
      </c>
      <c r="N221" t="s">
        <v>1181</v>
      </c>
      <c r="O221">
        <v>1200000</v>
      </c>
      <c r="P221">
        <v>1132075</v>
      </c>
      <c r="Q221">
        <v>0</v>
      </c>
      <c r="R221">
        <v>1132075</v>
      </c>
      <c r="S221">
        <v>1348</v>
      </c>
      <c r="T221">
        <v>2830</v>
      </c>
      <c r="U221" t="s">
        <v>2512</v>
      </c>
      <c r="V221"/>
      <c r="W221">
        <v>128264</v>
      </c>
      <c r="X221">
        <v>24200</v>
      </c>
      <c r="Y221">
        <v>44</v>
      </c>
      <c r="Z221">
        <v>0</v>
      </c>
      <c r="AA221">
        <v>0</v>
      </c>
      <c r="AB221">
        <v>7653</v>
      </c>
      <c r="AC221">
        <v>96410.83</v>
      </c>
      <c r="AD221" t="s">
        <v>3200</v>
      </c>
      <c r="AE221">
        <v>0</v>
      </c>
      <c r="AF221"/>
      <c r="AG221">
        <v>0</v>
      </c>
      <c r="AH221">
        <v>2915</v>
      </c>
      <c r="AI221">
        <v>153</v>
      </c>
      <c r="AJ221">
        <v>21</v>
      </c>
      <c r="AK221">
        <v>128264</v>
      </c>
      <c r="AL221">
        <v>24200</v>
      </c>
      <c r="AM221">
        <v>44</v>
      </c>
      <c r="AN221">
        <v>0</v>
      </c>
      <c r="AO221">
        <v>0</v>
      </c>
      <c r="AP221">
        <v>7653</v>
      </c>
      <c r="AQ221">
        <v>96410.83</v>
      </c>
      <c r="AR221" t="s">
        <v>3200</v>
      </c>
      <c r="AS221">
        <v>0</v>
      </c>
      <c r="AT221"/>
      <c r="AU221">
        <v>0</v>
      </c>
      <c r="AV221">
        <v>2915</v>
      </c>
      <c r="AW221">
        <v>153</v>
      </c>
      <c r="AX221">
        <v>21</v>
      </c>
    </row>
    <row r="222" spans="1:50" hidden="1">
      <c r="A222" t="s">
        <v>2513</v>
      </c>
      <c r="B222" t="s">
        <v>2514</v>
      </c>
      <c r="C222" t="s">
        <v>2515</v>
      </c>
      <c r="D222" t="s">
        <v>2516</v>
      </c>
      <c r="E222" t="s">
        <v>361</v>
      </c>
      <c r="F222" t="s">
        <v>1177</v>
      </c>
      <c r="G222" t="s">
        <v>1382</v>
      </c>
      <c r="H222" t="s">
        <v>1382</v>
      </c>
      <c r="I222" t="s">
        <v>361</v>
      </c>
      <c r="J222" t="s">
        <v>1190</v>
      </c>
      <c r="K222" t="s">
        <v>2517</v>
      </c>
      <c r="L222">
        <v>74</v>
      </c>
      <c r="M222" t="s">
        <v>1180</v>
      </c>
      <c r="N222" t="s">
        <v>1181</v>
      </c>
      <c r="O222">
        <v>416000</v>
      </c>
      <c r="P222">
        <v>392453</v>
      </c>
      <c r="Q222">
        <v>0</v>
      </c>
      <c r="R222">
        <v>0</v>
      </c>
      <c r="S222">
        <v>2582</v>
      </c>
      <c r="T222">
        <v>2393</v>
      </c>
      <c r="U222" t="s">
        <v>2518</v>
      </c>
      <c r="V222"/>
      <c r="W222">
        <v>279976</v>
      </c>
      <c r="X222">
        <v>115900</v>
      </c>
      <c r="Y222">
        <v>125</v>
      </c>
      <c r="Z222">
        <v>0</v>
      </c>
      <c r="AA222">
        <v>0</v>
      </c>
      <c r="AB222">
        <v>17819</v>
      </c>
      <c r="AC222">
        <v>146256.51999999999</v>
      </c>
      <c r="AD222" t="s">
        <v>2703</v>
      </c>
      <c r="AE222">
        <v>0</v>
      </c>
      <c r="AF222"/>
      <c r="AG222">
        <v>0</v>
      </c>
      <c r="AH222">
        <v>2240</v>
      </c>
      <c r="AI222">
        <v>120</v>
      </c>
      <c r="AJ222">
        <v>23</v>
      </c>
      <c r="AK222">
        <v>279976</v>
      </c>
      <c r="AL222">
        <v>115900</v>
      </c>
      <c r="AM222">
        <v>125</v>
      </c>
      <c r="AN222">
        <v>0</v>
      </c>
      <c r="AO222">
        <v>0</v>
      </c>
      <c r="AP222">
        <v>17819</v>
      </c>
      <c r="AQ222">
        <v>146256.51999999999</v>
      </c>
      <c r="AR222" t="s">
        <v>2703</v>
      </c>
      <c r="AS222">
        <v>0</v>
      </c>
      <c r="AT222"/>
      <c r="AU222">
        <v>0</v>
      </c>
      <c r="AV222">
        <v>2240</v>
      </c>
      <c r="AW222">
        <v>120</v>
      </c>
      <c r="AX222">
        <v>23</v>
      </c>
    </row>
    <row r="223" spans="1:50" hidden="1">
      <c r="A223" t="s">
        <v>2519</v>
      </c>
      <c r="B223" t="s">
        <v>2520</v>
      </c>
      <c r="C223" t="s">
        <v>2521</v>
      </c>
      <c r="D223" t="s">
        <v>2522</v>
      </c>
      <c r="E223" t="s">
        <v>112</v>
      </c>
      <c r="F223" t="s">
        <v>1649</v>
      </c>
      <c r="G223" t="s">
        <v>1233</v>
      </c>
      <c r="H223" t="s">
        <v>1233</v>
      </c>
      <c r="I223" t="s">
        <v>112</v>
      </c>
      <c r="J223" t="s">
        <v>1676</v>
      </c>
      <c r="K223" t="s">
        <v>2523</v>
      </c>
      <c r="L223">
        <v>52</v>
      </c>
      <c r="M223" t="s">
        <v>1180</v>
      </c>
      <c r="N223" t="s">
        <v>1181</v>
      </c>
      <c r="O223">
        <v>73458</v>
      </c>
      <c r="P223">
        <v>69300</v>
      </c>
      <c r="Q223">
        <v>0</v>
      </c>
      <c r="R223">
        <v>0</v>
      </c>
      <c r="S223">
        <v>1980</v>
      </c>
      <c r="T223">
        <v>0</v>
      </c>
      <c r="U223" t="s">
        <v>1118</v>
      </c>
      <c r="V223"/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1118</v>
      </c>
      <c r="AE223">
        <v>0</v>
      </c>
      <c r="AF223"/>
      <c r="AG223">
        <v>0</v>
      </c>
      <c r="AH223"/>
      <c r="AI223"/>
      <c r="AJ223"/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 t="s">
        <v>1118</v>
      </c>
      <c r="AS223">
        <v>0</v>
      </c>
      <c r="AT223"/>
      <c r="AU223">
        <v>0</v>
      </c>
      <c r="AV223"/>
      <c r="AW223"/>
      <c r="AX223"/>
    </row>
    <row r="224" spans="1:50" hidden="1">
      <c r="A224" t="s">
        <v>2524</v>
      </c>
      <c r="B224" t="s">
        <v>2525</v>
      </c>
      <c r="C224" t="s">
        <v>2526</v>
      </c>
      <c r="D224" t="s">
        <v>2527</v>
      </c>
      <c r="E224" t="s">
        <v>1700</v>
      </c>
      <c r="F224" t="s">
        <v>1341</v>
      </c>
      <c r="G224" t="s">
        <v>1724</v>
      </c>
      <c r="H224" t="s">
        <v>1724</v>
      </c>
      <c r="I224" t="s">
        <v>392</v>
      </c>
      <c r="J224" t="s">
        <v>1179</v>
      </c>
      <c r="K224" t="s">
        <v>2528</v>
      </c>
      <c r="L224">
        <v>14</v>
      </c>
      <c r="M224" t="s">
        <v>1215</v>
      </c>
      <c r="N224" t="s">
        <v>1726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/>
      <c r="V224"/>
      <c r="W224">
        <v>279906</v>
      </c>
      <c r="X224">
        <v>73650</v>
      </c>
      <c r="Y224">
        <v>143</v>
      </c>
      <c r="Z224">
        <v>0</v>
      </c>
      <c r="AA224">
        <v>0</v>
      </c>
      <c r="AB224">
        <v>44407</v>
      </c>
      <c r="AC224">
        <v>161849.26</v>
      </c>
      <c r="AD224" t="s">
        <v>1911</v>
      </c>
      <c r="AE224">
        <v>0</v>
      </c>
      <c r="AF224"/>
      <c r="AG224">
        <v>0</v>
      </c>
      <c r="AH224">
        <v>1957</v>
      </c>
      <c r="AI224">
        <v>92</v>
      </c>
      <c r="AJ224">
        <v>219</v>
      </c>
      <c r="AK224">
        <v>279906</v>
      </c>
      <c r="AL224">
        <v>73650</v>
      </c>
      <c r="AM224">
        <v>143</v>
      </c>
      <c r="AN224">
        <v>0</v>
      </c>
      <c r="AO224">
        <v>0</v>
      </c>
      <c r="AP224">
        <v>44407</v>
      </c>
      <c r="AQ224">
        <v>161849.26</v>
      </c>
      <c r="AR224" t="s">
        <v>1911</v>
      </c>
      <c r="AS224">
        <v>0</v>
      </c>
      <c r="AT224"/>
      <c r="AU224">
        <v>0</v>
      </c>
      <c r="AV224">
        <v>1957</v>
      </c>
      <c r="AW224">
        <v>92</v>
      </c>
      <c r="AX224">
        <v>219</v>
      </c>
    </row>
    <row r="225" spans="1:50" hidden="1">
      <c r="A225" t="s">
        <v>2529</v>
      </c>
      <c r="B225" t="s">
        <v>2530</v>
      </c>
      <c r="C225" t="s">
        <v>2531</v>
      </c>
      <c r="D225" t="s">
        <v>2532</v>
      </c>
      <c r="E225" t="s">
        <v>645</v>
      </c>
      <c r="F225" t="s">
        <v>1659</v>
      </c>
      <c r="G225" t="s">
        <v>2156</v>
      </c>
      <c r="H225" t="s">
        <v>2156</v>
      </c>
      <c r="I225" t="s">
        <v>645</v>
      </c>
      <c r="J225" t="s">
        <v>1243</v>
      </c>
      <c r="K225" t="s">
        <v>2533</v>
      </c>
      <c r="L225">
        <v>0</v>
      </c>
      <c r="M225" t="s">
        <v>1215</v>
      </c>
      <c r="N225" t="s">
        <v>1181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/>
      <c r="V225"/>
      <c r="W225">
        <v>214075</v>
      </c>
      <c r="X225">
        <v>47000</v>
      </c>
      <c r="Y225">
        <v>74</v>
      </c>
      <c r="Z225">
        <v>0</v>
      </c>
      <c r="AA225">
        <v>0</v>
      </c>
      <c r="AB225">
        <v>7960</v>
      </c>
      <c r="AC225">
        <v>159115</v>
      </c>
      <c r="AD225" t="s">
        <v>3201</v>
      </c>
      <c r="AE225">
        <v>268800</v>
      </c>
      <c r="AF225"/>
      <c r="AG225">
        <v>0</v>
      </c>
      <c r="AH225">
        <v>2893</v>
      </c>
      <c r="AI225">
        <v>108</v>
      </c>
      <c r="AJ225">
        <v>0</v>
      </c>
      <c r="AK225">
        <v>214075</v>
      </c>
      <c r="AL225">
        <v>47000</v>
      </c>
      <c r="AM225">
        <v>74</v>
      </c>
      <c r="AN225">
        <v>0</v>
      </c>
      <c r="AO225">
        <v>0</v>
      </c>
      <c r="AP225">
        <v>7960</v>
      </c>
      <c r="AQ225">
        <v>159115</v>
      </c>
      <c r="AR225" t="s">
        <v>3201</v>
      </c>
      <c r="AS225">
        <v>268800</v>
      </c>
      <c r="AT225"/>
      <c r="AU225">
        <v>0</v>
      </c>
      <c r="AV225">
        <v>2893</v>
      </c>
      <c r="AW225">
        <v>108</v>
      </c>
      <c r="AX225">
        <v>0</v>
      </c>
    </row>
    <row r="226" spans="1:50" hidden="1">
      <c r="A226" t="s">
        <v>3202</v>
      </c>
      <c r="B226" t="s">
        <v>3203</v>
      </c>
      <c r="C226" t="s">
        <v>3204</v>
      </c>
      <c r="D226" t="s">
        <v>3205</v>
      </c>
      <c r="E226" t="s">
        <v>492</v>
      </c>
      <c r="F226" t="s">
        <v>1320</v>
      </c>
      <c r="G226" t="s">
        <v>1321</v>
      </c>
      <c r="H226" t="s">
        <v>1321</v>
      </c>
      <c r="I226" t="s">
        <v>492</v>
      </c>
      <c r="J226" t="s">
        <v>1213</v>
      </c>
      <c r="K226" t="s">
        <v>3206</v>
      </c>
      <c r="L226">
        <v>33</v>
      </c>
      <c r="M226" t="s">
        <v>1180</v>
      </c>
      <c r="N226" t="s">
        <v>1227</v>
      </c>
      <c r="O226">
        <v>80000</v>
      </c>
      <c r="P226">
        <v>75472</v>
      </c>
      <c r="Q226">
        <v>0</v>
      </c>
      <c r="R226">
        <v>0</v>
      </c>
      <c r="S226">
        <v>2359</v>
      </c>
      <c r="T226">
        <v>1398</v>
      </c>
      <c r="U226" t="s">
        <v>3207</v>
      </c>
      <c r="V226"/>
      <c r="W226">
        <v>32145</v>
      </c>
      <c r="X226">
        <v>15750</v>
      </c>
      <c r="Y226">
        <v>23</v>
      </c>
      <c r="Z226">
        <v>0</v>
      </c>
      <c r="AA226">
        <v>0</v>
      </c>
      <c r="AB226">
        <v>0</v>
      </c>
      <c r="AC226">
        <v>16395</v>
      </c>
      <c r="AD226" t="s">
        <v>1925</v>
      </c>
      <c r="AE226">
        <v>0</v>
      </c>
      <c r="AF226"/>
      <c r="AG226">
        <v>0</v>
      </c>
      <c r="AH226">
        <v>1398</v>
      </c>
      <c r="AI226">
        <v>0</v>
      </c>
      <c r="AJ226">
        <v>0</v>
      </c>
      <c r="AK226">
        <v>32145</v>
      </c>
      <c r="AL226">
        <v>15750</v>
      </c>
      <c r="AM226">
        <v>23</v>
      </c>
      <c r="AN226">
        <v>0</v>
      </c>
      <c r="AO226">
        <v>0</v>
      </c>
      <c r="AP226">
        <v>0</v>
      </c>
      <c r="AQ226">
        <v>16395</v>
      </c>
      <c r="AR226" t="s">
        <v>1925</v>
      </c>
      <c r="AS226">
        <v>0</v>
      </c>
      <c r="AT226"/>
      <c r="AU226">
        <v>0</v>
      </c>
      <c r="AV226">
        <v>1398</v>
      </c>
      <c r="AW226">
        <v>0</v>
      </c>
      <c r="AX226">
        <v>0</v>
      </c>
    </row>
    <row r="227" spans="1:50" hidden="1">
      <c r="A227" t="s">
        <v>2534</v>
      </c>
      <c r="B227" t="s">
        <v>2535</v>
      </c>
      <c r="C227" t="s">
        <v>2536</v>
      </c>
      <c r="D227" t="s">
        <v>2537</v>
      </c>
      <c r="E227" t="s">
        <v>112</v>
      </c>
      <c r="F227" t="s">
        <v>1177</v>
      </c>
      <c r="G227" t="s">
        <v>2538</v>
      </c>
      <c r="H227" t="s">
        <v>2538</v>
      </c>
      <c r="I227" t="s">
        <v>112</v>
      </c>
      <c r="J227" t="s">
        <v>1676</v>
      </c>
      <c r="K227" t="s">
        <v>2539</v>
      </c>
      <c r="L227">
        <v>48</v>
      </c>
      <c r="M227" t="s">
        <v>1180</v>
      </c>
      <c r="N227" t="s">
        <v>1227</v>
      </c>
      <c r="O227">
        <v>200000</v>
      </c>
      <c r="P227">
        <v>188679</v>
      </c>
      <c r="Q227">
        <v>110063</v>
      </c>
      <c r="R227">
        <v>78616</v>
      </c>
      <c r="S227">
        <v>2903</v>
      </c>
      <c r="T227">
        <v>2220</v>
      </c>
      <c r="U227" t="s">
        <v>3208</v>
      </c>
      <c r="V227" t="s">
        <v>1124</v>
      </c>
      <c r="W227">
        <v>47170</v>
      </c>
      <c r="X227">
        <v>2750</v>
      </c>
      <c r="Y227">
        <v>5</v>
      </c>
      <c r="Z227">
        <v>0</v>
      </c>
      <c r="AA227">
        <v>0</v>
      </c>
      <c r="AB227">
        <v>0</v>
      </c>
      <c r="AC227">
        <v>44420</v>
      </c>
      <c r="AD227" t="s">
        <v>2997</v>
      </c>
      <c r="AE227">
        <v>0</v>
      </c>
      <c r="AF227"/>
      <c r="AG227">
        <v>0</v>
      </c>
      <c r="AH227">
        <v>9434</v>
      </c>
      <c r="AI227">
        <v>0</v>
      </c>
      <c r="AJ227">
        <v>0</v>
      </c>
      <c r="AK227">
        <v>157233</v>
      </c>
      <c r="AL227">
        <v>2750</v>
      </c>
      <c r="AM227">
        <v>5</v>
      </c>
      <c r="AN227">
        <v>0</v>
      </c>
      <c r="AO227">
        <v>0</v>
      </c>
      <c r="AP227">
        <v>0</v>
      </c>
      <c r="AQ227">
        <v>154483</v>
      </c>
      <c r="AR227" t="s">
        <v>3209</v>
      </c>
      <c r="AS227">
        <v>100000</v>
      </c>
      <c r="AT227"/>
      <c r="AU227">
        <v>100000</v>
      </c>
      <c r="AV227">
        <v>31447</v>
      </c>
      <c r="AW227">
        <v>0</v>
      </c>
      <c r="AX227">
        <v>0</v>
      </c>
    </row>
    <row r="228" spans="1:50" hidden="1">
      <c r="A228" t="s">
        <v>2540</v>
      </c>
      <c r="B228" t="s">
        <v>2541</v>
      </c>
      <c r="C228" t="s">
        <v>2542</v>
      </c>
      <c r="D228" t="s">
        <v>2543</v>
      </c>
      <c r="E228" t="s">
        <v>2544</v>
      </c>
      <c r="F228" t="s">
        <v>2545</v>
      </c>
      <c r="G228" t="s">
        <v>2546</v>
      </c>
      <c r="H228" t="s">
        <v>2546</v>
      </c>
      <c r="I228" t="s">
        <v>228</v>
      </c>
      <c r="J228" t="s">
        <v>1190</v>
      </c>
      <c r="K228" t="s">
        <v>2547</v>
      </c>
      <c r="L228">
        <v>71</v>
      </c>
      <c r="M228" t="s">
        <v>1483</v>
      </c>
      <c r="N228" t="s">
        <v>1405</v>
      </c>
      <c r="O228">
        <v>0</v>
      </c>
      <c r="P228">
        <v>0</v>
      </c>
      <c r="Q228">
        <v>109434</v>
      </c>
      <c r="R228">
        <v>0</v>
      </c>
      <c r="S228">
        <v>0</v>
      </c>
      <c r="T228">
        <v>0</v>
      </c>
      <c r="U228"/>
      <c r="V228" t="s">
        <v>2326</v>
      </c>
      <c r="W228">
        <v>109434</v>
      </c>
      <c r="X228">
        <v>16500</v>
      </c>
      <c r="Y228">
        <v>22</v>
      </c>
      <c r="Z228">
        <v>0</v>
      </c>
      <c r="AA228">
        <v>0</v>
      </c>
      <c r="AB228">
        <v>13636</v>
      </c>
      <c r="AC228">
        <v>79298</v>
      </c>
      <c r="AD228" t="s">
        <v>3210</v>
      </c>
      <c r="AE228">
        <v>0</v>
      </c>
      <c r="AF228"/>
      <c r="AG228">
        <v>0</v>
      </c>
      <c r="AH228">
        <v>4974</v>
      </c>
      <c r="AI228">
        <v>620</v>
      </c>
      <c r="AJ228">
        <v>0</v>
      </c>
      <c r="AK228">
        <v>218868</v>
      </c>
      <c r="AL228">
        <v>48750</v>
      </c>
      <c r="AM228">
        <v>65</v>
      </c>
      <c r="AN228">
        <v>0</v>
      </c>
      <c r="AO228">
        <v>0</v>
      </c>
      <c r="AP228">
        <v>21874</v>
      </c>
      <c r="AQ228">
        <v>148244.5</v>
      </c>
      <c r="AR228" t="s">
        <v>3023</v>
      </c>
      <c r="AS228">
        <v>0</v>
      </c>
      <c r="AT228"/>
      <c r="AU228">
        <v>0</v>
      </c>
      <c r="AV228">
        <v>3367</v>
      </c>
      <c r="AW228">
        <v>334</v>
      </c>
      <c r="AX228">
        <v>2</v>
      </c>
    </row>
    <row r="229" spans="1:50" hidden="1">
      <c r="A229" t="s">
        <v>2549</v>
      </c>
      <c r="B229" t="s">
        <v>2550</v>
      </c>
      <c r="C229" t="s">
        <v>2551</v>
      </c>
      <c r="D229" t="s">
        <v>2552</v>
      </c>
      <c r="E229" t="s">
        <v>112</v>
      </c>
      <c r="F229" t="s">
        <v>2356</v>
      </c>
      <c r="G229" t="s">
        <v>1427</v>
      </c>
      <c r="H229" t="s">
        <v>1427</v>
      </c>
      <c r="I229" t="s">
        <v>112</v>
      </c>
      <c r="J229" t="s">
        <v>1676</v>
      </c>
      <c r="K229" t="s">
        <v>2554</v>
      </c>
      <c r="L229">
        <v>0</v>
      </c>
      <c r="M229" t="s">
        <v>1180</v>
      </c>
      <c r="N229" t="s">
        <v>1181</v>
      </c>
      <c r="O229">
        <v>151750</v>
      </c>
      <c r="P229">
        <v>143160</v>
      </c>
      <c r="Q229">
        <v>0</v>
      </c>
      <c r="R229">
        <v>0</v>
      </c>
      <c r="S229">
        <v>1835</v>
      </c>
      <c r="T229">
        <v>2983</v>
      </c>
      <c r="U229" t="s">
        <v>3211</v>
      </c>
      <c r="V229"/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1118</v>
      </c>
      <c r="AE229">
        <v>75875</v>
      </c>
      <c r="AF229"/>
      <c r="AG229">
        <v>0</v>
      </c>
      <c r="AH229"/>
      <c r="AI229"/>
      <c r="AJ229"/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 t="s">
        <v>1118</v>
      </c>
      <c r="AS229">
        <v>75875</v>
      </c>
      <c r="AT229"/>
      <c r="AU229">
        <v>0</v>
      </c>
      <c r="AV229"/>
      <c r="AW229"/>
      <c r="AX229"/>
    </row>
    <row r="230" spans="1:50" hidden="1">
      <c r="A230" t="s">
        <v>2555</v>
      </c>
      <c r="B230" t="s">
        <v>2556</v>
      </c>
      <c r="C230" t="s">
        <v>2557</v>
      </c>
      <c r="D230" t="s">
        <v>2558</v>
      </c>
      <c r="E230" t="s">
        <v>112</v>
      </c>
      <c r="F230" t="s">
        <v>1364</v>
      </c>
      <c r="G230" t="s">
        <v>1893</v>
      </c>
      <c r="H230" t="s">
        <v>1893</v>
      </c>
      <c r="I230" t="s">
        <v>112</v>
      </c>
      <c r="J230" t="s">
        <v>1676</v>
      </c>
      <c r="K230" t="s">
        <v>2559</v>
      </c>
      <c r="L230">
        <v>0</v>
      </c>
      <c r="M230" t="s">
        <v>1180</v>
      </c>
      <c r="N230" t="s">
        <v>1227</v>
      </c>
      <c r="O230">
        <v>135000</v>
      </c>
      <c r="P230">
        <v>127358</v>
      </c>
      <c r="Q230">
        <v>0</v>
      </c>
      <c r="R230">
        <v>0</v>
      </c>
      <c r="S230">
        <v>2547</v>
      </c>
      <c r="T230">
        <v>0</v>
      </c>
      <c r="U230" t="s">
        <v>1118</v>
      </c>
      <c r="V230"/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1118</v>
      </c>
      <c r="AE230">
        <v>81000</v>
      </c>
      <c r="AF230"/>
      <c r="AG230">
        <v>81000</v>
      </c>
      <c r="AH230"/>
      <c r="AI230"/>
      <c r="AJ230"/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 t="s">
        <v>1118</v>
      </c>
      <c r="AS230">
        <v>81000</v>
      </c>
      <c r="AT230"/>
      <c r="AU230">
        <v>81000</v>
      </c>
      <c r="AV230"/>
      <c r="AW230"/>
      <c r="AX230"/>
    </row>
    <row r="231" spans="1:50" hidden="1">
      <c r="A231" t="s">
        <v>2560</v>
      </c>
      <c r="B231" t="s">
        <v>2561</v>
      </c>
      <c r="C231" t="s">
        <v>2562</v>
      </c>
      <c r="D231" t="s">
        <v>2563</v>
      </c>
      <c r="E231" t="s">
        <v>736</v>
      </c>
      <c r="F231" t="s">
        <v>1177</v>
      </c>
      <c r="G231" t="s">
        <v>2564</v>
      </c>
      <c r="H231" t="s">
        <v>2564</v>
      </c>
      <c r="I231" t="s">
        <v>736</v>
      </c>
      <c r="J231" t="s">
        <v>1179</v>
      </c>
      <c r="K231" t="s">
        <v>2565</v>
      </c>
      <c r="L231">
        <v>35</v>
      </c>
      <c r="M231" t="s">
        <v>1180</v>
      </c>
      <c r="N231" t="s">
        <v>1181</v>
      </c>
      <c r="O231">
        <v>350000</v>
      </c>
      <c r="P231">
        <v>330189</v>
      </c>
      <c r="Q231">
        <v>82547</v>
      </c>
      <c r="R231">
        <v>247642</v>
      </c>
      <c r="S231">
        <v>2752</v>
      </c>
      <c r="T231">
        <v>2090</v>
      </c>
      <c r="U231" t="s">
        <v>1590</v>
      </c>
      <c r="V231" t="s">
        <v>2566</v>
      </c>
      <c r="W231">
        <v>247642</v>
      </c>
      <c r="X231">
        <v>36250</v>
      </c>
      <c r="Y231">
        <v>40</v>
      </c>
      <c r="Z231">
        <v>0</v>
      </c>
      <c r="AA231">
        <v>0</v>
      </c>
      <c r="AB231">
        <v>41785</v>
      </c>
      <c r="AC231">
        <v>169606.94</v>
      </c>
      <c r="AD231" t="s">
        <v>3212</v>
      </c>
      <c r="AE231">
        <v>350000</v>
      </c>
      <c r="AF231"/>
      <c r="AG231">
        <v>175000</v>
      </c>
      <c r="AH231">
        <v>6191</v>
      </c>
      <c r="AI231">
        <v>839</v>
      </c>
      <c r="AJ231">
        <v>206</v>
      </c>
      <c r="AK231">
        <v>330189</v>
      </c>
      <c r="AL231">
        <v>64150</v>
      </c>
      <c r="AM231">
        <v>77</v>
      </c>
      <c r="AN231">
        <v>0</v>
      </c>
      <c r="AO231">
        <v>0</v>
      </c>
      <c r="AP231">
        <v>41785</v>
      </c>
      <c r="AQ231">
        <v>224253.94</v>
      </c>
      <c r="AR231" t="s">
        <v>3213</v>
      </c>
      <c r="AS231">
        <v>350000</v>
      </c>
      <c r="AT231"/>
      <c r="AU231">
        <v>175000</v>
      </c>
      <c r="AV231">
        <v>4288</v>
      </c>
      <c r="AW231">
        <v>436</v>
      </c>
      <c r="AX231">
        <v>107</v>
      </c>
    </row>
    <row r="232" spans="1:50" hidden="1">
      <c r="A232" t="s">
        <v>2567</v>
      </c>
      <c r="B232" t="s">
        <v>2568</v>
      </c>
      <c r="C232" t="s">
        <v>2569</v>
      </c>
      <c r="D232" t="s">
        <v>2570</v>
      </c>
      <c r="E232" t="s">
        <v>490</v>
      </c>
      <c r="F232" t="s">
        <v>1837</v>
      </c>
      <c r="G232" t="s">
        <v>2303</v>
      </c>
      <c r="H232" t="s">
        <v>2303</v>
      </c>
      <c r="I232" t="s">
        <v>490</v>
      </c>
      <c r="J232" t="s">
        <v>1676</v>
      </c>
      <c r="K232" t="s">
        <v>2571</v>
      </c>
      <c r="L232">
        <v>17</v>
      </c>
      <c r="M232" t="s">
        <v>1180</v>
      </c>
      <c r="N232" t="s">
        <v>1181</v>
      </c>
      <c r="O232">
        <v>459000</v>
      </c>
      <c r="P232">
        <v>433019</v>
      </c>
      <c r="Q232">
        <v>47632</v>
      </c>
      <c r="R232">
        <v>385387</v>
      </c>
      <c r="S232">
        <v>2123</v>
      </c>
      <c r="T232">
        <v>2279</v>
      </c>
      <c r="U232" t="s">
        <v>3214</v>
      </c>
      <c r="V232" t="s">
        <v>1120</v>
      </c>
      <c r="W232">
        <v>199189</v>
      </c>
      <c r="X232">
        <v>70900</v>
      </c>
      <c r="Y232">
        <v>79</v>
      </c>
      <c r="Z232">
        <v>0</v>
      </c>
      <c r="AA232">
        <v>0</v>
      </c>
      <c r="AB232">
        <v>25366</v>
      </c>
      <c r="AC232">
        <v>102923.07</v>
      </c>
      <c r="AD232" t="s">
        <v>2506</v>
      </c>
      <c r="AE232">
        <v>137700</v>
      </c>
      <c r="AF232"/>
      <c r="AG232">
        <v>137700</v>
      </c>
      <c r="AH232">
        <v>2521</v>
      </c>
      <c r="AI232">
        <v>83</v>
      </c>
      <c r="AJ232">
        <v>238</v>
      </c>
      <c r="AK232">
        <v>246821</v>
      </c>
      <c r="AL232">
        <v>88850</v>
      </c>
      <c r="AM232">
        <v>102</v>
      </c>
      <c r="AN232">
        <v>0</v>
      </c>
      <c r="AO232">
        <v>0</v>
      </c>
      <c r="AP232">
        <v>25366</v>
      </c>
      <c r="AQ232">
        <v>132605.07</v>
      </c>
      <c r="AR232" t="s">
        <v>2058</v>
      </c>
      <c r="AS232">
        <v>275400</v>
      </c>
      <c r="AT232"/>
      <c r="AU232">
        <v>137700</v>
      </c>
      <c r="AV232">
        <v>2420</v>
      </c>
      <c r="AW232">
        <v>65</v>
      </c>
      <c r="AX232">
        <v>184</v>
      </c>
    </row>
    <row r="233" spans="1:50" hidden="1">
      <c r="A233" t="s">
        <v>2572</v>
      </c>
      <c r="B233" t="s">
        <v>2573</v>
      </c>
      <c r="C233" t="s">
        <v>2574</v>
      </c>
      <c r="D233" t="s">
        <v>2575</v>
      </c>
      <c r="E233" t="s">
        <v>97</v>
      </c>
      <c r="F233" t="s">
        <v>1177</v>
      </c>
      <c r="G233" t="s">
        <v>1522</v>
      </c>
      <c r="H233" t="s">
        <v>1522</v>
      </c>
      <c r="I233" t="s">
        <v>97</v>
      </c>
      <c r="J233" t="s">
        <v>1213</v>
      </c>
      <c r="K233" t="s">
        <v>2576</v>
      </c>
      <c r="L233">
        <v>3</v>
      </c>
      <c r="M233" t="s">
        <v>1180</v>
      </c>
      <c r="N233" t="s">
        <v>1181</v>
      </c>
      <c r="O233">
        <v>105600</v>
      </c>
      <c r="P233">
        <v>99623</v>
      </c>
      <c r="Q233">
        <v>0</v>
      </c>
      <c r="R233">
        <v>0</v>
      </c>
      <c r="S233">
        <v>2075</v>
      </c>
      <c r="T233">
        <v>837</v>
      </c>
      <c r="U233" t="s">
        <v>1879</v>
      </c>
      <c r="V233"/>
      <c r="W233">
        <v>99623</v>
      </c>
      <c r="X233">
        <v>16050</v>
      </c>
      <c r="Y233">
        <v>77</v>
      </c>
      <c r="Z233">
        <v>0</v>
      </c>
      <c r="AA233">
        <v>0</v>
      </c>
      <c r="AB233">
        <v>4175</v>
      </c>
      <c r="AC233">
        <v>79397.75</v>
      </c>
      <c r="AD233" t="s">
        <v>2338</v>
      </c>
      <c r="AE233">
        <v>52800</v>
      </c>
      <c r="AF233"/>
      <c r="AG233">
        <v>52800</v>
      </c>
      <c r="AH233">
        <v>1294</v>
      </c>
      <c r="AI233">
        <v>32</v>
      </c>
      <c r="AJ233">
        <v>22</v>
      </c>
      <c r="AK233">
        <v>99623</v>
      </c>
      <c r="AL233">
        <v>16050</v>
      </c>
      <c r="AM233">
        <v>77</v>
      </c>
      <c r="AN233">
        <v>0</v>
      </c>
      <c r="AO233">
        <v>0</v>
      </c>
      <c r="AP233">
        <v>4175</v>
      </c>
      <c r="AQ233">
        <v>79397.75</v>
      </c>
      <c r="AR233" t="s">
        <v>2338</v>
      </c>
      <c r="AS233">
        <v>52800</v>
      </c>
      <c r="AT233"/>
      <c r="AU233">
        <v>52800</v>
      </c>
      <c r="AV233">
        <v>1294</v>
      </c>
      <c r="AW233">
        <v>32</v>
      </c>
      <c r="AX233">
        <v>22</v>
      </c>
    </row>
    <row r="234" spans="1:50" hidden="1">
      <c r="A234" t="s">
        <v>2577</v>
      </c>
      <c r="B234" t="s">
        <v>2578</v>
      </c>
      <c r="C234" t="s">
        <v>2579</v>
      </c>
      <c r="D234" t="s">
        <v>2580</v>
      </c>
      <c r="E234" t="s">
        <v>350</v>
      </c>
      <c r="F234" t="s">
        <v>1203</v>
      </c>
      <c r="G234" t="s">
        <v>2581</v>
      </c>
      <c r="H234" t="s">
        <v>2581</v>
      </c>
      <c r="I234" t="s">
        <v>350</v>
      </c>
      <c r="J234" t="s">
        <v>1243</v>
      </c>
      <c r="K234" t="s">
        <v>2582</v>
      </c>
      <c r="L234">
        <v>8</v>
      </c>
      <c r="M234" t="s">
        <v>1180</v>
      </c>
      <c r="N234" t="s">
        <v>1636</v>
      </c>
      <c r="O234">
        <v>330000</v>
      </c>
      <c r="P234">
        <v>284483</v>
      </c>
      <c r="Q234">
        <v>320388</v>
      </c>
      <c r="R234">
        <v>-35905</v>
      </c>
      <c r="S234">
        <v>0</v>
      </c>
      <c r="T234">
        <v>0</v>
      </c>
      <c r="U234" t="s">
        <v>1118</v>
      </c>
      <c r="V234" t="s">
        <v>1124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1118</v>
      </c>
      <c r="AE234">
        <v>0</v>
      </c>
      <c r="AF234"/>
      <c r="AG234">
        <v>0</v>
      </c>
      <c r="AH234"/>
      <c r="AI234"/>
      <c r="AJ234"/>
      <c r="AK234">
        <v>320388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320388</v>
      </c>
      <c r="AR234" t="s">
        <v>1124</v>
      </c>
      <c r="AS234">
        <v>330000</v>
      </c>
      <c r="AT234"/>
      <c r="AU234">
        <v>330000</v>
      </c>
      <c r="AV234"/>
      <c r="AW234"/>
      <c r="AX234"/>
    </row>
    <row r="235" spans="1:50" hidden="1">
      <c r="A235" t="s">
        <v>2583</v>
      </c>
      <c r="B235" t="s">
        <v>2584</v>
      </c>
      <c r="C235" t="s">
        <v>2585</v>
      </c>
      <c r="D235" t="s">
        <v>2586</v>
      </c>
      <c r="E235" t="s">
        <v>1440</v>
      </c>
      <c r="F235" t="s">
        <v>1364</v>
      </c>
      <c r="G235" t="s">
        <v>1893</v>
      </c>
      <c r="H235" t="s">
        <v>1893</v>
      </c>
      <c r="I235" t="s">
        <v>382</v>
      </c>
      <c r="J235" t="s">
        <v>1676</v>
      </c>
      <c r="K235" t="s">
        <v>2587</v>
      </c>
      <c r="L235">
        <v>7</v>
      </c>
      <c r="M235" t="s">
        <v>1180</v>
      </c>
      <c r="N235" t="s">
        <v>1227</v>
      </c>
      <c r="O235">
        <v>80000</v>
      </c>
      <c r="P235">
        <v>75472</v>
      </c>
      <c r="Q235">
        <v>0</v>
      </c>
      <c r="R235">
        <v>75472</v>
      </c>
      <c r="S235">
        <v>2040</v>
      </c>
      <c r="T235">
        <v>1887</v>
      </c>
      <c r="U235" t="s">
        <v>1744</v>
      </c>
      <c r="V235"/>
      <c r="W235">
        <v>18868</v>
      </c>
      <c r="X235">
        <v>16700</v>
      </c>
      <c r="Y235">
        <v>27</v>
      </c>
      <c r="Z235">
        <v>0</v>
      </c>
      <c r="AA235">
        <v>0</v>
      </c>
      <c r="AB235">
        <v>360</v>
      </c>
      <c r="AC235">
        <v>1808</v>
      </c>
      <c r="AD235" t="s">
        <v>1916</v>
      </c>
      <c r="AE235">
        <v>80000</v>
      </c>
      <c r="AF235"/>
      <c r="AG235">
        <v>80000</v>
      </c>
      <c r="AH235">
        <v>699</v>
      </c>
      <c r="AI235">
        <v>0</v>
      </c>
      <c r="AJ235">
        <v>13</v>
      </c>
      <c r="AK235">
        <v>18868</v>
      </c>
      <c r="AL235">
        <v>16700</v>
      </c>
      <c r="AM235">
        <v>27</v>
      </c>
      <c r="AN235">
        <v>0</v>
      </c>
      <c r="AO235">
        <v>0</v>
      </c>
      <c r="AP235">
        <v>360</v>
      </c>
      <c r="AQ235">
        <v>1808</v>
      </c>
      <c r="AR235" t="s">
        <v>1916</v>
      </c>
      <c r="AS235">
        <v>80000</v>
      </c>
      <c r="AT235"/>
      <c r="AU235">
        <v>80000</v>
      </c>
      <c r="AV235">
        <v>699</v>
      </c>
      <c r="AW235">
        <v>0</v>
      </c>
      <c r="AX235">
        <v>13</v>
      </c>
    </row>
    <row r="236" spans="1:50" hidden="1">
      <c r="A236" t="s">
        <v>2588</v>
      </c>
      <c r="B236" t="s">
        <v>2589</v>
      </c>
      <c r="C236" t="s">
        <v>2590</v>
      </c>
      <c r="D236" t="s">
        <v>2591</v>
      </c>
      <c r="E236" t="s">
        <v>1440</v>
      </c>
      <c r="F236" t="s">
        <v>1364</v>
      </c>
      <c r="G236" t="s">
        <v>1441</v>
      </c>
      <c r="H236" t="s">
        <v>1441</v>
      </c>
      <c r="I236" t="s">
        <v>382</v>
      </c>
      <c r="J236" t="s">
        <v>1676</v>
      </c>
      <c r="K236" t="s">
        <v>2592</v>
      </c>
      <c r="L236">
        <v>52</v>
      </c>
      <c r="M236" t="s">
        <v>1180</v>
      </c>
      <c r="N236" t="s">
        <v>1227</v>
      </c>
      <c r="O236">
        <v>79200</v>
      </c>
      <c r="P236">
        <v>74717</v>
      </c>
      <c r="Q236">
        <v>0</v>
      </c>
      <c r="R236">
        <v>0</v>
      </c>
      <c r="S236">
        <v>2668</v>
      </c>
      <c r="T236">
        <v>879</v>
      </c>
      <c r="U236" t="s">
        <v>1702</v>
      </c>
      <c r="V236"/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1118</v>
      </c>
      <c r="AE236">
        <v>79200</v>
      </c>
      <c r="AF236"/>
      <c r="AG236">
        <v>79200</v>
      </c>
      <c r="AH236"/>
      <c r="AI236"/>
      <c r="AJ236"/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 t="s">
        <v>1118</v>
      </c>
      <c r="AS236">
        <v>79200</v>
      </c>
      <c r="AT236"/>
      <c r="AU236">
        <v>79200</v>
      </c>
      <c r="AV236"/>
      <c r="AW236"/>
      <c r="AX236"/>
    </row>
    <row r="237" spans="1:50" hidden="1">
      <c r="A237" t="s">
        <v>2593</v>
      </c>
      <c r="B237" t="s">
        <v>2594</v>
      </c>
      <c r="C237" t="s">
        <v>2595</v>
      </c>
      <c r="D237" t="s">
        <v>2596</v>
      </c>
      <c r="E237" t="s">
        <v>1363</v>
      </c>
      <c r="F237" t="s">
        <v>1364</v>
      </c>
      <c r="G237" t="s">
        <v>1365</v>
      </c>
      <c r="H237" t="s">
        <v>1365</v>
      </c>
      <c r="I237" t="s">
        <v>97</v>
      </c>
      <c r="J237" t="s">
        <v>1213</v>
      </c>
      <c r="K237" t="s">
        <v>2597</v>
      </c>
      <c r="L237">
        <v>2</v>
      </c>
      <c r="M237" t="s">
        <v>1180</v>
      </c>
      <c r="N237" t="s">
        <v>1181</v>
      </c>
      <c r="O237">
        <v>100000</v>
      </c>
      <c r="P237">
        <v>94340</v>
      </c>
      <c r="Q237">
        <v>0</v>
      </c>
      <c r="R237">
        <v>0</v>
      </c>
      <c r="S237">
        <v>2859</v>
      </c>
      <c r="T237">
        <v>2419</v>
      </c>
      <c r="U237" t="s">
        <v>1261</v>
      </c>
      <c r="V237"/>
      <c r="W237">
        <v>94340</v>
      </c>
      <c r="X237">
        <v>20900</v>
      </c>
      <c r="Y237">
        <v>19</v>
      </c>
      <c r="Z237">
        <v>0</v>
      </c>
      <c r="AA237">
        <v>0</v>
      </c>
      <c r="AB237">
        <v>0</v>
      </c>
      <c r="AC237">
        <v>73440</v>
      </c>
      <c r="AD237" t="s">
        <v>3215</v>
      </c>
      <c r="AE237">
        <v>100000</v>
      </c>
      <c r="AF237"/>
      <c r="AG237">
        <v>100000</v>
      </c>
      <c r="AH237">
        <v>4965</v>
      </c>
      <c r="AI237">
        <v>0</v>
      </c>
      <c r="AJ237">
        <v>0</v>
      </c>
      <c r="AK237">
        <v>94340</v>
      </c>
      <c r="AL237">
        <v>20900</v>
      </c>
      <c r="AM237">
        <v>19</v>
      </c>
      <c r="AN237">
        <v>0</v>
      </c>
      <c r="AO237">
        <v>0</v>
      </c>
      <c r="AP237">
        <v>0</v>
      </c>
      <c r="AQ237">
        <v>73440</v>
      </c>
      <c r="AR237" t="s">
        <v>3215</v>
      </c>
      <c r="AS237">
        <v>100000</v>
      </c>
      <c r="AT237"/>
      <c r="AU237">
        <v>100000</v>
      </c>
      <c r="AV237">
        <v>4965</v>
      </c>
      <c r="AW237">
        <v>0</v>
      </c>
      <c r="AX237">
        <v>0</v>
      </c>
    </row>
    <row r="238" spans="1:50" hidden="1">
      <c r="A238" t="s">
        <v>2598</v>
      </c>
      <c r="B238" t="s">
        <v>2599</v>
      </c>
      <c r="C238" t="s">
        <v>2600</v>
      </c>
      <c r="D238" t="s">
        <v>2601</v>
      </c>
      <c r="E238" t="s">
        <v>112</v>
      </c>
      <c r="F238" t="s">
        <v>1320</v>
      </c>
      <c r="G238" t="s">
        <v>1667</v>
      </c>
      <c r="H238" t="s">
        <v>1667</v>
      </c>
      <c r="I238" t="s">
        <v>112</v>
      </c>
      <c r="J238" t="s">
        <v>1676</v>
      </c>
      <c r="K238" t="s">
        <v>2602</v>
      </c>
      <c r="L238">
        <v>327</v>
      </c>
      <c r="M238" t="s">
        <v>1215</v>
      </c>
      <c r="N238" t="s">
        <v>1216</v>
      </c>
      <c r="O238">
        <v>0</v>
      </c>
      <c r="P238">
        <v>0</v>
      </c>
      <c r="Q238">
        <v>272033</v>
      </c>
      <c r="R238">
        <v>0</v>
      </c>
      <c r="S238">
        <v>0</v>
      </c>
      <c r="T238">
        <v>0</v>
      </c>
      <c r="U238"/>
      <c r="V238" t="s">
        <v>2603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680</v>
      </c>
      <c r="AC238">
        <v>-680</v>
      </c>
      <c r="AD238" t="s">
        <v>1118</v>
      </c>
      <c r="AE238">
        <v>0</v>
      </c>
      <c r="AF238"/>
      <c r="AG238">
        <v>0</v>
      </c>
      <c r="AH238"/>
      <c r="AI238"/>
      <c r="AJ238"/>
      <c r="AK238">
        <v>272033</v>
      </c>
      <c r="AL238">
        <v>29550</v>
      </c>
      <c r="AM238">
        <v>23</v>
      </c>
      <c r="AN238">
        <v>0</v>
      </c>
      <c r="AO238">
        <v>0</v>
      </c>
      <c r="AP238">
        <v>680</v>
      </c>
      <c r="AQ238">
        <v>241803</v>
      </c>
      <c r="AR238" t="s">
        <v>3216</v>
      </c>
      <c r="AS238">
        <v>0</v>
      </c>
      <c r="AT238"/>
      <c r="AU238">
        <v>0</v>
      </c>
      <c r="AV238">
        <v>11828</v>
      </c>
      <c r="AW238">
        <v>30</v>
      </c>
      <c r="AX238">
        <v>0</v>
      </c>
    </row>
    <row r="239" spans="1:50" hidden="1">
      <c r="A239" t="s">
        <v>2598</v>
      </c>
      <c r="B239" t="s">
        <v>2599</v>
      </c>
      <c r="C239" t="s">
        <v>2604</v>
      </c>
      <c r="D239" t="s">
        <v>2605</v>
      </c>
      <c r="E239" t="s">
        <v>112</v>
      </c>
      <c r="F239" t="s">
        <v>1320</v>
      </c>
      <c r="G239" t="s">
        <v>1667</v>
      </c>
      <c r="H239" t="s">
        <v>1667</v>
      </c>
      <c r="I239" t="s">
        <v>172</v>
      </c>
      <c r="J239" t="s">
        <v>1243</v>
      </c>
      <c r="K239" t="s">
        <v>2602</v>
      </c>
      <c r="L239">
        <v>327</v>
      </c>
      <c r="M239" t="s">
        <v>1215</v>
      </c>
      <c r="N239" t="s">
        <v>1216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/>
      <c r="V239"/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1118</v>
      </c>
      <c r="AE239">
        <v>0</v>
      </c>
      <c r="AF239"/>
      <c r="AG239">
        <v>0</v>
      </c>
      <c r="AH239"/>
      <c r="AI239"/>
      <c r="AJ239"/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 t="s">
        <v>1118</v>
      </c>
      <c r="AS239">
        <v>0</v>
      </c>
      <c r="AT239"/>
      <c r="AU239">
        <v>0</v>
      </c>
      <c r="AV239"/>
      <c r="AW239"/>
      <c r="AX239"/>
    </row>
    <row r="240" spans="1:50" hidden="1">
      <c r="A240" t="s">
        <v>2606</v>
      </c>
      <c r="B240" t="s">
        <v>2607</v>
      </c>
      <c r="C240" t="s">
        <v>2608</v>
      </c>
      <c r="D240" t="s">
        <v>2609</v>
      </c>
      <c r="E240" t="s">
        <v>145</v>
      </c>
      <c r="F240" t="s">
        <v>2286</v>
      </c>
      <c r="G240" t="s">
        <v>2287</v>
      </c>
      <c r="H240" t="s">
        <v>2287</v>
      </c>
      <c r="I240" t="s">
        <v>145</v>
      </c>
      <c r="J240" t="s">
        <v>1323</v>
      </c>
      <c r="K240" t="s">
        <v>2610</v>
      </c>
      <c r="L240">
        <v>1</v>
      </c>
      <c r="M240" t="s">
        <v>1180</v>
      </c>
      <c r="N240" t="s">
        <v>1181</v>
      </c>
      <c r="O240">
        <v>1142400</v>
      </c>
      <c r="P240">
        <v>1077736</v>
      </c>
      <c r="Q240">
        <v>53887</v>
      </c>
      <c r="R240">
        <v>1023849</v>
      </c>
      <c r="S240">
        <v>2642</v>
      </c>
      <c r="T240">
        <v>1578</v>
      </c>
      <c r="U240" t="s">
        <v>3217</v>
      </c>
      <c r="V240" t="s">
        <v>1346</v>
      </c>
      <c r="W240">
        <v>488969</v>
      </c>
      <c r="X240">
        <v>265300</v>
      </c>
      <c r="Y240">
        <v>296</v>
      </c>
      <c r="Z240">
        <v>0</v>
      </c>
      <c r="AA240">
        <v>0</v>
      </c>
      <c r="AB240">
        <v>69611</v>
      </c>
      <c r="AC240">
        <v>154057.79</v>
      </c>
      <c r="AD240" t="s">
        <v>1545</v>
      </c>
      <c r="AE240">
        <v>74240</v>
      </c>
      <c r="AF240"/>
      <c r="AG240">
        <v>74240</v>
      </c>
      <c r="AH240">
        <v>1652</v>
      </c>
      <c r="AI240">
        <v>192</v>
      </c>
      <c r="AJ240">
        <v>43</v>
      </c>
      <c r="AK240">
        <v>542856</v>
      </c>
      <c r="AL240">
        <v>298000</v>
      </c>
      <c r="AM240">
        <v>324</v>
      </c>
      <c r="AN240">
        <v>0</v>
      </c>
      <c r="AO240">
        <v>0</v>
      </c>
      <c r="AP240">
        <v>70469</v>
      </c>
      <c r="AQ240">
        <v>174386.79</v>
      </c>
      <c r="AR240" t="s">
        <v>1567</v>
      </c>
      <c r="AS240">
        <v>74240</v>
      </c>
      <c r="AT240"/>
      <c r="AU240">
        <v>74240</v>
      </c>
      <c r="AV240">
        <v>1675</v>
      </c>
      <c r="AW240">
        <v>178</v>
      </c>
      <c r="AX240">
        <v>39</v>
      </c>
    </row>
    <row r="241" spans="1:50" hidden="1">
      <c r="A241" t="s">
        <v>2611</v>
      </c>
      <c r="B241" t="s">
        <v>2612</v>
      </c>
      <c r="C241" t="s">
        <v>2613</v>
      </c>
      <c r="D241" t="s">
        <v>2614</v>
      </c>
      <c r="E241" t="s">
        <v>492</v>
      </c>
      <c r="F241" t="s">
        <v>1595</v>
      </c>
      <c r="G241" t="s">
        <v>2615</v>
      </c>
      <c r="H241" t="s">
        <v>2615</v>
      </c>
      <c r="I241" t="s">
        <v>492</v>
      </c>
      <c r="J241" t="s">
        <v>1213</v>
      </c>
      <c r="K241" t="s">
        <v>2616</v>
      </c>
      <c r="L241">
        <v>4</v>
      </c>
      <c r="M241" t="s">
        <v>1215</v>
      </c>
      <c r="N241" t="s">
        <v>1181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/>
      <c r="V241"/>
      <c r="W241">
        <v>63962</v>
      </c>
      <c r="X241">
        <v>29550</v>
      </c>
      <c r="Y241">
        <v>27</v>
      </c>
      <c r="Z241">
        <v>0</v>
      </c>
      <c r="AA241">
        <v>0</v>
      </c>
      <c r="AB241">
        <v>0</v>
      </c>
      <c r="AC241">
        <v>34412</v>
      </c>
      <c r="AD241" t="s">
        <v>3178</v>
      </c>
      <c r="AE241">
        <v>0</v>
      </c>
      <c r="AF241"/>
      <c r="AG241">
        <v>0</v>
      </c>
      <c r="AH241">
        <v>2369</v>
      </c>
      <c r="AI241">
        <v>0</v>
      </c>
      <c r="AJ241">
        <v>0</v>
      </c>
      <c r="AK241">
        <v>63962</v>
      </c>
      <c r="AL241">
        <v>29550</v>
      </c>
      <c r="AM241">
        <v>27</v>
      </c>
      <c r="AN241">
        <v>0</v>
      </c>
      <c r="AO241">
        <v>0</v>
      </c>
      <c r="AP241">
        <v>0</v>
      </c>
      <c r="AQ241">
        <v>34412</v>
      </c>
      <c r="AR241" t="s">
        <v>3178</v>
      </c>
      <c r="AS241">
        <v>0</v>
      </c>
      <c r="AT241"/>
      <c r="AU241">
        <v>0</v>
      </c>
      <c r="AV241">
        <v>2369</v>
      </c>
      <c r="AW241">
        <v>0</v>
      </c>
      <c r="AX241">
        <v>0</v>
      </c>
    </row>
    <row r="242" spans="1:50" hidden="1">
      <c r="A242" t="s">
        <v>2617</v>
      </c>
      <c r="B242" t="s">
        <v>2618</v>
      </c>
      <c r="C242" t="s">
        <v>2619</v>
      </c>
      <c r="D242" t="s">
        <v>2620</v>
      </c>
      <c r="E242" t="s">
        <v>223</v>
      </c>
      <c r="F242" t="s">
        <v>1707</v>
      </c>
      <c r="G242" t="s">
        <v>1937</v>
      </c>
      <c r="H242" t="s">
        <v>1937</v>
      </c>
      <c r="I242" t="s">
        <v>223</v>
      </c>
      <c r="J242" t="s">
        <v>1323</v>
      </c>
      <c r="K242" t="s">
        <v>2621</v>
      </c>
      <c r="L242">
        <v>6</v>
      </c>
      <c r="M242" t="s">
        <v>1180</v>
      </c>
      <c r="N242" t="s">
        <v>1181</v>
      </c>
      <c r="O242">
        <v>450000</v>
      </c>
      <c r="P242">
        <v>424528</v>
      </c>
      <c r="Q242">
        <v>229245</v>
      </c>
      <c r="R242">
        <v>195283</v>
      </c>
      <c r="S242">
        <v>2497</v>
      </c>
      <c r="T242">
        <v>2320</v>
      </c>
      <c r="U242" t="s">
        <v>3218</v>
      </c>
      <c r="V242" t="s">
        <v>2622</v>
      </c>
      <c r="W242">
        <v>131604</v>
      </c>
      <c r="X242">
        <v>56100</v>
      </c>
      <c r="Y242">
        <v>51</v>
      </c>
      <c r="Z242">
        <v>0</v>
      </c>
      <c r="AA242">
        <v>0</v>
      </c>
      <c r="AB242">
        <v>24436</v>
      </c>
      <c r="AC242">
        <v>51067.94</v>
      </c>
      <c r="AD242" t="s">
        <v>1583</v>
      </c>
      <c r="AE242">
        <v>0</v>
      </c>
      <c r="AF242"/>
      <c r="AG242">
        <v>0</v>
      </c>
      <c r="AH242">
        <v>2580</v>
      </c>
      <c r="AI242">
        <v>276</v>
      </c>
      <c r="AJ242">
        <v>203</v>
      </c>
      <c r="AK242">
        <v>360849</v>
      </c>
      <c r="AL242">
        <v>94350</v>
      </c>
      <c r="AM242">
        <v>102</v>
      </c>
      <c r="AN242">
        <v>0</v>
      </c>
      <c r="AO242">
        <v>0</v>
      </c>
      <c r="AP242">
        <v>29236</v>
      </c>
      <c r="AQ242">
        <v>237262.94</v>
      </c>
      <c r="AR242" t="s">
        <v>2165</v>
      </c>
      <c r="AS242">
        <v>90000</v>
      </c>
      <c r="AT242"/>
      <c r="AU242">
        <v>90000</v>
      </c>
      <c r="AV242">
        <v>3538</v>
      </c>
      <c r="AW242">
        <v>185</v>
      </c>
      <c r="AX242">
        <v>102</v>
      </c>
    </row>
    <row r="243" spans="1:50" hidden="1">
      <c r="A243" t="s">
        <v>2617</v>
      </c>
      <c r="B243" t="s">
        <v>2618</v>
      </c>
      <c r="C243" t="s">
        <v>2623</v>
      </c>
      <c r="D243" t="s">
        <v>2624</v>
      </c>
      <c r="E243" t="s">
        <v>223</v>
      </c>
      <c r="F243" t="s">
        <v>1707</v>
      </c>
      <c r="G243" t="s">
        <v>1937</v>
      </c>
      <c r="H243" t="s">
        <v>1937</v>
      </c>
      <c r="I243" t="s">
        <v>112</v>
      </c>
      <c r="J243" t="s">
        <v>1676</v>
      </c>
      <c r="K243" t="s">
        <v>2621</v>
      </c>
      <c r="L243">
        <v>6</v>
      </c>
      <c r="M243" t="s">
        <v>1180</v>
      </c>
      <c r="N243" t="s">
        <v>1181</v>
      </c>
      <c r="O243">
        <v>80000</v>
      </c>
      <c r="P243">
        <v>75472</v>
      </c>
      <c r="Q243">
        <v>75472</v>
      </c>
      <c r="R243">
        <v>0</v>
      </c>
      <c r="S243">
        <v>2516</v>
      </c>
      <c r="T243">
        <v>0</v>
      </c>
      <c r="U243" t="s">
        <v>1118</v>
      </c>
      <c r="V243" t="s">
        <v>1124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1118</v>
      </c>
      <c r="AE243">
        <v>0</v>
      </c>
      <c r="AF243"/>
      <c r="AG243">
        <v>0</v>
      </c>
      <c r="AH243"/>
      <c r="AI243"/>
      <c r="AJ243"/>
      <c r="AK243">
        <v>75472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75472</v>
      </c>
      <c r="AR243" t="s">
        <v>1124</v>
      </c>
      <c r="AS243">
        <v>16000</v>
      </c>
      <c r="AT243"/>
      <c r="AU243">
        <v>16000</v>
      </c>
      <c r="AV243"/>
      <c r="AW243"/>
      <c r="AX243"/>
    </row>
    <row r="244" spans="1:50" hidden="1">
      <c r="A244" t="s">
        <v>2625</v>
      </c>
      <c r="B244" t="s">
        <v>2626</v>
      </c>
      <c r="C244" t="s">
        <v>2627</v>
      </c>
      <c r="D244" t="s">
        <v>2628</v>
      </c>
      <c r="E244" t="s">
        <v>350</v>
      </c>
      <c r="F244" t="s">
        <v>1203</v>
      </c>
      <c r="G244" t="s">
        <v>2581</v>
      </c>
      <c r="H244" t="s">
        <v>2581</v>
      </c>
      <c r="I244" t="s">
        <v>350</v>
      </c>
      <c r="J244" t="s">
        <v>1243</v>
      </c>
      <c r="K244" t="s">
        <v>2629</v>
      </c>
      <c r="L244">
        <v>1</v>
      </c>
      <c r="M244" t="s">
        <v>1180</v>
      </c>
      <c r="N244" t="s">
        <v>1181</v>
      </c>
      <c r="O244">
        <v>1270000</v>
      </c>
      <c r="P244">
        <v>1198113</v>
      </c>
      <c r="Q244">
        <v>215660</v>
      </c>
      <c r="R244">
        <v>982453</v>
      </c>
      <c r="S244">
        <v>3033</v>
      </c>
      <c r="T244">
        <v>1849</v>
      </c>
      <c r="U244" t="s">
        <v>2630</v>
      </c>
      <c r="V244" t="s">
        <v>2631</v>
      </c>
      <c r="W244">
        <v>462951</v>
      </c>
      <c r="X244">
        <v>167500</v>
      </c>
      <c r="Y244">
        <v>257</v>
      </c>
      <c r="Z244">
        <v>0</v>
      </c>
      <c r="AA244">
        <v>0</v>
      </c>
      <c r="AB244">
        <v>107502</v>
      </c>
      <c r="AC244">
        <v>187948.9</v>
      </c>
      <c r="AD244" t="s">
        <v>3192</v>
      </c>
      <c r="AE244">
        <v>381000</v>
      </c>
      <c r="AF244"/>
      <c r="AG244">
        <v>381000</v>
      </c>
      <c r="AH244">
        <v>1801</v>
      </c>
      <c r="AI244">
        <v>196</v>
      </c>
      <c r="AJ244">
        <v>222</v>
      </c>
      <c r="AK244">
        <v>678611</v>
      </c>
      <c r="AL244">
        <v>224350</v>
      </c>
      <c r="AM244">
        <v>363</v>
      </c>
      <c r="AN244">
        <v>0</v>
      </c>
      <c r="AO244">
        <v>0</v>
      </c>
      <c r="AP244">
        <v>139552</v>
      </c>
      <c r="AQ244">
        <v>314708.65999999997</v>
      </c>
      <c r="AR244" t="s">
        <v>2505</v>
      </c>
      <c r="AS244">
        <v>762000</v>
      </c>
      <c r="AT244"/>
      <c r="AU244">
        <v>762000</v>
      </c>
      <c r="AV244">
        <v>1869</v>
      </c>
      <c r="AW244">
        <v>162</v>
      </c>
      <c r="AX244">
        <v>222</v>
      </c>
    </row>
    <row r="245" spans="1:50" hidden="1">
      <c r="A245" t="s">
        <v>2632</v>
      </c>
      <c r="B245" t="s">
        <v>2633</v>
      </c>
      <c r="C245" t="s">
        <v>2634</v>
      </c>
      <c r="D245" t="s">
        <v>2635</v>
      </c>
      <c r="E245" t="s">
        <v>361</v>
      </c>
      <c r="F245" t="s">
        <v>1177</v>
      </c>
      <c r="G245" t="s">
        <v>1382</v>
      </c>
      <c r="H245" t="s">
        <v>1382</v>
      </c>
      <c r="I245" t="s">
        <v>361</v>
      </c>
      <c r="J245" t="s">
        <v>1190</v>
      </c>
      <c r="K245" t="s">
        <v>2636</v>
      </c>
      <c r="L245">
        <v>1</v>
      </c>
      <c r="M245" t="s">
        <v>1180</v>
      </c>
      <c r="N245" t="s">
        <v>2291</v>
      </c>
      <c r="O245">
        <v>111200</v>
      </c>
      <c r="P245">
        <v>104906</v>
      </c>
      <c r="Q245">
        <v>43011</v>
      </c>
      <c r="R245">
        <v>61895</v>
      </c>
      <c r="S245">
        <v>2559</v>
      </c>
      <c r="T245">
        <v>2559</v>
      </c>
      <c r="U245" t="s">
        <v>1385</v>
      </c>
      <c r="V245" t="s">
        <v>2637</v>
      </c>
      <c r="W245">
        <v>61894</v>
      </c>
      <c r="X245">
        <v>0</v>
      </c>
      <c r="Y245">
        <v>0</v>
      </c>
      <c r="Z245">
        <v>0</v>
      </c>
      <c r="AA245">
        <v>0</v>
      </c>
      <c r="AB245">
        <v>960</v>
      </c>
      <c r="AC245">
        <v>60934</v>
      </c>
      <c r="AD245" t="s">
        <v>2638</v>
      </c>
      <c r="AE245">
        <v>0</v>
      </c>
      <c r="AF245"/>
      <c r="AG245">
        <v>0</v>
      </c>
      <c r="AH245"/>
      <c r="AI245"/>
      <c r="AJ245"/>
      <c r="AK245">
        <v>104906</v>
      </c>
      <c r="AL245">
        <v>12750</v>
      </c>
      <c r="AM245">
        <v>17</v>
      </c>
      <c r="AN245">
        <v>0</v>
      </c>
      <c r="AO245">
        <v>0</v>
      </c>
      <c r="AP245">
        <v>4604</v>
      </c>
      <c r="AQ245">
        <v>87551.6</v>
      </c>
      <c r="AR245" t="s">
        <v>1486</v>
      </c>
      <c r="AS245">
        <v>111200</v>
      </c>
      <c r="AT245"/>
      <c r="AU245">
        <v>111200</v>
      </c>
      <c r="AV245">
        <v>6171</v>
      </c>
      <c r="AW245">
        <v>184</v>
      </c>
      <c r="AX245">
        <v>87</v>
      </c>
    </row>
    <row r="246" spans="1:50" hidden="1">
      <c r="A246" t="s">
        <v>2639</v>
      </c>
      <c r="B246" t="s">
        <v>2640</v>
      </c>
      <c r="C246" t="s">
        <v>2641</v>
      </c>
      <c r="D246" t="s">
        <v>2642</v>
      </c>
      <c r="E246" t="s">
        <v>410</v>
      </c>
      <c r="F246" t="s">
        <v>1884</v>
      </c>
      <c r="G246" t="s">
        <v>2643</v>
      </c>
      <c r="H246" t="s">
        <v>2643</v>
      </c>
      <c r="I246" t="s">
        <v>410</v>
      </c>
      <c r="J246" t="s">
        <v>1190</v>
      </c>
      <c r="K246" t="s">
        <v>2644</v>
      </c>
      <c r="L246">
        <v>46</v>
      </c>
      <c r="M246" t="s">
        <v>1180</v>
      </c>
      <c r="N246" t="s">
        <v>1334</v>
      </c>
      <c r="O246">
        <v>1180000</v>
      </c>
      <c r="P246">
        <v>1113208</v>
      </c>
      <c r="Q246">
        <v>434151</v>
      </c>
      <c r="R246">
        <v>679057</v>
      </c>
      <c r="S246">
        <v>2833</v>
      </c>
      <c r="T246">
        <v>2607</v>
      </c>
      <c r="U246" t="s">
        <v>1474</v>
      </c>
      <c r="V246" t="s">
        <v>2645</v>
      </c>
      <c r="W246">
        <v>301457</v>
      </c>
      <c r="X246">
        <v>182150</v>
      </c>
      <c r="Y246">
        <v>256</v>
      </c>
      <c r="Z246">
        <v>0</v>
      </c>
      <c r="AA246">
        <v>0</v>
      </c>
      <c r="AB246">
        <v>113637</v>
      </c>
      <c r="AC246">
        <v>5670.26</v>
      </c>
      <c r="AD246" t="s">
        <v>3220</v>
      </c>
      <c r="AE246">
        <v>354000</v>
      </c>
      <c r="AF246"/>
      <c r="AG246">
        <v>0</v>
      </c>
      <c r="AH246">
        <v>1178</v>
      </c>
      <c r="AI246">
        <v>199</v>
      </c>
      <c r="AJ246">
        <v>245</v>
      </c>
      <c r="AK246">
        <v>735608</v>
      </c>
      <c r="AL246">
        <v>256000</v>
      </c>
      <c r="AM246">
        <v>375</v>
      </c>
      <c r="AN246">
        <v>0</v>
      </c>
      <c r="AO246">
        <v>0</v>
      </c>
      <c r="AP246">
        <v>124439</v>
      </c>
      <c r="AQ246">
        <v>355169.4</v>
      </c>
      <c r="AR246" t="s">
        <v>3221</v>
      </c>
      <c r="AS246">
        <v>708000</v>
      </c>
      <c r="AT246"/>
      <c r="AU246">
        <v>354000</v>
      </c>
      <c r="AV246">
        <v>1962</v>
      </c>
      <c r="AW246">
        <v>157</v>
      </c>
      <c r="AX246">
        <v>175</v>
      </c>
    </row>
    <row r="247" spans="1:50" hidden="1">
      <c r="A247" t="s">
        <v>2646</v>
      </c>
      <c r="B247" t="s">
        <v>2647</v>
      </c>
      <c r="C247" t="s">
        <v>2648</v>
      </c>
      <c r="D247" t="s">
        <v>2649</v>
      </c>
      <c r="E247" t="s">
        <v>593</v>
      </c>
      <c r="F247" t="s">
        <v>1266</v>
      </c>
      <c r="G247" t="s">
        <v>2650</v>
      </c>
      <c r="H247" t="s">
        <v>2650</v>
      </c>
      <c r="I247" t="s">
        <v>593</v>
      </c>
      <c r="J247" t="s">
        <v>1190</v>
      </c>
      <c r="K247" t="s">
        <v>2651</v>
      </c>
      <c r="L247">
        <v>45</v>
      </c>
      <c r="M247" t="s">
        <v>1180</v>
      </c>
      <c r="N247" t="s">
        <v>1245</v>
      </c>
      <c r="O247">
        <v>180000</v>
      </c>
      <c r="P247">
        <v>169811</v>
      </c>
      <c r="Q247">
        <v>169811</v>
      </c>
      <c r="R247">
        <v>0</v>
      </c>
      <c r="S247">
        <v>2830</v>
      </c>
      <c r="T247">
        <v>2695</v>
      </c>
      <c r="U247" t="s">
        <v>2652</v>
      </c>
      <c r="V247" t="s">
        <v>2653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9692</v>
      </c>
      <c r="AC247">
        <v>-9692</v>
      </c>
      <c r="AD247" t="s">
        <v>1118</v>
      </c>
      <c r="AE247">
        <v>0</v>
      </c>
      <c r="AF247"/>
      <c r="AG247">
        <v>89920</v>
      </c>
      <c r="AH247"/>
      <c r="AI247"/>
      <c r="AJ247"/>
      <c r="AK247">
        <v>169811</v>
      </c>
      <c r="AL247">
        <v>19950</v>
      </c>
      <c r="AM247">
        <v>63</v>
      </c>
      <c r="AN247">
        <v>0</v>
      </c>
      <c r="AO247">
        <v>0</v>
      </c>
      <c r="AP247">
        <v>9692</v>
      </c>
      <c r="AQ247">
        <v>140169</v>
      </c>
      <c r="AR247" t="s">
        <v>3222</v>
      </c>
      <c r="AS247">
        <v>90000</v>
      </c>
      <c r="AT247"/>
      <c r="AU247">
        <v>89920</v>
      </c>
      <c r="AV247">
        <v>2695</v>
      </c>
      <c r="AW247">
        <v>149</v>
      </c>
      <c r="AX247">
        <v>5</v>
      </c>
    </row>
    <row r="248" spans="1:50" hidden="1">
      <c r="A248" t="s">
        <v>2654</v>
      </c>
      <c r="B248" t="s">
        <v>2655</v>
      </c>
      <c r="C248" t="s">
        <v>2656</v>
      </c>
      <c r="D248" t="s">
        <v>2657</v>
      </c>
      <c r="E248" t="s">
        <v>112</v>
      </c>
      <c r="F248" t="s">
        <v>1364</v>
      </c>
      <c r="G248" t="s">
        <v>1441</v>
      </c>
      <c r="H248" t="s">
        <v>1441</v>
      </c>
      <c r="I248" t="s">
        <v>112</v>
      </c>
      <c r="J248" t="s">
        <v>1676</v>
      </c>
      <c r="K248" t="s">
        <v>2658</v>
      </c>
      <c r="L248">
        <v>33</v>
      </c>
      <c r="M248" t="s">
        <v>1180</v>
      </c>
      <c r="N248" t="s">
        <v>1181</v>
      </c>
      <c r="O248">
        <v>353600</v>
      </c>
      <c r="P248">
        <v>333585</v>
      </c>
      <c r="Q248">
        <v>83396</v>
      </c>
      <c r="R248">
        <v>250189</v>
      </c>
      <c r="S248">
        <v>2648</v>
      </c>
      <c r="T248">
        <v>3549</v>
      </c>
      <c r="U248" t="s">
        <v>3223</v>
      </c>
      <c r="V248" t="s">
        <v>1124</v>
      </c>
      <c r="W248">
        <v>208491</v>
      </c>
      <c r="X248">
        <v>14300</v>
      </c>
      <c r="Y248">
        <v>29</v>
      </c>
      <c r="Z248">
        <v>0</v>
      </c>
      <c r="AA248">
        <v>0</v>
      </c>
      <c r="AB248">
        <v>0</v>
      </c>
      <c r="AC248">
        <v>194191</v>
      </c>
      <c r="AD248" t="s">
        <v>3224</v>
      </c>
      <c r="AE248">
        <v>106080</v>
      </c>
      <c r="AF248"/>
      <c r="AG248">
        <v>106080</v>
      </c>
      <c r="AH248">
        <v>7189</v>
      </c>
      <c r="AI248">
        <v>0</v>
      </c>
      <c r="AJ248">
        <v>0</v>
      </c>
      <c r="AK248">
        <v>291887</v>
      </c>
      <c r="AL248">
        <v>14300</v>
      </c>
      <c r="AM248">
        <v>29</v>
      </c>
      <c r="AN248">
        <v>0</v>
      </c>
      <c r="AO248">
        <v>0</v>
      </c>
      <c r="AP248">
        <v>0</v>
      </c>
      <c r="AQ248">
        <v>277587</v>
      </c>
      <c r="AR248" t="s">
        <v>3225</v>
      </c>
      <c r="AS248">
        <v>106080</v>
      </c>
      <c r="AT248"/>
      <c r="AU248">
        <v>106080</v>
      </c>
      <c r="AV248">
        <v>10065</v>
      </c>
      <c r="AW248">
        <v>0</v>
      </c>
      <c r="AX248">
        <v>0</v>
      </c>
    </row>
    <row r="249" spans="1:50" hidden="1">
      <c r="A249" t="s">
        <v>2659</v>
      </c>
      <c r="B249" t="s">
        <v>2660</v>
      </c>
      <c r="C249" t="s">
        <v>2661</v>
      </c>
      <c r="D249" t="s">
        <v>2662</v>
      </c>
      <c r="E249" t="s">
        <v>490</v>
      </c>
      <c r="F249" t="s">
        <v>1649</v>
      </c>
      <c r="G249" t="s">
        <v>1233</v>
      </c>
      <c r="H249" t="s">
        <v>1233</v>
      </c>
      <c r="I249" t="s">
        <v>490</v>
      </c>
      <c r="J249" t="s">
        <v>1676</v>
      </c>
      <c r="K249" t="s">
        <v>2663</v>
      </c>
      <c r="L249">
        <v>0</v>
      </c>
      <c r="M249" t="s">
        <v>1180</v>
      </c>
      <c r="N249" t="s">
        <v>1227</v>
      </c>
      <c r="O249">
        <v>104940</v>
      </c>
      <c r="P249">
        <v>99000</v>
      </c>
      <c r="Q249">
        <v>59400</v>
      </c>
      <c r="R249">
        <v>39600</v>
      </c>
      <c r="S249">
        <v>1980</v>
      </c>
      <c r="T249">
        <v>1650</v>
      </c>
      <c r="U249" t="s">
        <v>2664</v>
      </c>
      <c r="V249" t="s">
        <v>1124</v>
      </c>
      <c r="W249">
        <v>29700</v>
      </c>
      <c r="X249">
        <v>9000</v>
      </c>
      <c r="Y249">
        <v>30</v>
      </c>
      <c r="Z249">
        <v>0</v>
      </c>
      <c r="AA249">
        <v>0</v>
      </c>
      <c r="AB249">
        <v>1633</v>
      </c>
      <c r="AC249">
        <v>19067</v>
      </c>
      <c r="AD249" t="s">
        <v>3226</v>
      </c>
      <c r="AE249">
        <v>0</v>
      </c>
      <c r="AF249"/>
      <c r="AG249">
        <v>52470</v>
      </c>
      <c r="AH249">
        <v>990</v>
      </c>
      <c r="AI249">
        <v>40</v>
      </c>
      <c r="AJ249">
        <v>15</v>
      </c>
      <c r="AK249">
        <v>89100</v>
      </c>
      <c r="AL249">
        <v>9000</v>
      </c>
      <c r="AM249">
        <v>30</v>
      </c>
      <c r="AN249">
        <v>0</v>
      </c>
      <c r="AO249">
        <v>0</v>
      </c>
      <c r="AP249">
        <v>1633</v>
      </c>
      <c r="AQ249">
        <v>78467</v>
      </c>
      <c r="AR249" t="s">
        <v>3227</v>
      </c>
      <c r="AS249">
        <v>52470</v>
      </c>
      <c r="AT249"/>
      <c r="AU249">
        <v>52470</v>
      </c>
      <c r="AV249">
        <v>2970</v>
      </c>
      <c r="AW249">
        <v>40</v>
      </c>
      <c r="AX249">
        <v>15</v>
      </c>
    </row>
    <row r="250" spans="1:50" hidden="1">
      <c r="A250" t="s">
        <v>2666</v>
      </c>
      <c r="B250" t="s">
        <v>2667</v>
      </c>
      <c r="C250" t="s">
        <v>2668</v>
      </c>
      <c r="D250" t="s">
        <v>2669</v>
      </c>
      <c r="E250" t="s">
        <v>2670</v>
      </c>
      <c r="F250" t="s">
        <v>2948</v>
      </c>
      <c r="G250" t="s">
        <v>2402</v>
      </c>
      <c r="H250" t="s">
        <v>2402</v>
      </c>
      <c r="I250" t="s">
        <v>112</v>
      </c>
      <c r="J250" t="s">
        <v>1676</v>
      </c>
      <c r="K250" t="s">
        <v>2671</v>
      </c>
      <c r="L250">
        <v>247</v>
      </c>
      <c r="M250" t="s">
        <v>1215</v>
      </c>
      <c r="N250" t="s">
        <v>1823</v>
      </c>
      <c r="O250">
        <v>0</v>
      </c>
      <c r="P250">
        <v>0</v>
      </c>
      <c r="Q250">
        <v>132075</v>
      </c>
      <c r="R250">
        <v>0</v>
      </c>
      <c r="S250">
        <v>0</v>
      </c>
      <c r="T250">
        <v>0</v>
      </c>
      <c r="U250"/>
      <c r="V250" t="s">
        <v>1124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1118</v>
      </c>
      <c r="AE250">
        <v>0</v>
      </c>
      <c r="AF250"/>
      <c r="AG250">
        <v>0</v>
      </c>
      <c r="AH250"/>
      <c r="AI250"/>
      <c r="AJ250"/>
      <c r="AK250">
        <v>132075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132075</v>
      </c>
      <c r="AR250" t="s">
        <v>1124</v>
      </c>
      <c r="AS250">
        <v>0</v>
      </c>
      <c r="AT250"/>
      <c r="AU250">
        <v>0</v>
      </c>
      <c r="AV250"/>
      <c r="AW250"/>
      <c r="AX250"/>
    </row>
    <row r="251" spans="1:50" hidden="1">
      <c r="A251" t="s">
        <v>2672</v>
      </c>
      <c r="B251" t="s">
        <v>2673</v>
      </c>
      <c r="C251" t="s">
        <v>2674</v>
      </c>
      <c r="D251" t="s">
        <v>2675</v>
      </c>
      <c r="E251" t="s">
        <v>2676</v>
      </c>
      <c r="F251" t="s">
        <v>2436</v>
      </c>
      <c r="G251" t="s">
        <v>2677</v>
      </c>
      <c r="H251" t="s">
        <v>2677</v>
      </c>
      <c r="I251" t="s">
        <v>304</v>
      </c>
      <c r="J251" t="s">
        <v>1676</v>
      </c>
      <c r="K251" t="s">
        <v>2678</v>
      </c>
      <c r="L251">
        <v>88</v>
      </c>
      <c r="M251" t="s">
        <v>1180</v>
      </c>
      <c r="N251" t="s">
        <v>1823</v>
      </c>
      <c r="O251">
        <v>250000</v>
      </c>
      <c r="P251">
        <v>235849</v>
      </c>
      <c r="Q251">
        <v>23585</v>
      </c>
      <c r="R251">
        <v>212264</v>
      </c>
      <c r="S251">
        <v>2711</v>
      </c>
      <c r="T251">
        <v>0</v>
      </c>
      <c r="U251" t="s">
        <v>1124</v>
      </c>
      <c r="V251" t="s">
        <v>1124</v>
      </c>
      <c r="W251">
        <v>11792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11792</v>
      </c>
      <c r="AD251" t="s">
        <v>1124</v>
      </c>
      <c r="AE251">
        <v>0</v>
      </c>
      <c r="AF251"/>
      <c r="AG251">
        <v>0</v>
      </c>
      <c r="AH251"/>
      <c r="AI251"/>
      <c r="AJ251"/>
      <c r="AK251">
        <v>35377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35377</v>
      </c>
      <c r="AR251" t="s">
        <v>1124</v>
      </c>
      <c r="AS251">
        <v>0</v>
      </c>
      <c r="AT251"/>
      <c r="AU251">
        <v>0</v>
      </c>
      <c r="AV251"/>
      <c r="AW251"/>
      <c r="AX251"/>
    </row>
    <row r="252" spans="1:50" hidden="1">
      <c r="A252" t="s">
        <v>2679</v>
      </c>
      <c r="B252" t="s">
        <v>2680</v>
      </c>
      <c r="C252" t="s">
        <v>2681</v>
      </c>
      <c r="D252" t="s">
        <v>2682</v>
      </c>
      <c r="E252" t="s">
        <v>486</v>
      </c>
      <c r="F252" t="s">
        <v>1649</v>
      </c>
      <c r="G252" t="s">
        <v>1650</v>
      </c>
      <c r="H252" t="s">
        <v>1650</v>
      </c>
      <c r="I252" t="s">
        <v>486</v>
      </c>
      <c r="J252" t="s">
        <v>1676</v>
      </c>
      <c r="K252" t="s">
        <v>2683</v>
      </c>
      <c r="L252">
        <v>80</v>
      </c>
      <c r="M252" t="s">
        <v>1180</v>
      </c>
      <c r="N252" t="s">
        <v>1227</v>
      </c>
      <c r="O252">
        <v>350000</v>
      </c>
      <c r="P252">
        <v>330189</v>
      </c>
      <c r="Q252">
        <v>82547</v>
      </c>
      <c r="R252">
        <v>247642</v>
      </c>
      <c r="S252">
        <v>1315</v>
      </c>
      <c r="T252">
        <v>9711</v>
      </c>
      <c r="U252" t="s">
        <v>3225</v>
      </c>
      <c r="V252" t="s">
        <v>1124</v>
      </c>
      <c r="W252">
        <v>82547</v>
      </c>
      <c r="X252">
        <v>12550</v>
      </c>
      <c r="Y252">
        <v>31</v>
      </c>
      <c r="Z252">
        <v>0</v>
      </c>
      <c r="AA252">
        <v>0</v>
      </c>
      <c r="AB252">
        <v>0</v>
      </c>
      <c r="AC252">
        <v>69997</v>
      </c>
      <c r="AD252" t="s">
        <v>3228</v>
      </c>
      <c r="AE252">
        <v>0</v>
      </c>
      <c r="AF252"/>
      <c r="AG252">
        <v>0</v>
      </c>
      <c r="AH252">
        <v>2663</v>
      </c>
      <c r="AI252">
        <v>0</v>
      </c>
      <c r="AJ252">
        <v>0</v>
      </c>
      <c r="AK252">
        <v>165094</v>
      </c>
      <c r="AL252">
        <v>12550</v>
      </c>
      <c r="AM252">
        <v>31</v>
      </c>
      <c r="AN252">
        <v>0</v>
      </c>
      <c r="AO252">
        <v>0</v>
      </c>
      <c r="AP252">
        <v>0</v>
      </c>
      <c r="AQ252">
        <v>152544</v>
      </c>
      <c r="AR252" t="s">
        <v>3229</v>
      </c>
      <c r="AS252">
        <v>175000</v>
      </c>
      <c r="AT252"/>
      <c r="AU252">
        <v>175000</v>
      </c>
      <c r="AV252">
        <v>5326</v>
      </c>
      <c r="AW252">
        <v>0</v>
      </c>
      <c r="AX252">
        <v>0</v>
      </c>
    </row>
    <row r="253" spans="1:50" hidden="1">
      <c r="A253" t="s">
        <v>2684</v>
      </c>
      <c r="B253" t="s">
        <v>2685</v>
      </c>
      <c r="C253" t="s">
        <v>2686</v>
      </c>
      <c r="D253" t="s">
        <v>2687</v>
      </c>
      <c r="E253" t="s">
        <v>97</v>
      </c>
      <c r="F253" t="s">
        <v>1177</v>
      </c>
      <c r="G253" t="s">
        <v>1522</v>
      </c>
      <c r="H253" t="s">
        <v>1522</v>
      </c>
      <c r="I253" t="s">
        <v>97</v>
      </c>
      <c r="J253" t="s">
        <v>1213</v>
      </c>
      <c r="K253" t="s">
        <v>2688</v>
      </c>
      <c r="L253">
        <v>30</v>
      </c>
      <c r="M253" t="s">
        <v>1215</v>
      </c>
      <c r="N253" t="s">
        <v>1227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/>
      <c r="V253"/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1118</v>
      </c>
      <c r="AE253">
        <v>37500</v>
      </c>
      <c r="AF253"/>
      <c r="AG253">
        <v>75000</v>
      </c>
      <c r="AH253"/>
      <c r="AI253"/>
      <c r="AJ253"/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 t="s">
        <v>1118</v>
      </c>
      <c r="AS253">
        <v>75000</v>
      </c>
      <c r="AT253"/>
      <c r="AU253">
        <v>75000</v>
      </c>
      <c r="AV253"/>
      <c r="AW253"/>
      <c r="AX253"/>
    </row>
    <row r="254" spans="1:50" hidden="1">
      <c r="A254" t="s">
        <v>2689</v>
      </c>
      <c r="B254" t="s">
        <v>2690</v>
      </c>
      <c r="C254" t="s">
        <v>2691</v>
      </c>
      <c r="D254" t="s">
        <v>2692</v>
      </c>
      <c r="E254" t="s">
        <v>112</v>
      </c>
      <c r="F254" t="s">
        <v>1203</v>
      </c>
      <c r="G254" t="s">
        <v>1286</v>
      </c>
      <c r="H254" t="s">
        <v>1286</v>
      </c>
      <c r="I254" t="s">
        <v>112</v>
      </c>
      <c r="J254" t="s">
        <v>1676</v>
      </c>
      <c r="K254" t="s">
        <v>2693</v>
      </c>
      <c r="L254">
        <v>93</v>
      </c>
      <c r="M254" t="s">
        <v>1180</v>
      </c>
      <c r="N254" t="s">
        <v>1227</v>
      </c>
      <c r="O254">
        <v>640000</v>
      </c>
      <c r="P254">
        <v>603774</v>
      </c>
      <c r="Q254">
        <v>251572</v>
      </c>
      <c r="R254">
        <v>352202</v>
      </c>
      <c r="S254">
        <v>1887</v>
      </c>
      <c r="T254">
        <v>2720</v>
      </c>
      <c r="U254" t="s">
        <v>1306</v>
      </c>
      <c r="V254" t="s">
        <v>2694</v>
      </c>
      <c r="W254">
        <v>150943</v>
      </c>
      <c r="X254">
        <v>63250</v>
      </c>
      <c r="Y254">
        <v>85</v>
      </c>
      <c r="Z254">
        <v>0</v>
      </c>
      <c r="AA254">
        <v>0</v>
      </c>
      <c r="AB254">
        <v>33797</v>
      </c>
      <c r="AC254">
        <v>53896.19</v>
      </c>
      <c r="AD254" t="s">
        <v>3230</v>
      </c>
      <c r="AE254">
        <v>0</v>
      </c>
      <c r="AF254"/>
      <c r="AG254">
        <v>0</v>
      </c>
      <c r="AH254">
        <v>1776</v>
      </c>
      <c r="AI254">
        <v>236</v>
      </c>
      <c r="AJ254">
        <v>162</v>
      </c>
      <c r="AK254">
        <v>402516</v>
      </c>
      <c r="AL254">
        <v>82750</v>
      </c>
      <c r="AM254">
        <v>111</v>
      </c>
      <c r="AN254">
        <v>0</v>
      </c>
      <c r="AO254">
        <v>0</v>
      </c>
      <c r="AP254">
        <v>42530</v>
      </c>
      <c r="AQ254">
        <v>277236.31</v>
      </c>
      <c r="AR254" t="s">
        <v>3080</v>
      </c>
      <c r="AS254">
        <v>0</v>
      </c>
      <c r="AT254"/>
      <c r="AU254">
        <v>0</v>
      </c>
      <c r="AV254">
        <v>3626</v>
      </c>
      <c r="AW254">
        <v>185</v>
      </c>
      <c r="AX254">
        <v>198</v>
      </c>
    </row>
    <row r="255" spans="1:50" hidden="1">
      <c r="A255" t="s">
        <v>2695</v>
      </c>
      <c r="B255" t="s">
        <v>2696</v>
      </c>
      <c r="C255" t="s">
        <v>2697</v>
      </c>
      <c r="D255" t="s">
        <v>2698</v>
      </c>
      <c r="E255" t="s">
        <v>223</v>
      </c>
      <c r="F255" t="s">
        <v>1188</v>
      </c>
      <c r="G255" t="s">
        <v>2699</v>
      </c>
      <c r="H255" t="s">
        <v>2699</v>
      </c>
      <c r="I255" t="s">
        <v>223</v>
      </c>
      <c r="J255" t="s">
        <v>1323</v>
      </c>
      <c r="K255" t="s">
        <v>2700</v>
      </c>
      <c r="L255">
        <v>0</v>
      </c>
      <c r="M255" t="s">
        <v>1180</v>
      </c>
      <c r="N255" t="s">
        <v>1334</v>
      </c>
      <c r="O255">
        <v>143000</v>
      </c>
      <c r="P255">
        <v>134906</v>
      </c>
      <c r="Q255">
        <v>110623</v>
      </c>
      <c r="R255">
        <v>24283</v>
      </c>
      <c r="S255">
        <v>2698</v>
      </c>
      <c r="T255">
        <v>2075</v>
      </c>
      <c r="U255" t="s">
        <v>2701</v>
      </c>
      <c r="V255" t="s">
        <v>2702</v>
      </c>
      <c r="W255">
        <v>24283</v>
      </c>
      <c r="X255">
        <v>0</v>
      </c>
      <c r="Y255">
        <v>0</v>
      </c>
      <c r="Z255">
        <v>0</v>
      </c>
      <c r="AA255">
        <v>0</v>
      </c>
      <c r="AB255">
        <v>7137</v>
      </c>
      <c r="AC255">
        <v>17146</v>
      </c>
      <c r="AD255" t="s">
        <v>2710</v>
      </c>
      <c r="AE255">
        <v>57200</v>
      </c>
      <c r="AF255"/>
      <c r="AG255">
        <v>0</v>
      </c>
      <c r="AH255"/>
      <c r="AI255"/>
      <c r="AJ255"/>
      <c r="AK255">
        <v>134906</v>
      </c>
      <c r="AL255">
        <v>39750</v>
      </c>
      <c r="AM255">
        <v>53</v>
      </c>
      <c r="AN255">
        <v>0</v>
      </c>
      <c r="AO255">
        <v>0</v>
      </c>
      <c r="AP255">
        <v>25184</v>
      </c>
      <c r="AQ255">
        <v>69971.95</v>
      </c>
      <c r="AR255" t="s">
        <v>1849</v>
      </c>
      <c r="AS255">
        <v>143000</v>
      </c>
      <c r="AT255"/>
      <c r="AU255">
        <v>85800</v>
      </c>
      <c r="AV255">
        <v>2545</v>
      </c>
      <c r="AW255">
        <v>215</v>
      </c>
      <c r="AX255">
        <v>260</v>
      </c>
    </row>
    <row r="256" spans="1:50" hidden="1">
      <c r="A256" t="s">
        <v>3231</v>
      </c>
      <c r="B256" t="s">
        <v>3232</v>
      </c>
      <c r="C256" t="s">
        <v>3233</v>
      </c>
      <c r="D256" t="s">
        <v>3234</v>
      </c>
      <c r="E256" t="s">
        <v>64</v>
      </c>
      <c r="F256" t="s">
        <v>1196</v>
      </c>
      <c r="G256"/>
      <c r="H256"/>
      <c r="I256" t="s">
        <v>64</v>
      </c>
      <c r="J256" t="s">
        <v>1196</v>
      </c>
      <c r="K256"/>
      <c r="L256"/>
      <c r="M256" t="s">
        <v>1198</v>
      </c>
      <c r="N256"/>
      <c r="O256">
        <v>500000</v>
      </c>
      <c r="P256">
        <v>500000</v>
      </c>
      <c r="Q256">
        <v>0</v>
      </c>
      <c r="R256">
        <v>0</v>
      </c>
      <c r="S256">
        <v>100</v>
      </c>
      <c r="T256">
        <v>2000</v>
      </c>
      <c r="U256" t="s">
        <v>3235</v>
      </c>
      <c r="V256"/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1118</v>
      </c>
      <c r="AE256">
        <v>0</v>
      </c>
      <c r="AF256"/>
      <c r="AG256">
        <v>0</v>
      </c>
      <c r="AH256"/>
      <c r="AI256"/>
      <c r="AJ256"/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 t="s">
        <v>1118</v>
      </c>
      <c r="AS256">
        <v>0</v>
      </c>
      <c r="AT256"/>
      <c r="AU256">
        <v>0</v>
      </c>
      <c r="AV256"/>
      <c r="AW256"/>
      <c r="AX256"/>
    </row>
    <row r="257" spans="1:50" hidden="1">
      <c r="A257" t="s">
        <v>2704</v>
      </c>
      <c r="B257" t="s">
        <v>2705</v>
      </c>
      <c r="C257" t="s">
        <v>2706</v>
      </c>
      <c r="D257" t="s">
        <v>2707</v>
      </c>
      <c r="E257" t="s">
        <v>97</v>
      </c>
      <c r="F257" t="s">
        <v>1649</v>
      </c>
      <c r="G257" t="s">
        <v>2708</v>
      </c>
      <c r="H257" t="s">
        <v>2708</v>
      </c>
      <c r="I257" t="s">
        <v>97</v>
      </c>
      <c r="J257" t="s">
        <v>1213</v>
      </c>
      <c r="K257" t="s">
        <v>2709</v>
      </c>
      <c r="L257">
        <v>0</v>
      </c>
      <c r="M257" t="s">
        <v>1180</v>
      </c>
      <c r="N257" t="s">
        <v>1181</v>
      </c>
      <c r="O257">
        <v>30000</v>
      </c>
      <c r="P257">
        <v>28302</v>
      </c>
      <c r="Q257">
        <v>0</v>
      </c>
      <c r="R257">
        <v>0</v>
      </c>
      <c r="S257">
        <v>2830</v>
      </c>
      <c r="T257">
        <v>1286</v>
      </c>
      <c r="U257" t="s">
        <v>2710</v>
      </c>
      <c r="V257"/>
      <c r="W257">
        <v>28302</v>
      </c>
      <c r="X257">
        <v>3300</v>
      </c>
      <c r="Y257">
        <v>22</v>
      </c>
      <c r="Z257">
        <v>0</v>
      </c>
      <c r="AA257">
        <v>0</v>
      </c>
      <c r="AB257">
        <v>1525</v>
      </c>
      <c r="AC257">
        <v>23477</v>
      </c>
      <c r="AD257" t="s">
        <v>3236</v>
      </c>
      <c r="AE257">
        <v>30000</v>
      </c>
      <c r="AF257"/>
      <c r="AG257">
        <v>0</v>
      </c>
      <c r="AH257">
        <v>1286</v>
      </c>
      <c r="AI257">
        <v>40</v>
      </c>
      <c r="AJ257">
        <v>29</v>
      </c>
      <c r="AK257">
        <v>28302</v>
      </c>
      <c r="AL257">
        <v>3300</v>
      </c>
      <c r="AM257">
        <v>22</v>
      </c>
      <c r="AN257">
        <v>0</v>
      </c>
      <c r="AO257">
        <v>0</v>
      </c>
      <c r="AP257">
        <v>1525</v>
      </c>
      <c r="AQ257">
        <v>23477</v>
      </c>
      <c r="AR257" t="s">
        <v>3236</v>
      </c>
      <c r="AS257">
        <v>30000</v>
      </c>
      <c r="AT257"/>
      <c r="AU257">
        <v>0</v>
      </c>
      <c r="AV257">
        <v>1286</v>
      </c>
      <c r="AW257">
        <v>40</v>
      </c>
      <c r="AX257">
        <v>29</v>
      </c>
    </row>
    <row r="258" spans="1:50" hidden="1">
      <c r="A258" t="s">
        <v>2711</v>
      </c>
      <c r="B258" t="s">
        <v>2712</v>
      </c>
      <c r="C258" t="s">
        <v>2713</v>
      </c>
      <c r="D258" t="s">
        <v>2714</v>
      </c>
      <c r="E258" t="s">
        <v>2715</v>
      </c>
      <c r="F258" t="s">
        <v>1540</v>
      </c>
      <c r="G258" t="s">
        <v>1541</v>
      </c>
      <c r="H258" t="s">
        <v>1541</v>
      </c>
      <c r="I258" t="s">
        <v>234</v>
      </c>
      <c r="J258" t="s">
        <v>1323</v>
      </c>
      <c r="K258" t="s">
        <v>2716</v>
      </c>
      <c r="L258">
        <v>0</v>
      </c>
      <c r="M258" t="s">
        <v>1180</v>
      </c>
      <c r="N258" t="s">
        <v>2717</v>
      </c>
      <c r="O258">
        <v>60000</v>
      </c>
      <c r="P258">
        <v>56604</v>
      </c>
      <c r="Q258">
        <v>0</v>
      </c>
      <c r="R258">
        <v>56604</v>
      </c>
      <c r="S258">
        <v>2096</v>
      </c>
      <c r="T258">
        <v>1381</v>
      </c>
      <c r="U258" t="s">
        <v>1590</v>
      </c>
      <c r="V258"/>
      <c r="W258">
        <v>7528</v>
      </c>
      <c r="X258">
        <v>750</v>
      </c>
      <c r="Y258">
        <v>5</v>
      </c>
      <c r="Z258">
        <v>0</v>
      </c>
      <c r="AA258">
        <v>0</v>
      </c>
      <c r="AB258">
        <v>0</v>
      </c>
      <c r="AC258">
        <v>6778</v>
      </c>
      <c r="AD258" t="s">
        <v>3237</v>
      </c>
      <c r="AE258">
        <v>25714.28</v>
      </c>
      <c r="AF258"/>
      <c r="AG258">
        <v>0</v>
      </c>
      <c r="AH258">
        <v>1506</v>
      </c>
      <c r="AI258">
        <v>0</v>
      </c>
      <c r="AJ258">
        <v>0</v>
      </c>
      <c r="AK258">
        <v>7528</v>
      </c>
      <c r="AL258">
        <v>750</v>
      </c>
      <c r="AM258">
        <v>5</v>
      </c>
      <c r="AN258">
        <v>0</v>
      </c>
      <c r="AO258">
        <v>0</v>
      </c>
      <c r="AP258">
        <v>0</v>
      </c>
      <c r="AQ258">
        <v>6778</v>
      </c>
      <c r="AR258" t="s">
        <v>3237</v>
      </c>
      <c r="AS258">
        <v>25714.28</v>
      </c>
      <c r="AT258"/>
      <c r="AU258">
        <v>0</v>
      </c>
      <c r="AV258">
        <v>1506</v>
      </c>
      <c r="AW258">
        <v>0</v>
      </c>
      <c r="AX258">
        <v>0</v>
      </c>
    </row>
    <row r="259" spans="1:50" hidden="1">
      <c r="A259" t="s">
        <v>2718</v>
      </c>
      <c r="B259" t="s">
        <v>2719</v>
      </c>
      <c r="C259" t="s">
        <v>2720</v>
      </c>
      <c r="D259" t="s">
        <v>2721</v>
      </c>
      <c r="E259" t="s">
        <v>645</v>
      </c>
      <c r="F259" t="s">
        <v>1659</v>
      </c>
      <c r="G259" t="s">
        <v>2156</v>
      </c>
      <c r="H259" t="s">
        <v>2156</v>
      </c>
      <c r="I259" t="s">
        <v>645</v>
      </c>
      <c r="J259" t="s">
        <v>1243</v>
      </c>
      <c r="K259" t="s">
        <v>2722</v>
      </c>
      <c r="L259">
        <v>4</v>
      </c>
      <c r="M259" t="s">
        <v>1180</v>
      </c>
      <c r="N259" t="s">
        <v>1181</v>
      </c>
      <c r="O259">
        <v>500000</v>
      </c>
      <c r="P259">
        <v>471698</v>
      </c>
      <c r="Q259">
        <v>240566</v>
      </c>
      <c r="R259">
        <v>231132</v>
      </c>
      <c r="S259">
        <v>2550</v>
      </c>
      <c r="T259">
        <v>2592</v>
      </c>
      <c r="U259" t="s">
        <v>1743</v>
      </c>
      <c r="V259" t="s">
        <v>2723</v>
      </c>
      <c r="W259">
        <v>184481</v>
      </c>
      <c r="X259">
        <v>22550</v>
      </c>
      <c r="Y259">
        <v>64</v>
      </c>
      <c r="Z259">
        <v>0</v>
      </c>
      <c r="AA259">
        <v>0</v>
      </c>
      <c r="AB259">
        <v>42592</v>
      </c>
      <c r="AC259">
        <v>119338.92</v>
      </c>
      <c r="AD259" t="s">
        <v>3238</v>
      </c>
      <c r="AE259">
        <v>50000</v>
      </c>
      <c r="AF259"/>
      <c r="AG259">
        <v>500000</v>
      </c>
      <c r="AH259">
        <v>2883</v>
      </c>
      <c r="AI259">
        <v>472</v>
      </c>
      <c r="AJ259">
        <v>194</v>
      </c>
      <c r="AK259">
        <v>425047</v>
      </c>
      <c r="AL259">
        <v>104500</v>
      </c>
      <c r="AM259">
        <v>164</v>
      </c>
      <c r="AN259">
        <v>0</v>
      </c>
      <c r="AO259">
        <v>0</v>
      </c>
      <c r="AP259">
        <v>79477</v>
      </c>
      <c r="AQ259">
        <v>241070.27</v>
      </c>
      <c r="AR259" t="s">
        <v>3239</v>
      </c>
      <c r="AS259">
        <v>500000</v>
      </c>
      <c r="AT259"/>
      <c r="AU259">
        <v>500000</v>
      </c>
      <c r="AV259">
        <v>2592</v>
      </c>
      <c r="AW259">
        <v>271</v>
      </c>
      <c r="AX259">
        <v>213</v>
      </c>
    </row>
    <row r="260" spans="1:50" hidden="1">
      <c r="A260" t="s">
        <v>2724</v>
      </c>
      <c r="B260" t="s">
        <v>2725</v>
      </c>
      <c r="C260" t="s">
        <v>2726</v>
      </c>
      <c r="D260" t="s">
        <v>2727</v>
      </c>
      <c r="E260" t="s">
        <v>97</v>
      </c>
      <c r="F260" t="s">
        <v>1649</v>
      </c>
      <c r="G260" t="s">
        <v>2728</v>
      </c>
      <c r="H260" t="s">
        <v>2728</v>
      </c>
      <c r="I260" t="s">
        <v>97</v>
      </c>
      <c r="J260" t="s">
        <v>1213</v>
      </c>
      <c r="K260" t="s">
        <v>2729</v>
      </c>
      <c r="L260">
        <v>0</v>
      </c>
      <c r="M260" t="s">
        <v>1180</v>
      </c>
      <c r="N260" t="s">
        <v>1181</v>
      </c>
      <c r="O260">
        <v>30000</v>
      </c>
      <c r="P260">
        <v>28302</v>
      </c>
      <c r="Q260">
        <v>0</v>
      </c>
      <c r="R260">
        <v>28302</v>
      </c>
      <c r="S260">
        <v>2830</v>
      </c>
      <c r="T260">
        <v>1286</v>
      </c>
      <c r="U260" t="s">
        <v>2384</v>
      </c>
      <c r="V260"/>
      <c r="W260">
        <v>28302</v>
      </c>
      <c r="X260">
        <v>6300</v>
      </c>
      <c r="Y260">
        <v>21</v>
      </c>
      <c r="Z260">
        <v>0</v>
      </c>
      <c r="AA260">
        <v>0</v>
      </c>
      <c r="AB260">
        <v>880</v>
      </c>
      <c r="AC260">
        <v>21122</v>
      </c>
      <c r="AD260" t="s">
        <v>2548</v>
      </c>
      <c r="AE260">
        <v>0</v>
      </c>
      <c r="AF260"/>
      <c r="AG260">
        <v>0</v>
      </c>
      <c r="AH260">
        <v>1348</v>
      </c>
      <c r="AI260">
        <v>42</v>
      </c>
      <c r="AJ260">
        <v>0</v>
      </c>
      <c r="AK260">
        <v>28302</v>
      </c>
      <c r="AL260">
        <v>6300</v>
      </c>
      <c r="AM260">
        <v>21</v>
      </c>
      <c r="AN260">
        <v>0</v>
      </c>
      <c r="AO260">
        <v>0</v>
      </c>
      <c r="AP260">
        <v>880</v>
      </c>
      <c r="AQ260">
        <v>21122</v>
      </c>
      <c r="AR260" t="s">
        <v>2548</v>
      </c>
      <c r="AS260">
        <v>15000</v>
      </c>
      <c r="AT260"/>
      <c r="AU260">
        <v>15000</v>
      </c>
      <c r="AV260">
        <v>1348</v>
      </c>
      <c r="AW260">
        <v>42</v>
      </c>
      <c r="AX260">
        <v>0</v>
      </c>
    </row>
    <row r="261" spans="1:50" hidden="1">
      <c r="A261" t="s">
        <v>2730</v>
      </c>
      <c r="B261" t="s">
        <v>2731</v>
      </c>
      <c r="C261" t="s">
        <v>2732</v>
      </c>
      <c r="D261" t="s">
        <v>2733</v>
      </c>
      <c r="E261" t="s">
        <v>311</v>
      </c>
      <c r="F261" t="s">
        <v>2204</v>
      </c>
      <c r="G261" t="s">
        <v>2205</v>
      </c>
      <c r="H261" t="s">
        <v>2205</v>
      </c>
      <c r="I261" t="s">
        <v>311</v>
      </c>
      <c r="J261" t="s">
        <v>1243</v>
      </c>
      <c r="K261" t="s">
        <v>2734</v>
      </c>
      <c r="L261">
        <v>0</v>
      </c>
      <c r="M261" t="s">
        <v>1180</v>
      </c>
      <c r="N261" t="s">
        <v>1181</v>
      </c>
      <c r="O261">
        <v>1150000</v>
      </c>
      <c r="P261">
        <v>1084906</v>
      </c>
      <c r="Q261">
        <v>54245</v>
      </c>
      <c r="R261">
        <v>0</v>
      </c>
      <c r="S261">
        <v>3359</v>
      </c>
      <c r="T261">
        <v>3073</v>
      </c>
      <c r="U261" t="s">
        <v>3057</v>
      </c>
      <c r="V261" t="s">
        <v>1124</v>
      </c>
      <c r="W261">
        <v>379717</v>
      </c>
      <c r="X261">
        <v>105200</v>
      </c>
      <c r="Y261">
        <v>126</v>
      </c>
      <c r="Z261">
        <v>0</v>
      </c>
      <c r="AA261">
        <v>0</v>
      </c>
      <c r="AB261">
        <v>90397</v>
      </c>
      <c r="AC261">
        <v>184119.85</v>
      </c>
      <c r="AD261" t="s">
        <v>3240</v>
      </c>
      <c r="AE261">
        <v>345000</v>
      </c>
      <c r="AF261"/>
      <c r="AG261">
        <v>345000</v>
      </c>
      <c r="AH261">
        <v>3014</v>
      </c>
      <c r="AI261">
        <v>196</v>
      </c>
      <c r="AJ261">
        <v>521</v>
      </c>
      <c r="AK261">
        <v>433962</v>
      </c>
      <c r="AL261">
        <v>105200</v>
      </c>
      <c r="AM261">
        <v>126</v>
      </c>
      <c r="AN261">
        <v>0</v>
      </c>
      <c r="AO261">
        <v>0</v>
      </c>
      <c r="AP261">
        <v>90397</v>
      </c>
      <c r="AQ261">
        <v>238364.85</v>
      </c>
      <c r="AR261" t="s">
        <v>2518</v>
      </c>
      <c r="AS261">
        <v>345000</v>
      </c>
      <c r="AT261"/>
      <c r="AU261">
        <v>345000</v>
      </c>
      <c r="AV261">
        <v>3444</v>
      </c>
      <c r="AW261">
        <v>196</v>
      </c>
      <c r="AX261">
        <v>521</v>
      </c>
    </row>
    <row r="262" spans="1:50">
      <c r="A262" t="s">
        <v>2735</v>
      </c>
      <c r="B262" t="s">
        <v>2736</v>
      </c>
      <c r="C262" t="s">
        <v>2737</v>
      </c>
      <c r="D262" t="s">
        <v>2738</v>
      </c>
      <c r="E262" t="s">
        <v>115</v>
      </c>
      <c r="F262" t="s">
        <v>2739</v>
      </c>
      <c r="G262"/>
      <c r="H262"/>
      <c r="I262" t="s">
        <v>115</v>
      </c>
      <c r="J262" t="s">
        <v>2739</v>
      </c>
      <c r="K262"/>
      <c r="L262"/>
      <c r="M262" t="s">
        <v>1198</v>
      </c>
      <c r="N262"/>
      <c r="O262">
        <v>3200000</v>
      </c>
      <c r="P262">
        <v>3200000</v>
      </c>
      <c r="Q262">
        <v>0</v>
      </c>
      <c r="R262">
        <v>3200000</v>
      </c>
      <c r="S262">
        <v>1778</v>
      </c>
      <c r="T262">
        <v>1101</v>
      </c>
      <c r="U262" t="s">
        <v>3241</v>
      </c>
      <c r="V262"/>
      <c r="W262">
        <v>0</v>
      </c>
      <c r="X262">
        <v>385750</v>
      </c>
      <c r="Y262">
        <v>479</v>
      </c>
      <c r="Z262">
        <v>0</v>
      </c>
      <c r="AA262">
        <v>0</v>
      </c>
      <c r="AB262">
        <v>158150</v>
      </c>
      <c r="AC262">
        <v>-543899.71</v>
      </c>
      <c r="AD262" t="s">
        <v>1118</v>
      </c>
      <c r="AE262">
        <v>0</v>
      </c>
      <c r="AF262"/>
      <c r="AG262">
        <v>0</v>
      </c>
      <c r="AH262">
        <v>0</v>
      </c>
      <c r="AI262">
        <v>209</v>
      </c>
      <c r="AJ262">
        <v>121</v>
      </c>
      <c r="AK262">
        <v>0</v>
      </c>
      <c r="AL262">
        <v>756200</v>
      </c>
      <c r="AM262">
        <v>991</v>
      </c>
      <c r="AN262">
        <v>0</v>
      </c>
      <c r="AO262">
        <v>0</v>
      </c>
      <c r="AP262">
        <v>265261</v>
      </c>
      <c r="AQ262">
        <v>-1021461.15</v>
      </c>
      <c r="AR262" t="s">
        <v>1118</v>
      </c>
      <c r="AS262">
        <v>0</v>
      </c>
      <c r="AT262"/>
      <c r="AU262">
        <v>0</v>
      </c>
      <c r="AV262">
        <v>0</v>
      </c>
      <c r="AW262">
        <v>174</v>
      </c>
      <c r="AX262">
        <v>94</v>
      </c>
    </row>
    <row r="263" spans="1:50">
      <c r="A263" t="s">
        <v>2740</v>
      </c>
      <c r="B263" t="s">
        <v>2741</v>
      </c>
      <c r="C263" t="s">
        <v>2742</v>
      </c>
      <c r="D263" t="s">
        <v>2743</v>
      </c>
      <c r="E263" t="s">
        <v>97</v>
      </c>
      <c r="F263" t="s">
        <v>1213</v>
      </c>
      <c r="G263"/>
      <c r="H263"/>
      <c r="I263" t="s">
        <v>97</v>
      </c>
      <c r="J263" t="s">
        <v>1213</v>
      </c>
      <c r="K263"/>
      <c r="L263"/>
      <c r="M263" t="s">
        <v>1198</v>
      </c>
      <c r="N263"/>
      <c r="O263">
        <v>1000000</v>
      </c>
      <c r="P263">
        <v>1000000</v>
      </c>
      <c r="Q263">
        <v>0</v>
      </c>
      <c r="R263">
        <v>0</v>
      </c>
      <c r="S263">
        <v>2000</v>
      </c>
      <c r="T263">
        <v>2000</v>
      </c>
      <c r="U263" t="s">
        <v>2744</v>
      </c>
      <c r="V263"/>
      <c r="W263">
        <v>0</v>
      </c>
      <c r="X263">
        <v>113450</v>
      </c>
      <c r="Y263">
        <v>111</v>
      </c>
      <c r="Z263">
        <v>0</v>
      </c>
      <c r="AA263">
        <v>0</v>
      </c>
      <c r="AB263">
        <v>7801</v>
      </c>
      <c r="AC263">
        <v>-121251.46</v>
      </c>
      <c r="AD263" t="s">
        <v>1118</v>
      </c>
      <c r="AE263">
        <v>0</v>
      </c>
      <c r="AF263"/>
      <c r="AG263">
        <v>0</v>
      </c>
      <c r="AH263">
        <v>0</v>
      </c>
      <c r="AI263">
        <v>47</v>
      </c>
      <c r="AJ263">
        <v>23</v>
      </c>
      <c r="AK263">
        <v>0</v>
      </c>
      <c r="AL263">
        <v>113450</v>
      </c>
      <c r="AM263">
        <v>111</v>
      </c>
      <c r="AN263">
        <v>0</v>
      </c>
      <c r="AO263">
        <v>0</v>
      </c>
      <c r="AP263">
        <v>7801</v>
      </c>
      <c r="AQ263">
        <v>-121251.46</v>
      </c>
      <c r="AR263" t="s">
        <v>1118</v>
      </c>
      <c r="AS263">
        <v>0</v>
      </c>
      <c r="AT263"/>
      <c r="AU263">
        <v>0</v>
      </c>
      <c r="AV263">
        <v>0</v>
      </c>
      <c r="AW263">
        <v>47</v>
      </c>
      <c r="AX263">
        <v>23</v>
      </c>
    </row>
    <row r="264" spans="1:50">
      <c r="A264" t="s">
        <v>2740</v>
      </c>
      <c r="B264" t="s">
        <v>2741</v>
      </c>
      <c r="C264" t="s">
        <v>2745</v>
      </c>
      <c r="D264" t="s">
        <v>2746</v>
      </c>
      <c r="E264" t="s">
        <v>97</v>
      </c>
      <c r="F264" t="s">
        <v>1213</v>
      </c>
      <c r="G264"/>
      <c r="H264"/>
      <c r="I264" t="s">
        <v>137</v>
      </c>
      <c r="J264" t="s">
        <v>1213</v>
      </c>
      <c r="K264"/>
      <c r="L264"/>
      <c r="M264" t="s">
        <v>1198</v>
      </c>
      <c r="N264"/>
      <c r="O264">
        <v>3000000</v>
      </c>
      <c r="P264">
        <v>3000000</v>
      </c>
      <c r="Q264">
        <v>0</v>
      </c>
      <c r="R264">
        <v>0</v>
      </c>
      <c r="S264">
        <v>857</v>
      </c>
      <c r="T264">
        <v>565</v>
      </c>
      <c r="U264" t="s">
        <v>3242</v>
      </c>
      <c r="V264"/>
      <c r="W264">
        <v>0</v>
      </c>
      <c r="X264">
        <v>709150</v>
      </c>
      <c r="Y264">
        <v>1132</v>
      </c>
      <c r="Z264">
        <v>0</v>
      </c>
      <c r="AA264">
        <v>0</v>
      </c>
      <c r="AB264">
        <v>143412</v>
      </c>
      <c r="AC264">
        <v>-852561.57</v>
      </c>
      <c r="AD264" t="s">
        <v>1118</v>
      </c>
      <c r="AE264">
        <v>0</v>
      </c>
      <c r="AF264"/>
      <c r="AG264">
        <v>0</v>
      </c>
      <c r="AH264">
        <v>0</v>
      </c>
      <c r="AI264">
        <v>100</v>
      </c>
      <c r="AJ264">
        <v>27</v>
      </c>
      <c r="AK264">
        <v>0</v>
      </c>
      <c r="AL264">
        <v>709150</v>
      </c>
      <c r="AM264">
        <v>1132</v>
      </c>
      <c r="AN264">
        <v>0</v>
      </c>
      <c r="AO264">
        <v>0</v>
      </c>
      <c r="AP264">
        <v>143412</v>
      </c>
      <c r="AQ264">
        <v>-852561.57</v>
      </c>
      <c r="AR264" t="s">
        <v>1118</v>
      </c>
      <c r="AS264">
        <v>0</v>
      </c>
      <c r="AT264"/>
      <c r="AU264">
        <v>0</v>
      </c>
      <c r="AV264">
        <v>0</v>
      </c>
      <c r="AW264">
        <v>100</v>
      </c>
      <c r="AX264">
        <v>27</v>
      </c>
    </row>
  </sheetData>
  <autoFilter ref="A1:BT264" xr:uid="{AF742BC2-2829-45EF-BE72-479B7B92F244}">
    <filterColumn colId="42">
      <customFilters>
        <customFilter operator="lessThan" val="0"/>
      </customFilters>
    </filterColumn>
  </autoFilter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B6F6-DCAB-47EB-975A-FCAA3AA17767}">
  <dimension ref="A3:F15"/>
  <sheetViews>
    <sheetView workbookViewId="0">
      <selection activeCell="F4" sqref="F4:F14"/>
    </sheetView>
  </sheetViews>
  <sheetFormatPr defaultRowHeight="14.25"/>
  <cols>
    <col min="1" max="1" width="53.875" bestFit="1" customWidth="1"/>
    <col min="2" max="2" width="16.5" bestFit="1" customWidth="1"/>
    <col min="3" max="4" width="20.625" bestFit="1" customWidth="1"/>
    <col min="5" max="6" width="18.625" bestFit="1" customWidth="1"/>
  </cols>
  <sheetData>
    <row r="3" spans="1:6">
      <c r="A3" s="12" t="s">
        <v>1107</v>
      </c>
      <c r="B3" t="s">
        <v>3270</v>
      </c>
      <c r="C3" t="s">
        <v>3271</v>
      </c>
      <c r="D3" t="s">
        <v>3272</v>
      </c>
      <c r="E3" t="s">
        <v>3274</v>
      </c>
      <c r="F3" t="s">
        <v>3273</v>
      </c>
    </row>
    <row r="4" spans="1:6">
      <c r="A4" s="13" t="s">
        <v>1196</v>
      </c>
      <c r="B4" s="14">
        <v>0</v>
      </c>
      <c r="C4" s="14">
        <v>204100</v>
      </c>
      <c r="D4" s="14">
        <v>158713</v>
      </c>
      <c r="E4" s="14">
        <v>-362813.1</v>
      </c>
      <c r="F4" s="14">
        <v>2</v>
      </c>
    </row>
    <row r="5" spans="1:6">
      <c r="A5" s="13" t="s">
        <v>2739</v>
      </c>
      <c r="B5" s="14">
        <v>0</v>
      </c>
      <c r="C5" s="14">
        <v>385750</v>
      </c>
      <c r="D5" s="14">
        <v>158310</v>
      </c>
      <c r="E5" s="14">
        <v>-544059.71</v>
      </c>
      <c r="F5" s="14">
        <v>3</v>
      </c>
    </row>
    <row r="6" spans="1:6">
      <c r="A6" s="13" t="s">
        <v>2235</v>
      </c>
      <c r="B6" s="14">
        <v>0</v>
      </c>
      <c r="C6" s="14">
        <v>13500</v>
      </c>
      <c r="D6" s="14">
        <v>0</v>
      </c>
      <c r="E6" s="14">
        <v>-13500</v>
      </c>
      <c r="F6" s="14">
        <v>1</v>
      </c>
    </row>
    <row r="7" spans="1:6">
      <c r="A7" s="13" t="s">
        <v>1190</v>
      </c>
      <c r="B7" s="14">
        <v>5853164</v>
      </c>
      <c r="C7" s="14">
        <v>1910850</v>
      </c>
      <c r="D7" s="14">
        <v>1896147</v>
      </c>
      <c r="E7" s="14">
        <v>2046168.5600000003</v>
      </c>
      <c r="F7" s="14">
        <v>35</v>
      </c>
    </row>
    <row r="8" spans="1:6">
      <c r="A8" s="13" t="s">
        <v>1243</v>
      </c>
      <c r="B8" s="14">
        <v>4471164</v>
      </c>
      <c r="C8" s="14">
        <v>1560750</v>
      </c>
      <c r="D8" s="14">
        <v>970221</v>
      </c>
      <c r="E8" s="14">
        <v>1940193.1300000001</v>
      </c>
      <c r="F8" s="14">
        <v>33</v>
      </c>
    </row>
    <row r="9" spans="1:6">
      <c r="A9" s="13" t="s">
        <v>1213</v>
      </c>
      <c r="B9" s="14">
        <v>2454615</v>
      </c>
      <c r="C9" s="14">
        <v>1429400</v>
      </c>
      <c r="D9" s="14">
        <v>535810</v>
      </c>
      <c r="E9" s="14">
        <v>489405.29000000015</v>
      </c>
      <c r="F9" s="14">
        <v>44</v>
      </c>
    </row>
    <row r="10" spans="1:6">
      <c r="A10" s="13" t="s">
        <v>1323</v>
      </c>
      <c r="B10" s="14">
        <v>7285704</v>
      </c>
      <c r="C10" s="14">
        <v>3522950</v>
      </c>
      <c r="D10" s="14">
        <v>1908348</v>
      </c>
      <c r="E10" s="14">
        <v>1854404.77</v>
      </c>
      <c r="F10" s="14">
        <v>36</v>
      </c>
    </row>
    <row r="11" spans="1:6">
      <c r="A11" s="13" t="s">
        <v>1179</v>
      </c>
      <c r="B11" s="14">
        <v>7705799</v>
      </c>
      <c r="C11" s="14">
        <v>2727200</v>
      </c>
      <c r="D11" s="14">
        <v>1710759</v>
      </c>
      <c r="E11" s="14">
        <v>3267839.78</v>
      </c>
      <c r="F11" s="14">
        <v>25</v>
      </c>
    </row>
    <row r="12" spans="1:6">
      <c r="A12" s="13" t="s">
        <v>3153</v>
      </c>
      <c r="B12" s="14">
        <v>0</v>
      </c>
      <c r="C12" s="14">
        <v>2700</v>
      </c>
      <c r="D12" s="14">
        <v>1270</v>
      </c>
      <c r="E12" s="14">
        <v>-3970</v>
      </c>
      <c r="F12" s="14">
        <v>1</v>
      </c>
    </row>
    <row r="13" spans="1:6">
      <c r="A13" s="13" t="s">
        <v>1676</v>
      </c>
      <c r="B13" s="14">
        <v>1515364</v>
      </c>
      <c r="C13" s="14">
        <v>771600</v>
      </c>
      <c r="D13" s="14">
        <v>203640</v>
      </c>
      <c r="E13" s="14">
        <v>540123.52</v>
      </c>
      <c r="F13" s="14">
        <v>61</v>
      </c>
    </row>
    <row r="14" spans="1:6">
      <c r="A14" s="13" t="s">
        <v>1353</v>
      </c>
      <c r="B14" s="14">
        <v>0</v>
      </c>
      <c r="C14" s="14">
        <v>10537250</v>
      </c>
      <c r="D14" s="14">
        <v>6804918</v>
      </c>
      <c r="E14" s="14">
        <v>-17342168.219999999</v>
      </c>
      <c r="F14" s="14">
        <v>22</v>
      </c>
    </row>
    <row r="15" spans="1:6">
      <c r="A15" s="13" t="s">
        <v>1109</v>
      </c>
      <c r="B15" s="14">
        <v>29285810</v>
      </c>
      <c r="C15" s="14">
        <v>23066050</v>
      </c>
      <c r="D15" s="14">
        <v>14348136</v>
      </c>
      <c r="E15" s="14">
        <v>-8128375.9800000004</v>
      </c>
      <c r="F15" s="14">
        <v>263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FF7D-826F-4A13-BB9C-BB2DD9C651BB}">
  <dimension ref="A1:K13"/>
  <sheetViews>
    <sheetView workbookViewId="0">
      <selection activeCell="F24" sqref="F24"/>
    </sheetView>
  </sheetViews>
  <sheetFormatPr defaultRowHeight="14.25"/>
  <cols>
    <col min="1" max="1" width="53.875" bestFit="1" customWidth="1"/>
    <col min="2" max="2" width="9.5" bestFit="1" customWidth="1"/>
    <col min="3" max="3" width="9.5" customWidth="1"/>
    <col min="4" max="4" width="13.625" bestFit="1" customWidth="1"/>
    <col min="5" max="5" width="13.625" customWidth="1"/>
    <col min="6" max="6" width="13.625" bestFit="1" customWidth="1"/>
    <col min="7" max="7" width="13.625" customWidth="1"/>
    <col min="8" max="8" width="13.875" bestFit="1" customWidth="1"/>
    <col min="9" max="9" width="13.875" customWidth="1"/>
    <col min="10" max="10" width="11.5" bestFit="1" customWidth="1"/>
    <col min="11" max="11" width="7.125" bestFit="1" customWidth="1"/>
  </cols>
  <sheetData>
    <row r="1" spans="1:11">
      <c r="A1" t="s">
        <v>3275</v>
      </c>
      <c r="B1" t="s">
        <v>3276</v>
      </c>
      <c r="C1" t="s">
        <v>3278</v>
      </c>
      <c r="D1" t="s">
        <v>3244</v>
      </c>
      <c r="E1" t="s">
        <v>3279</v>
      </c>
      <c r="F1" t="s">
        <v>3248</v>
      </c>
      <c r="G1" t="s">
        <v>3280</v>
      </c>
      <c r="H1" t="s">
        <v>3249</v>
      </c>
      <c r="I1" t="s">
        <v>3281</v>
      </c>
      <c r="J1" t="s">
        <v>3250</v>
      </c>
      <c r="K1" t="s">
        <v>3282</v>
      </c>
    </row>
    <row r="2" spans="1:11">
      <c r="A2" s="13" t="s">
        <v>1116</v>
      </c>
      <c r="B2" s="14">
        <v>0</v>
      </c>
      <c r="C2" s="50">
        <f>B2/$B$13</f>
        <v>0</v>
      </c>
      <c r="D2" s="14">
        <v>204100</v>
      </c>
      <c r="E2" s="50">
        <f>D2/$D$13</f>
        <v>8.8485024527389829E-3</v>
      </c>
      <c r="F2" s="14">
        <v>158713</v>
      </c>
      <c r="G2" s="50">
        <f>F2/$F$13</f>
        <v>1.1061576221468767E-2</v>
      </c>
      <c r="H2" s="14">
        <v>-362813.1</v>
      </c>
      <c r="I2" s="50">
        <f>H2/$H$13</f>
        <v>4.4635373768721759E-2</v>
      </c>
      <c r="J2" s="50">
        <v>0</v>
      </c>
      <c r="K2">
        <v>2</v>
      </c>
    </row>
    <row r="3" spans="1:11">
      <c r="A3" s="13" t="s">
        <v>2905</v>
      </c>
      <c r="B3" s="14">
        <v>0</v>
      </c>
      <c r="C3" s="50">
        <f t="shared" ref="C3:C13" si="0">B3/$B$13</f>
        <v>0</v>
      </c>
      <c r="D3" s="14">
        <v>385750</v>
      </c>
      <c r="E3" s="50">
        <f t="shared" ref="E3:E13" si="1">D3/$D$13</f>
        <v>1.6723712989436857E-2</v>
      </c>
      <c r="F3" s="14">
        <v>158310</v>
      </c>
      <c r="G3" s="50">
        <f t="shared" ref="G3:G12" si="2">F3/$F$13</f>
        <v>1.1033488949365967E-2</v>
      </c>
      <c r="H3" s="14">
        <v>-544059.71</v>
      </c>
      <c r="I3" s="50">
        <f t="shared" ref="I3:I12" si="3">H3/$H$13</f>
        <v>6.6933383905797145E-2</v>
      </c>
      <c r="J3" s="50">
        <v>0</v>
      </c>
      <c r="K3">
        <v>3</v>
      </c>
    </row>
    <row r="4" spans="1:11">
      <c r="A4" s="13" t="s">
        <v>3277</v>
      </c>
      <c r="B4" s="14">
        <v>0</v>
      </c>
      <c r="C4" s="50">
        <f t="shared" si="0"/>
        <v>0</v>
      </c>
      <c r="D4" s="14">
        <v>13500</v>
      </c>
      <c r="E4" s="50">
        <f t="shared" si="1"/>
        <v>5.8527576243006495E-4</v>
      </c>
      <c r="F4" s="14">
        <v>0</v>
      </c>
      <c r="G4" s="50">
        <f t="shared" si="2"/>
        <v>0</v>
      </c>
      <c r="H4" s="14">
        <v>-13500</v>
      </c>
      <c r="I4" s="50">
        <f t="shared" si="3"/>
        <v>1.6608483703530656E-3</v>
      </c>
      <c r="J4" s="50">
        <v>0</v>
      </c>
      <c r="K4">
        <v>1</v>
      </c>
    </row>
    <row r="5" spans="1:11">
      <c r="A5" s="13" t="s">
        <v>2912</v>
      </c>
      <c r="B5" s="14">
        <v>5853164</v>
      </c>
      <c r="C5" s="50">
        <f t="shared" si="0"/>
        <v>0.19986348337300555</v>
      </c>
      <c r="D5" s="14">
        <v>1910850</v>
      </c>
      <c r="E5" s="50">
        <f t="shared" si="1"/>
        <v>8.2842532639962191E-2</v>
      </c>
      <c r="F5" s="14">
        <v>1896147</v>
      </c>
      <c r="G5" s="50">
        <f t="shared" si="2"/>
        <v>0.13215284549853723</v>
      </c>
      <c r="H5" s="14">
        <v>2046168.5600000003</v>
      </c>
      <c r="I5" s="50">
        <f t="shared" si="3"/>
        <v>-0.25173153469212439</v>
      </c>
      <c r="J5" s="50">
        <f t="shared" ref="J5:J11" si="4">H5/B5</f>
        <v>0.34958332963163175</v>
      </c>
      <c r="K5">
        <v>35</v>
      </c>
    </row>
    <row r="6" spans="1:11">
      <c r="A6" s="13" t="s">
        <v>2915</v>
      </c>
      <c r="B6" s="14">
        <v>4471164</v>
      </c>
      <c r="C6" s="50">
        <f t="shared" si="0"/>
        <v>0.1526733937015913</v>
      </c>
      <c r="D6" s="14">
        <v>1560750</v>
      </c>
      <c r="E6" s="50">
        <f t="shared" si="1"/>
        <v>6.7664381200942508E-2</v>
      </c>
      <c r="F6" s="14">
        <v>970221</v>
      </c>
      <c r="G6" s="50">
        <f t="shared" si="2"/>
        <v>6.7620003044297883E-2</v>
      </c>
      <c r="H6" s="14">
        <v>1940193.1300000001</v>
      </c>
      <c r="I6" s="50">
        <f t="shared" si="3"/>
        <v>-0.23869382208375656</v>
      </c>
      <c r="J6" s="50">
        <f t="shared" si="4"/>
        <v>0.43393468233328059</v>
      </c>
      <c r="K6">
        <v>33</v>
      </c>
    </row>
    <row r="7" spans="1:11">
      <c r="A7" s="13" t="s">
        <v>2916</v>
      </c>
      <c r="B7" s="14">
        <v>2454615</v>
      </c>
      <c r="C7" s="50">
        <f t="shared" si="0"/>
        <v>8.3815848016496733E-2</v>
      </c>
      <c r="D7" s="14">
        <v>1429400</v>
      </c>
      <c r="E7" s="50">
        <f t="shared" si="1"/>
        <v>6.1969864801298881E-2</v>
      </c>
      <c r="F7" s="14">
        <v>535810</v>
      </c>
      <c r="G7" s="50">
        <f t="shared" si="2"/>
        <v>3.7343526713156328E-2</v>
      </c>
      <c r="H7" s="14">
        <v>489405.29000000015</v>
      </c>
      <c r="I7" s="50">
        <f t="shared" si="3"/>
        <v>-6.0209479876938497E-2</v>
      </c>
      <c r="J7" s="50">
        <f t="shared" si="4"/>
        <v>0.19938169122245247</v>
      </c>
      <c r="K7">
        <v>44</v>
      </c>
    </row>
    <row r="8" spans="1:11">
      <c r="A8" s="13" t="s">
        <v>2917</v>
      </c>
      <c r="B8" s="14">
        <v>7285704</v>
      </c>
      <c r="C8" s="50">
        <f t="shared" si="0"/>
        <v>0.24877932350172319</v>
      </c>
      <c r="D8" s="14">
        <v>3522950</v>
      </c>
      <c r="E8" s="50">
        <f t="shared" si="1"/>
        <v>0.15273312942614795</v>
      </c>
      <c r="F8" s="14">
        <v>1908348</v>
      </c>
      <c r="G8" s="50">
        <f t="shared" si="2"/>
        <v>0.13300319985815579</v>
      </c>
      <c r="H8" s="14">
        <v>1854404.77</v>
      </c>
      <c r="I8" s="50">
        <f t="shared" si="3"/>
        <v>-0.22813964001699641</v>
      </c>
      <c r="J8" s="50">
        <f t="shared" si="4"/>
        <v>0.25452650423349615</v>
      </c>
      <c r="K8">
        <v>36</v>
      </c>
    </row>
    <row r="9" spans="1:11">
      <c r="A9" s="13" t="s">
        <v>2922</v>
      </c>
      <c r="B9" s="14">
        <v>7705799</v>
      </c>
      <c r="C9" s="50">
        <f t="shared" si="0"/>
        <v>0.26312398393624764</v>
      </c>
      <c r="D9" s="14">
        <v>2727200</v>
      </c>
      <c r="E9" s="50">
        <f t="shared" si="1"/>
        <v>0.11823437476290913</v>
      </c>
      <c r="F9" s="14">
        <v>1710759</v>
      </c>
      <c r="G9" s="50">
        <f t="shared" si="2"/>
        <v>0.1192321427675344</v>
      </c>
      <c r="H9" s="14">
        <v>3267839.78</v>
      </c>
      <c r="I9" s="50">
        <f t="shared" si="3"/>
        <v>-0.40202862023614222</v>
      </c>
      <c r="J9" s="50">
        <f t="shared" si="4"/>
        <v>0.42407539828121649</v>
      </c>
      <c r="K9">
        <v>25</v>
      </c>
    </row>
    <row r="10" spans="1:11">
      <c r="A10" s="13" t="s">
        <v>2923</v>
      </c>
      <c r="B10" s="14">
        <v>0</v>
      </c>
      <c r="C10" s="50">
        <f t="shared" si="0"/>
        <v>0</v>
      </c>
      <c r="D10" s="14">
        <v>2700</v>
      </c>
      <c r="E10" s="50">
        <f t="shared" si="1"/>
        <v>1.1705515248601299E-4</v>
      </c>
      <c r="F10" s="14">
        <v>1270</v>
      </c>
      <c r="G10" s="50">
        <f t="shared" si="2"/>
        <v>8.8513239629175523E-5</v>
      </c>
      <c r="H10" s="14">
        <v>-3970</v>
      </c>
      <c r="I10" s="50">
        <f t="shared" si="3"/>
        <v>4.8841244668901263E-4</v>
      </c>
      <c r="J10" s="50">
        <v>0</v>
      </c>
      <c r="K10">
        <v>1</v>
      </c>
    </row>
    <row r="11" spans="1:11">
      <c r="A11" s="13" t="s">
        <v>2925</v>
      </c>
      <c r="B11" s="14">
        <v>1515364</v>
      </c>
      <c r="C11" s="50">
        <f t="shared" si="0"/>
        <v>5.1743967470935584E-2</v>
      </c>
      <c r="D11" s="14">
        <v>771600</v>
      </c>
      <c r="E11" s="50">
        <f t="shared" si="1"/>
        <v>3.345176135489171E-2</v>
      </c>
      <c r="F11" s="14">
        <v>203640</v>
      </c>
      <c r="G11" s="50">
        <f t="shared" si="2"/>
        <v>1.4192784344949059E-2</v>
      </c>
      <c r="H11" s="14">
        <v>540123.52</v>
      </c>
      <c r="I11" s="50">
        <f t="shared" si="3"/>
        <v>-6.6449130961582337E-2</v>
      </c>
      <c r="J11" s="50">
        <f t="shared" si="4"/>
        <v>0.35643153724121729</v>
      </c>
      <c r="K11">
        <v>61</v>
      </c>
    </row>
    <row r="12" spans="1:11">
      <c r="A12" s="13" t="s">
        <v>2936</v>
      </c>
      <c r="B12" s="14">
        <v>0</v>
      </c>
      <c r="C12" s="50">
        <f t="shared" si="0"/>
        <v>0</v>
      </c>
      <c r="D12" s="14">
        <v>10537250</v>
      </c>
      <c r="E12" s="50">
        <f t="shared" si="1"/>
        <v>0.45682940945675571</v>
      </c>
      <c r="F12" s="14">
        <v>6804918</v>
      </c>
      <c r="G12" s="50">
        <f t="shared" si="2"/>
        <v>0.47427191936290541</v>
      </c>
      <c r="H12" s="14">
        <v>-17342168.219999999</v>
      </c>
      <c r="I12" s="50">
        <f t="shared" si="3"/>
        <v>2.1335342093759793</v>
      </c>
      <c r="J12" s="50">
        <v>0</v>
      </c>
      <c r="K12">
        <v>22</v>
      </c>
    </row>
    <row r="13" spans="1:11">
      <c r="B13">
        <f>SUM(B2:B12)</f>
        <v>29285810</v>
      </c>
      <c r="C13" s="50">
        <f t="shared" si="0"/>
        <v>1</v>
      </c>
      <c r="D13">
        <f t="shared" ref="D13:H13" si="5">SUM(D2:D12)</f>
        <v>23066050</v>
      </c>
      <c r="E13" s="50">
        <f t="shared" si="1"/>
        <v>1</v>
      </c>
      <c r="F13">
        <f t="shared" si="5"/>
        <v>14348136</v>
      </c>
      <c r="G13" s="50">
        <f>F13/$F$13</f>
        <v>1</v>
      </c>
      <c r="H13">
        <f t="shared" si="5"/>
        <v>-8128375.9799999986</v>
      </c>
      <c r="I13" s="50">
        <f>H13/$H$13</f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959CE-21BE-45AB-A8BB-5B9786D8B1ED}">
  <dimension ref="A1:K12"/>
  <sheetViews>
    <sheetView workbookViewId="0">
      <selection activeCell="K7" sqref="K7"/>
    </sheetView>
  </sheetViews>
  <sheetFormatPr defaultRowHeight="14.25"/>
  <cols>
    <col min="1" max="1" width="53.875" bestFit="1" customWidth="1"/>
    <col min="2" max="2" width="9.5" bestFit="1" customWidth="1"/>
    <col min="3" max="3" width="9.5" customWidth="1"/>
    <col min="4" max="4" width="13.625" bestFit="1" customWidth="1"/>
    <col min="5" max="5" width="13.625" customWidth="1"/>
    <col min="6" max="6" width="13.625" bestFit="1" customWidth="1"/>
    <col min="7" max="7" width="13.625" customWidth="1"/>
    <col min="8" max="8" width="13.875" bestFit="1" customWidth="1"/>
    <col min="9" max="9" width="13.875" customWidth="1"/>
    <col min="10" max="10" width="11.5" bestFit="1" customWidth="1"/>
    <col min="11" max="11" width="7.125" bestFit="1" customWidth="1"/>
  </cols>
  <sheetData>
    <row r="1" spans="1:11">
      <c r="A1" t="s">
        <v>3275</v>
      </c>
      <c r="B1" t="s">
        <v>3276</v>
      </c>
      <c r="C1" t="s">
        <v>3278</v>
      </c>
      <c r="D1" t="s">
        <v>3244</v>
      </c>
      <c r="E1" t="s">
        <v>3279</v>
      </c>
      <c r="F1" t="s">
        <v>3248</v>
      </c>
      <c r="G1" t="s">
        <v>3280</v>
      </c>
      <c r="H1" t="s">
        <v>3249</v>
      </c>
      <c r="I1" t="s">
        <v>3281</v>
      </c>
      <c r="J1" t="s">
        <v>3250</v>
      </c>
      <c r="K1" t="s">
        <v>3282</v>
      </c>
    </row>
    <row r="2" spans="1:11">
      <c r="A2" s="13" t="s">
        <v>1116</v>
      </c>
      <c r="B2" s="14">
        <v>0</v>
      </c>
      <c r="C2" s="50">
        <f t="shared" ref="C2:C12" si="0">B2/$B$12</f>
        <v>0</v>
      </c>
      <c r="D2" s="14">
        <v>204100</v>
      </c>
      <c r="E2" s="50">
        <f t="shared" ref="E2:E12" si="1">D2/$D$12</f>
        <v>1.6290466764574421E-2</v>
      </c>
      <c r="F2" s="14">
        <v>158713</v>
      </c>
      <c r="G2" s="50">
        <f t="shared" ref="G2:G12" si="2">F2/$F$12</f>
        <v>2.1040489615970267E-2</v>
      </c>
      <c r="H2" s="14">
        <v>-362813.1</v>
      </c>
      <c r="I2" s="50">
        <f t="shared" ref="I2:I12" si="3">H2/$H$12</f>
        <v>-3.9377173974567498E-2</v>
      </c>
      <c r="J2" s="50">
        <v>0</v>
      </c>
      <c r="K2">
        <v>2</v>
      </c>
    </row>
    <row r="3" spans="1:11">
      <c r="A3" s="13" t="s">
        <v>2905</v>
      </c>
      <c r="B3" s="14">
        <v>0</v>
      </c>
      <c r="C3" s="50">
        <f t="shared" si="0"/>
        <v>0</v>
      </c>
      <c r="D3" s="14">
        <v>385750</v>
      </c>
      <c r="E3" s="50">
        <f t="shared" si="1"/>
        <v>3.078906200114935E-2</v>
      </c>
      <c r="F3" s="14">
        <v>158310</v>
      </c>
      <c r="G3" s="50">
        <f t="shared" si="2"/>
        <v>2.0987064141590499E-2</v>
      </c>
      <c r="H3" s="14">
        <v>-544059.71</v>
      </c>
      <c r="I3" s="50">
        <f t="shared" si="3"/>
        <v>-5.9048402202739485E-2</v>
      </c>
      <c r="J3" s="50">
        <v>0</v>
      </c>
      <c r="K3">
        <v>3</v>
      </c>
    </row>
    <row r="4" spans="1:11">
      <c r="A4" s="13" t="s">
        <v>3277</v>
      </c>
      <c r="B4" s="14">
        <v>0</v>
      </c>
      <c r="C4" s="50">
        <f t="shared" si="0"/>
        <v>0</v>
      </c>
      <c r="D4" s="14">
        <v>13500</v>
      </c>
      <c r="E4" s="50">
        <f t="shared" si="1"/>
        <v>1.077517399910606E-3</v>
      </c>
      <c r="F4" s="14">
        <v>0</v>
      </c>
      <c r="G4" s="50">
        <f t="shared" si="2"/>
        <v>0</v>
      </c>
      <c r="H4" s="14">
        <v>-13500</v>
      </c>
      <c r="I4" s="50">
        <f t="shared" si="3"/>
        <v>-1.4651947480856155E-3</v>
      </c>
      <c r="J4" s="50">
        <v>0</v>
      </c>
      <c r="K4">
        <v>1</v>
      </c>
    </row>
    <row r="5" spans="1:11">
      <c r="A5" s="13" t="s">
        <v>2912</v>
      </c>
      <c r="B5" s="14">
        <v>5853164</v>
      </c>
      <c r="C5" s="50">
        <f t="shared" si="0"/>
        <v>0.19986348337300555</v>
      </c>
      <c r="D5" s="14">
        <v>1910850</v>
      </c>
      <c r="E5" s="50">
        <f t="shared" si="1"/>
        <v>0.15251660174956899</v>
      </c>
      <c r="F5" s="14">
        <v>1896147</v>
      </c>
      <c r="G5" s="50">
        <f t="shared" si="2"/>
        <v>0.25137109917809614</v>
      </c>
      <c r="H5" s="14">
        <v>2046168.5600000003</v>
      </c>
      <c r="I5" s="50">
        <f t="shared" si="3"/>
        <v>0.22207669835628943</v>
      </c>
      <c r="J5" s="50">
        <f t="shared" ref="J5:J11" si="4">H5/B5</f>
        <v>0.34958332963163175</v>
      </c>
      <c r="K5">
        <v>35</v>
      </c>
    </row>
    <row r="6" spans="1:11">
      <c r="A6" s="13" t="s">
        <v>2915</v>
      </c>
      <c r="B6" s="14">
        <v>4471164</v>
      </c>
      <c r="C6" s="50">
        <f t="shared" si="0"/>
        <v>0.1526733937015913</v>
      </c>
      <c r="D6" s="14">
        <v>1560750</v>
      </c>
      <c r="E6" s="50">
        <f t="shared" si="1"/>
        <v>0.12457298384522061</v>
      </c>
      <c r="F6" s="14">
        <v>970221</v>
      </c>
      <c r="G6" s="50">
        <f t="shared" si="2"/>
        <v>0.12862163071516691</v>
      </c>
      <c r="H6" s="14">
        <v>1940193.1300000001</v>
      </c>
      <c r="I6" s="50">
        <f t="shared" si="3"/>
        <v>0.21057487291465127</v>
      </c>
      <c r="J6" s="50">
        <f t="shared" si="4"/>
        <v>0.43393468233328059</v>
      </c>
      <c r="K6">
        <v>33</v>
      </c>
    </row>
    <row r="7" spans="1:11">
      <c r="A7" s="13" t="s">
        <v>2916</v>
      </c>
      <c r="B7" s="14">
        <v>2454615</v>
      </c>
      <c r="C7" s="50">
        <f t="shared" si="0"/>
        <v>8.3815848016496733E-2</v>
      </c>
      <c r="D7" s="14">
        <v>1429400</v>
      </c>
      <c r="E7" s="50">
        <f t="shared" si="1"/>
        <v>0.1140891386246089</v>
      </c>
      <c r="F7" s="14">
        <v>535810</v>
      </c>
      <c r="G7" s="50">
        <f t="shared" si="2"/>
        <v>7.1032018430330399E-2</v>
      </c>
      <c r="H7" s="14">
        <v>489405.29000000015</v>
      </c>
      <c r="I7" s="50">
        <f t="shared" si="3"/>
        <v>5.3116597080986511E-2</v>
      </c>
      <c r="J7" s="50">
        <f t="shared" si="4"/>
        <v>0.19938169122245247</v>
      </c>
      <c r="K7">
        <v>44</v>
      </c>
    </row>
    <row r="8" spans="1:11">
      <c r="A8" s="13" t="s">
        <v>2917</v>
      </c>
      <c r="B8" s="14">
        <v>7285704</v>
      </c>
      <c r="C8" s="50">
        <f t="shared" si="0"/>
        <v>0.24877932350172319</v>
      </c>
      <c r="D8" s="14">
        <v>3522950</v>
      </c>
      <c r="E8" s="50">
        <f t="shared" si="1"/>
        <v>0.28118814251963475</v>
      </c>
      <c r="F8" s="14">
        <v>1908348</v>
      </c>
      <c r="G8" s="50">
        <f t="shared" si="2"/>
        <v>0.25298857861459129</v>
      </c>
      <c r="H8" s="14">
        <v>1854404.77</v>
      </c>
      <c r="I8" s="50">
        <f t="shared" si="3"/>
        <v>0.20126400961695659</v>
      </c>
      <c r="J8" s="50">
        <f t="shared" si="4"/>
        <v>0.25452650423349615</v>
      </c>
      <c r="K8">
        <v>36</v>
      </c>
    </row>
    <row r="9" spans="1:11">
      <c r="A9" s="13" t="s">
        <v>2922</v>
      </c>
      <c r="B9" s="14">
        <v>7705799</v>
      </c>
      <c r="C9" s="50">
        <f t="shared" si="0"/>
        <v>0.26312398393624764</v>
      </c>
      <c r="D9" s="14">
        <v>2727200</v>
      </c>
      <c r="E9" s="50">
        <f t="shared" si="1"/>
        <v>0.21767447800268183</v>
      </c>
      <c r="F9" s="14">
        <v>1710759</v>
      </c>
      <c r="G9" s="50">
        <f t="shared" si="2"/>
        <v>0.22679432040808048</v>
      </c>
      <c r="H9" s="14">
        <v>3267839.78</v>
      </c>
      <c r="I9" s="50">
        <f t="shared" si="3"/>
        <v>0.35466827283268543</v>
      </c>
      <c r="J9" s="50">
        <f t="shared" si="4"/>
        <v>0.42407539828121649</v>
      </c>
      <c r="K9">
        <v>25</v>
      </c>
    </row>
    <row r="10" spans="1:11">
      <c r="A10" s="13" t="s">
        <v>2923</v>
      </c>
      <c r="B10" s="14">
        <v>0</v>
      </c>
      <c r="C10" s="50">
        <f t="shared" si="0"/>
        <v>0</v>
      </c>
      <c r="D10" s="14">
        <v>2700</v>
      </c>
      <c r="E10" s="50">
        <f t="shared" si="1"/>
        <v>2.1550347998212119E-4</v>
      </c>
      <c r="F10" s="14">
        <v>1270</v>
      </c>
      <c r="G10" s="50">
        <f t="shared" si="2"/>
        <v>1.6836315747470113E-4</v>
      </c>
      <c r="H10" s="14">
        <v>-3970</v>
      </c>
      <c r="I10" s="50">
        <f t="shared" si="3"/>
        <v>-4.308757888814736E-4</v>
      </c>
      <c r="J10" s="50">
        <v>0</v>
      </c>
      <c r="K10">
        <v>1</v>
      </c>
    </row>
    <row r="11" spans="1:11">
      <c r="A11" s="13" t="s">
        <v>2925</v>
      </c>
      <c r="B11" s="14">
        <v>1515364</v>
      </c>
      <c r="C11" s="50">
        <f t="shared" si="0"/>
        <v>5.1743967470935584E-2</v>
      </c>
      <c r="D11" s="14">
        <v>771600</v>
      </c>
      <c r="E11" s="50">
        <f t="shared" si="1"/>
        <v>6.1586105612668411E-2</v>
      </c>
      <c r="F11" s="14">
        <v>203640</v>
      </c>
      <c r="G11" s="50">
        <f t="shared" si="2"/>
        <v>2.699643573869932E-2</v>
      </c>
      <c r="H11" s="14">
        <v>540123.52</v>
      </c>
      <c r="I11" s="50">
        <f t="shared" si="3"/>
        <v>5.8621195912704885E-2</v>
      </c>
      <c r="J11" s="50">
        <f t="shared" si="4"/>
        <v>0.35643153724121729</v>
      </c>
      <c r="K11">
        <v>61</v>
      </c>
    </row>
    <row r="12" spans="1:11">
      <c r="B12">
        <f>SUM(B2:B11)</f>
        <v>29285810</v>
      </c>
      <c r="C12" s="50">
        <f t="shared" si="0"/>
        <v>1</v>
      </c>
      <c r="D12">
        <f>SUM(D2:D11)</f>
        <v>12528800</v>
      </c>
      <c r="E12" s="50">
        <f t="shared" si="1"/>
        <v>1</v>
      </c>
      <c r="F12">
        <f>SUM(F2:F11)</f>
        <v>7543218</v>
      </c>
      <c r="G12" s="50">
        <f t="shared" si="2"/>
        <v>1</v>
      </c>
      <c r="H12">
        <f>SUM(H2:H11)</f>
        <v>9213792.2400000002</v>
      </c>
      <c r="I12" s="50">
        <f t="shared" si="3"/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511C-EF01-42BA-8088-F1D8AE83D321}">
  <dimension ref="A3:D10"/>
  <sheetViews>
    <sheetView workbookViewId="0">
      <selection activeCell="A4" sqref="A4:D8"/>
    </sheetView>
  </sheetViews>
  <sheetFormatPr defaultRowHeight="14.25"/>
  <cols>
    <col min="1" max="1" width="9.125" bestFit="1" customWidth="1"/>
    <col min="2" max="2" width="11.5" bestFit="1" customWidth="1"/>
    <col min="3" max="4" width="13.625" bestFit="1" customWidth="1"/>
  </cols>
  <sheetData>
    <row r="3" spans="1:4">
      <c r="A3" s="12" t="s">
        <v>1107</v>
      </c>
      <c r="B3" t="s">
        <v>2853</v>
      </c>
      <c r="C3" t="s">
        <v>2854</v>
      </c>
      <c r="D3" t="s">
        <v>2855</v>
      </c>
    </row>
    <row r="4" spans="1:4">
      <c r="A4" s="13" t="s">
        <v>2849</v>
      </c>
      <c r="B4" s="14">
        <v>512089</v>
      </c>
      <c r="C4" s="14">
        <v>-670328.03</v>
      </c>
      <c r="D4" s="14">
        <v>204200</v>
      </c>
    </row>
    <row r="5" spans="1:4">
      <c r="A5" s="13" t="s">
        <v>2847</v>
      </c>
      <c r="B5" s="14">
        <v>613328</v>
      </c>
      <c r="C5" s="14">
        <v>444753.44999999995</v>
      </c>
      <c r="D5" s="14">
        <v>743000</v>
      </c>
    </row>
    <row r="6" spans="1:4">
      <c r="A6" s="13" t="s">
        <v>2851</v>
      </c>
      <c r="B6" s="14">
        <v>151886</v>
      </c>
      <c r="C6" s="14">
        <v>104864.09</v>
      </c>
      <c r="D6" s="14">
        <v>30000</v>
      </c>
    </row>
    <row r="7" spans="1:4">
      <c r="A7" s="13" t="s">
        <v>2845</v>
      </c>
      <c r="B7" s="14">
        <v>1177312</v>
      </c>
      <c r="C7" s="14">
        <v>772458</v>
      </c>
      <c r="D7" s="14">
        <v>1580770</v>
      </c>
    </row>
    <row r="8" spans="1:4">
      <c r="A8" s="13" t="s">
        <v>2843</v>
      </c>
      <c r="B8" s="14">
        <v>1515364</v>
      </c>
      <c r="C8" s="14">
        <v>606387.97</v>
      </c>
      <c r="D8" s="14">
        <v>2064924.48</v>
      </c>
    </row>
    <row r="9" spans="1:4">
      <c r="A9" s="13" t="s">
        <v>1108</v>
      </c>
      <c r="B9" s="14"/>
      <c r="C9" s="14"/>
      <c r="D9" s="14"/>
    </row>
    <row r="10" spans="1:4">
      <c r="A10" s="13" t="s">
        <v>1109</v>
      </c>
      <c r="B10" s="14">
        <v>3969979</v>
      </c>
      <c r="C10" s="14">
        <v>1258135.48</v>
      </c>
      <c r="D10" s="14">
        <v>4622894.4800000004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6F3C-7369-4206-9430-4F03262DD186}">
  <sheetPr filterMode="1"/>
  <dimension ref="A1:AK102"/>
  <sheetViews>
    <sheetView workbookViewId="0">
      <selection activeCell="E13" sqref="E13"/>
    </sheetView>
  </sheetViews>
  <sheetFormatPr defaultRowHeight="14.25"/>
  <cols>
    <col min="1" max="1" width="23" style="19" customWidth="1"/>
    <col min="2" max="3" width="11" style="19" customWidth="1"/>
    <col min="4" max="4" width="59.625" style="19" customWidth="1"/>
    <col min="5" max="5" width="5.75" style="19" bestFit="1" customWidth="1"/>
    <col min="6" max="6" width="9" style="19" customWidth="1"/>
    <col min="7" max="7" width="20" style="19" customWidth="1"/>
    <col min="8" max="9" width="23" style="19" customWidth="1"/>
    <col min="10" max="10" width="9" style="19" customWidth="1"/>
    <col min="11" max="11" width="51.625" style="19" customWidth="1"/>
    <col min="12" max="14" width="11" style="19" customWidth="1"/>
    <col min="15" max="15" width="35.75" style="19" bestFit="1" customWidth="1"/>
    <col min="16" max="21" width="9" style="19" customWidth="1"/>
    <col min="22" max="23" width="10" style="19" customWidth="1"/>
    <col min="24" max="24" width="7" style="19" customWidth="1"/>
    <col min="25" max="29" width="8" style="19" customWidth="1"/>
    <col min="30" max="30" width="12.75" style="19" bestFit="1" customWidth="1"/>
    <col min="31" max="31" width="9" style="19" customWidth="1"/>
    <col min="32" max="34" width="7" style="19" customWidth="1"/>
    <col min="35" max="37" width="16" style="19" customWidth="1"/>
    <col min="38" max="16384" width="9" style="19"/>
  </cols>
  <sheetData>
    <row r="1" spans="1:37" ht="18">
      <c r="A1" s="48" t="s">
        <v>1132</v>
      </c>
      <c r="B1" s="48" t="s">
        <v>1133</v>
      </c>
      <c r="C1" s="48" t="s">
        <v>1134</v>
      </c>
      <c r="D1" s="48" t="s">
        <v>1135</v>
      </c>
      <c r="E1" s="49" t="s">
        <v>2842</v>
      </c>
      <c r="F1" s="48" t="s">
        <v>1136</v>
      </c>
      <c r="G1" s="48" t="s">
        <v>1137</v>
      </c>
      <c r="H1" s="48" t="s">
        <v>1138</v>
      </c>
      <c r="I1" s="48" t="s">
        <v>1139</v>
      </c>
      <c r="J1" s="48" t="s">
        <v>1140</v>
      </c>
      <c r="K1" s="48" t="s">
        <v>1141</v>
      </c>
      <c r="L1" s="48" t="s">
        <v>1142</v>
      </c>
      <c r="M1" s="48" t="s">
        <v>1143</v>
      </c>
      <c r="N1" s="48" t="s">
        <v>1144</v>
      </c>
      <c r="O1" s="48" t="s">
        <v>1145</v>
      </c>
      <c r="P1" s="45" t="s">
        <v>1151</v>
      </c>
      <c r="Q1" s="45" t="s">
        <v>1152</v>
      </c>
      <c r="R1" s="45" t="s">
        <v>1153</v>
      </c>
      <c r="S1" s="45" t="s">
        <v>1154</v>
      </c>
      <c r="T1" s="45" t="s">
        <v>1155</v>
      </c>
      <c r="U1" s="45" t="s">
        <v>1156</v>
      </c>
      <c r="V1" s="45" t="s">
        <v>1157</v>
      </c>
      <c r="W1" s="45" t="s">
        <v>1158</v>
      </c>
      <c r="X1" s="45" t="s">
        <v>1159</v>
      </c>
      <c r="Y1" s="45" t="s">
        <v>1160</v>
      </c>
      <c r="Z1" s="45" t="s">
        <v>1161</v>
      </c>
      <c r="AA1" s="45" t="s">
        <v>1162</v>
      </c>
      <c r="AB1" s="45" t="s">
        <v>1163</v>
      </c>
      <c r="AC1" s="45" t="s">
        <v>1164</v>
      </c>
      <c r="AD1" s="45" t="s">
        <v>21</v>
      </c>
      <c r="AE1" s="45" t="s">
        <v>22</v>
      </c>
      <c r="AF1" s="45" t="s">
        <v>1165</v>
      </c>
      <c r="AG1" s="45" t="s">
        <v>1166</v>
      </c>
      <c r="AH1" s="45" t="s">
        <v>1167</v>
      </c>
      <c r="AI1" s="45" t="s">
        <v>1168</v>
      </c>
      <c r="AJ1" s="45" t="s">
        <v>1169</v>
      </c>
      <c r="AK1" s="45" t="s">
        <v>1170</v>
      </c>
    </row>
    <row r="2" spans="1:37">
      <c r="A2" t="s">
        <v>1207</v>
      </c>
      <c r="B2" t="s">
        <v>1208</v>
      </c>
      <c r="C2" t="s">
        <v>1209</v>
      </c>
      <c r="D2" t="s">
        <v>1210</v>
      </c>
      <c r="E2" t="s">
        <v>2850</v>
      </c>
      <c r="F2" t="s">
        <v>1211</v>
      </c>
      <c r="G2" t="s">
        <v>1177</v>
      </c>
      <c r="H2" t="s">
        <v>1212</v>
      </c>
      <c r="I2" t="s">
        <v>1212</v>
      </c>
      <c r="J2" t="s">
        <v>419</v>
      </c>
      <c r="K2" t="s">
        <v>1213</v>
      </c>
      <c r="L2" t="s">
        <v>1214</v>
      </c>
      <c r="M2">
        <v>52</v>
      </c>
      <c r="N2" t="s">
        <v>1215</v>
      </c>
      <c r="O2" t="s">
        <v>1216</v>
      </c>
      <c r="P2">
        <v>0</v>
      </c>
      <c r="Q2">
        <v>0</v>
      </c>
      <c r="R2">
        <v>336038</v>
      </c>
      <c r="S2">
        <v>0</v>
      </c>
      <c r="T2">
        <v>0</v>
      </c>
      <c r="U2">
        <v>0</v>
      </c>
      <c r="V2"/>
      <c r="W2" t="s">
        <v>1217</v>
      </c>
      <c r="X2">
        <v>0</v>
      </c>
      <c r="Y2">
        <v>0</v>
      </c>
      <c r="Z2">
        <v>0</v>
      </c>
      <c r="AA2">
        <v>0</v>
      </c>
      <c r="AB2">
        <v>0</v>
      </c>
      <c r="AC2">
        <v>3480</v>
      </c>
      <c r="AD2">
        <v>-3480</v>
      </c>
      <c r="AE2" t="s">
        <v>1118</v>
      </c>
      <c r="AF2">
        <v>0</v>
      </c>
      <c r="AG2"/>
      <c r="AH2">
        <v>0</v>
      </c>
      <c r="AI2"/>
      <c r="AJ2"/>
      <c r="AK2"/>
    </row>
    <row r="3" spans="1:37" hidden="1">
      <c r="A3" t="s">
        <v>1219</v>
      </c>
      <c r="B3" t="s">
        <v>1220</v>
      </c>
      <c r="C3" t="s">
        <v>1221</v>
      </c>
      <c r="D3" t="s">
        <v>1222</v>
      </c>
      <c r="E3" t="s">
        <v>2844</v>
      </c>
      <c r="F3" t="s">
        <v>97</v>
      </c>
      <c r="G3" t="s">
        <v>1203</v>
      </c>
      <c r="H3" t="s">
        <v>1223</v>
      </c>
      <c r="I3" t="s">
        <v>1224</v>
      </c>
      <c r="J3" t="s">
        <v>112</v>
      </c>
      <c r="K3" t="s">
        <v>1225</v>
      </c>
      <c r="L3" t="s">
        <v>1226</v>
      </c>
      <c r="M3">
        <v>729</v>
      </c>
      <c r="N3" t="s">
        <v>1215</v>
      </c>
      <c r="O3" t="s">
        <v>1227</v>
      </c>
      <c r="P3">
        <v>0</v>
      </c>
      <c r="Q3">
        <v>0</v>
      </c>
      <c r="R3">
        <v>108255</v>
      </c>
      <c r="S3">
        <v>0</v>
      </c>
      <c r="T3">
        <v>0</v>
      </c>
      <c r="U3">
        <v>0</v>
      </c>
      <c r="V3"/>
      <c r="W3" t="s">
        <v>1124</v>
      </c>
      <c r="X3">
        <v>0</v>
      </c>
      <c r="Y3">
        <v>0</v>
      </c>
      <c r="Z3">
        <v>0</v>
      </c>
      <c r="AA3">
        <v>0</v>
      </c>
      <c r="AB3">
        <v>0</v>
      </c>
      <c r="AC3">
        <v>2611</v>
      </c>
      <c r="AD3">
        <v>-2610.88</v>
      </c>
      <c r="AE3" t="s">
        <v>1118</v>
      </c>
      <c r="AF3">
        <v>0</v>
      </c>
      <c r="AG3"/>
      <c r="AH3">
        <v>0</v>
      </c>
      <c r="AI3"/>
      <c r="AJ3"/>
      <c r="AK3"/>
    </row>
    <row r="4" spans="1:37">
      <c r="A4" t="s">
        <v>1228</v>
      </c>
      <c r="B4" t="s">
        <v>1229</v>
      </c>
      <c r="C4" t="s">
        <v>1230</v>
      </c>
      <c r="D4" t="s">
        <v>1231</v>
      </c>
      <c r="E4" t="s">
        <v>2846</v>
      </c>
      <c r="F4" t="s">
        <v>419</v>
      </c>
      <c r="G4" t="s">
        <v>1649</v>
      </c>
      <c r="H4" t="s">
        <v>1233</v>
      </c>
      <c r="I4" t="s">
        <v>1233</v>
      </c>
      <c r="J4" t="s">
        <v>419</v>
      </c>
      <c r="K4" t="s">
        <v>1213</v>
      </c>
      <c r="L4" t="s">
        <v>1234</v>
      </c>
      <c r="M4">
        <v>366</v>
      </c>
      <c r="N4" t="s">
        <v>1180</v>
      </c>
      <c r="O4" t="s">
        <v>1181</v>
      </c>
      <c r="P4">
        <v>485480</v>
      </c>
      <c r="Q4">
        <v>458000</v>
      </c>
      <c r="R4">
        <v>458000</v>
      </c>
      <c r="S4">
        <v>0</v>
      </c>
      <c r="T4">
        <v>1885</v>
      </c>
      <c r="U4">
        <v>2632</v>
      </c>
      <c r="V4" t="s">
        <v>1235</v>
      </c>
      <c r="W4" t="s">
        <v>1236</v>
      </c>
      <c r="X4">
        <v>0</v>
      </c>
      <c r="Y4">
        <v>0</v>
      </c>
      <c r="Z4">
        <v>0</v>
      </c>
      <c r="AA4">
        <v>0</v>
      </c>
      <c r="AB4">
        <v>0</v>
      </c>
      <c r="AC4">
        <v>1680</v>
      </c>
      <c r="AD4">
        <v>-1680</v>
      </c>
      <c r="AE4" t="s">
        <v>1118</v>
      </c>
      <c r="AF4">
        <v>0</v>
      </c>
      <c r="AG4"/>
      <c r="AH4">
        <v>485480</v>
      </c>
      <c r="AI4"/>
      <c r="AJ4"/>
      <c r="AK4"/>
    </row>
    <row r="5" spans="1:37" hidden="1">
      <c r="A5" t="s">
        <v>1282</v>
      </c>
      <c r="B5" t="s">
        <v>1283</v>
      </c>
      <c r="C5" t="s">
        <v>1284</v>
      </c>
      <c r="D5" t="s">
        <v>1285</v>
      </c>
      <c r="E5" t="s">
        <v>2844</v>
      </c>
      <c r="F5" t="s">
        <v>112</v>
      </c>
      <c r="G5" t="s">
        <v>1203</v>
      </c>
      <c r="H5" t="s">
        <v>1286</v>
      </c>
      <c r="I5" t="s">
        <v>1286</v>
      </c>
      <c r="J5" t="s">
        <v>112</v>
      </c>
      <c r="K5" t="s">
        <v>1225</v>
      </c>
      <c r="L5" t="s">
        <v>1287</v>
      </c>
      <c r="M5">
        <v>280</v>
      </c>
      <c r="N5" t="s">
        <v>1180</v>
      </c>
      <c r="O5" t="s">
        <v>1227</v>
      </c>
      <c r="P5">
        <v>881800</v>
      </c>
      <c r="Q5">
        <v>831887</v>
      </c>
      <c r="R5">
        <v>831887</v>
      </c>
      <c r="S5">
        <v>0</v>
      </c>
      <c r="T5">
        <v>3328</v>
      </c>
      <c r="U5">
        <v>1001</v>
      </c>
      <c r="V5" t="s">
        <v>1288</v>
      </c>
      <c r="W5" t="s">
        <v>1289</v>
      </c>
      <c r="X5">
        <v>0</v>
      </c>
      <c r="Y5">
        <v>0</v>
      </c>
      <c r="Z5">
        <v>0</v>
      </c>
      <c r="AA5">
        <v>0</v>
      </c>
      <c r="AB5">
        <v>0</v>
      </c>
      <c r="AC5">
        <v>5509</v>
      </c>
      <c r="AD5">
        <v>-5508.84</v>
      </c>
      <c r="AE5" t="s">
        <v>1118</v>
      </c>
      <c r="AF5">
        <v>0</v>
      </c>
      <c r="AG5"/>
      <c r="AH5">
        <v>0</v>
      </c>
      <c r="AI5"/>
      <c r="AJ5"/>
      <c r="AK5"/>
    </row>
    <row r="6" spans="1:37">
      <c r="A6" t="s">
        <v>1359</v>
      </c>
      <c r="B6" t="s">
        <v>1360</v>
      </c>
      <c r="C6" t="s">
        <v>1361</v>
      </c>
      <c r="D6" t="s">
        <v>1362</v>
      </c>
      <c r="E6" t="s">
        <v>2848</v>
      </c>
      <c r="F6" t="s">
        <v>1363</v>
      </c>
      <c r="G6" t="s">
        <v>1364</v>
      </c>
      <c r="H6" t="s">
        <v>1365</v>
      </c>
      <c r="I6" t="s">
        <v>1365</v>
      </c>
      <c r="J6" t="s">
        <v>97</v>
      </c>
      <c r="K6" t="s">
        <v>1213</v>
      </c>
      <c r="L6" t="s">
        <v>1366</v>
      </c>
      <c r="M6">
        <v>230</v>
      </c>
      <c r="N6" t="s">
        <v>1180</v>
      </c>
      <c r="O6" t="s">
        <v>1181</v>
      </c>
      <c r="P6">
        <v>795000</v>
      </c>
      <c r="Q6">
        <v>750000</v>
      </c>
      <c r="R6">
        <v>750000</v>
      </c>
      <c r="S6">
        <v>0</v>
      </c>
      <c r="T6">
        <v>2885</v>
      </c>
      <c r="U6">
        <v>3024</v>
      </c>
      <c r="V6" t="s">
        <v>1367</v>
      </c>
      <c r="W6" t="s">
        <v>1368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1118</v>
      </c>
      <c r="AF6">
        <v>144443.5</v>
      </c>
      <c r="AG6"/>
      <c r="AH6">
        <v>0</v>
      </c>
      <c r="AI6"/>
      <c r="AJ6"/>
      <c r="AK6"/>
    </row>
    <row r="7" spans="1:37">
      <c r="A7" t="s">
        <v>1219</v>
      </c>
      <c r="B7" t="s">
        <v>1220</v>
      </c>
      <c r="C7" t="s">
        <v>1369</v>
      </c>
      <c r="D7" t="s">
        <v>1370</v>
      </c>
      <c r="E7" t="s">
        <v>2846</v>
      </c>
      <c r="F7" t="s">
        <v>97</v>
      </c>
      <c r="G7" t="s">
        <v>1203</v>
      </c>
      <c r="H7" t="s">
        <v>1223</v>
      </c>
      <c r="I7" t="s">
        <v>1224</v>
      </c>
      <c r="J7" t="s">
        <v>97</v>
      </c>
      <c r="K7" t="s">
        <v>1213</v>
      </c>
      <c r="L7" t="s">
        <v>1226</v>
      </c>
      <c r="M7">
        <v>729</v>
      </c>
      <c r="N7" t="s">
        <v>1215</v>
      </c>
      <c r="O7" t="s">
        <v>1181</v>
      </c>
      <c r="P7">
        <v>0</v>
      </c>
      <c r="Q7">
        <v>0</v>
      </c>
      <c r="R7">
        <v>788679</v>
      </c>
      <c r="S7">
        <v>0</v>
      </c>
      <c r="T7">
        <v>0</v>
      </c>
      <c r="U7">
        <v>0</v>
      </c>
      <c r="V7"/>
      <c r="W7" t="s">
        <v>1371</v>
      </c>
      <c r="X7">
        <v>0</v>
      </c>
      <c r="Y7">
        <v>0</v>
      </c>
      <c r="Z7">
        <v>0</v>
      </c>
      <c r="AA7">
        <v>0</v>
      </c>
      <c r="AB7">
        <v>0</v>
      </c>
      <c r="AC7">
        <v>436</v>
      </c>
      <c r="AD7">
        <v>-436</v>
      </c>
      <c r="AE7" t="s">
        <v>1118</v>
      </c>
      <c r="AF7">
        <v>0</v>
      </c>
      <c r="AG7"/>
      <c r="AH7">
        <v>0</v>
      </c>
      <c r="AI7"/>
      <c r="AJ7"/>
      <c r="AK7"/>
    </row>
    <row r="8" spans="1:37">
      <c r="A8" t="s">
        <v>1407</v>
      </c>
      <c r="B8" t="s">
        <v>1408</v>
      </c>
      <c r="C8" t="s">
        <v>1409</v>
      </c>
      <c r="D8" t="s">
        <v>1410</v>
      </c>
      <c r="E8" t="s">
        <v>2846</v>
      </c>
      <c r="F8" t="s">
        <v>97</v>
      </c>
      <c r="G8" t="s">
        <v>1411</v>
      </c>
      <c r="H8" t="s">
        <v>1412</v>
      </c>
      <c r="I8" t="s">
        <v>1412</v>
      </c>
      <c r="J8" t="s">
        <v>97</v>
      </c>
      <c r="K8" t="s">
        <v>1213</v>
      </c>
      <c r="L8" t="s">
        <v>1413</v>
      </c>
      <c r="M8">
        <v>0</v>
      </c>
      <c r="N8" t="s">
        <v>1180</v>
      </c>
      <c r="O8" t="s">
        <v>1227</v>
      </c>
      <c r="P8">
        <v>63600</v>
      </c>
      <c r="Q8">
        <v>60000</v>
      </c>
      <c r="R8">
        <v>0</v>
      </c>
      <c r="S8">
        <v>60000</v>
      </c>
      <c r="T8">
        <v>2500</v>
      </c>
      <c r="U8">
        <v>2857</v>
      </c>
      <c r="V8" t="s">
        <v>2988</v>
      </c>
      <c r="W8"/>
      <c r="X8">
        <v>60000</v>
      </c>
      <c r="Y8">
        <v>31500</v>
      </c>
      <c r="Z8">
        <v>21</v>
      </c>
      <c r="AA8">
        <v>0</v>
      </c>
      <c r="AB8">
        <v>0</v>
      </c>
      <c r="AC8">
        <v>0</v>
      </c>
      <c r="AD8">
        <v>28500</v>
      </c>
      <c r="AE8" t="s">
        <v>2989</v>
      </c>
      <c r="AF8">
        <v>0</v>
      </c>
      <c r="AG8"/>
      <c r="AH8">
        <v>0</v>
      </c>
      <c r="AI8">
        <v>2857</v>
      </c>
      <c r="AJ8">
        <v>0</v>
      </c>
      <c r="AK8">
        <v>0</v>
      </c>
    </row>
    <row r="9" spans="1:37" hidden="1">
      <c r="A9" t="s">
        <v>1423</v>
      </c>
      <c r="B9" t="s">
        <v>1424</v>
      </c>
      <c r="C9" t="s">
        <v>1425</v>
      </c>
      <c r="D9" t="s">
        <v>1426</v>
      </c>
      <c r="E9" t="s">
        <v>2844</v>
      </c>
      <c r="F9" t="s">
        <v>382</v>
      </c>
      <c r="G9" t="s">
        <v>1203</v>
      </c>
      <c r="H9" t="s">
        <v>1427</v>
      </c>
      <c r="I9" t="s">
        <v>1427</v>
      </c>
      <c r="J9" t="s">
        <v>382</v>
      </c>
      <c r="K9" t="s">
        <v>1225</v>
      </c>
      <c r="L9" t="s">
        <v>1428</v>
      </c>
      <c r="M9">
        <v>93</v>
      </c>
      <c r="N9" t="s">
        <v>1180</v>
      </c>
      <c r="O9" t="s">
        <v>1227</v>
      </c>
      <c r="P9">
        <v>148400</v>
      </c>
      <c r="Q9">
        <v>140000</v>
      </c>
      <c r="R9">
        <v>58333</v>
      </c>
      <c r="S9">
        <v>81667</v>
      </c>
      <c r="T9">
        <v>1750</v>
      </c>
      <c r="U9">
        <v>0</v>
      </c>
      <c r="V9" t="s">
        <v>1118</v>
      </c>
      <c r="W9" t="s">
        <v>1124</v>
      </c>
      <c r="X9">
        <v>17505</v>
      </c>
      <c r="Y9">
        <v>0</v>
      </c>
      <c r="Z9">
        <v>0</v>
      </c>
      <c r="AA9">
        <v>0</v>
      </c>
      <c r="AB9">
        <v>0</v>
      </c>
      <c r="AC9">
        <v>0</v>
      </c>
      <c r="AD9">
        <v>17505</v>
      </c>
      <c r="AE9" t="s">
        <v>1124</v>
      </c>
      <c r="AF9">
        <v>0</v>
      </c>
      <c r="AG9"/>
      <c r="AH9">
        <v>0</v>
      </c>
      <c r="AI9"/>
      <c r="AJ9"/>
      <c r="AK9"/>
    </row>
    <row r="10" spans="1:37">
      <c r="A10" t="s">
        <v>1429</v>
      </c>
      <c r="B10" t="s">
        <v>1430</v>
      </c>
      <c r="C10" t="s">
        <v>1431</v>
      </c>
      <c r="D10" t="s">
        <v>1432</v>
      </c>
      <c r="E10" t="s">
        <v>2846</v>
      </c>
      <c r="F10" t="s">
        <v>419</v>
      </c>
      <c r="G10" t="s">
        <v>1177</v>
      </c>
      <c r="H10" t="s">
        <v>1212</v>
      </c>
      <c r="I10" t="s">
        <v>1212</v>
      </c>
      <c r="J10" t="s">
        <v>419</v>
      </c>
      <c r="K10" t="s">
        <v>1213</v>
      </c>
      <c r="L10" t="s">
        <v>1433</v>
      </c>
      <c r="M10">
        <v>24</v>
      </c>
      <c r="N10" t="s">
        <v>1180</v>
      </c>
      <c r="O10" t="s">
        <v>1181</v>
      </c>
      <c r="P10">
        <v>213400</v>
      </c>
      <c r="Q10">
        <v>201321</v>
      </c>
      <c r="R10">
        <v>201321</v>
      </c>
      <c r="S10">
        <v>0</v>
      </c>
      <c r="T10">
        <v>2075</v>
      </c>
      <c r="U10">
        <v>1882</v>
      </c>
      <c r="V10" t="s">
        <v>1434</v>
      </c>
      <c r="W10" t="s">
        <v>1305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3000</v>
      </c>
      <c r="AD10">
        <v>-3000</v>
      </c>
      <c r="AE10" t="s">
        <v>1118</v>
      </c>
      <c r="AF10">
        <v>0</v>
      </c>
      <c r="AG10"/>
      <c r="AH10">
        <v>0</v>
      </c>
      <c r="AI10"/>
      <c r="AJ10"/>
      <c r="AK10"/>
    </row>
    <row r="11" spans="1:37">
      <c r="A11" t="s">
        <v>1461</v>
      </c>
      <c r="B11" t="s">
        <v>1462</v>
      </c>
      <c r="C11" t="s">
        <v>1463</v>
      </c>
      <c r="D11" t="s">
        <v>1464</v>
      </c>
      <c r="E11" t="s">
        <v>2846</v>
      </c>
      <c r="F11" t="s">
        <v>97</v>
      </c>
      <c r="G11" t="s">
        <v>1254</v>
      </c>
      <c r="H11" t="s">
        <v>1465</v>
      </c>
      <c r="I11" t="s">
        <v>1465</v>
      </c>
      <c r="J11" t="s">
        <v>97</v>
      </c>
      <c r="K11" t="s">
        <v>1213</v>
      </c>
      <c r="L11" t="s">
        <v>1466</v>
      </c>
      <c r="M11">
        <v>19</v>
      </c>
      <c r="N11" t="s">
        <v>1180</v>
      </c>
      <c r="O11" t="s">
        <v>1227</v>
      </c>
      <c r="P11">
        <v>63600</v>
      </c>
      <c r="Q11">
        <v>60000</v>
      </c>
      <c r="R11">
        <v>0</v>
      </c>
      <c r="S11">
        <v>60000</v>
      </c>
      <c r="T11">
        <v>2000</v>
      </c>
      <c r="U11">
        <v>15000</v>
      </c>
      <c r="V11" t="s">
        <v>1467</v>
      </c>
      <c r="W11"/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1118</v>
      </c>
      <c r="AF11">
        <v>0</v>
      </c>
      <c r="AG11"/>
      <c r="AH11">
        <v>0</v>
      </c>
      <c r="AI11"/>
      <c r="AJ11"/>
      <c r="AK11"/>
    </row>
    <row r="12" spans="1:37" hidden="1">
      <c r="A12" t="s">
        <v>1487</v>
      </c>
      <c r="B12" t="s">
        <v>1488</v>
      </c>
      <c r="C12" t="s">
        <v>1489</v>
      </c>
      <c r="D12" t="s">
        <v>1490</v>
      </c>
      <c r="E12" t="s">
        <v>2844</v>
      </c>
      <c r="F12" t="s">
        <v>112</v>
      </c>
      <c r="G12" t="s">
        <v>1203</v>
      </c>
      <c r="H12" t="s">
        <v>1491</v>
      </c>
      <c r="I12" t="s">
        <v>1491</v>
      </c>
      <c r="J12" t="s">
        <v>304</v>
      </c>
      <c r="K12" t="s">
        <v>1225</v>
      </c>
      <c r="L12" t="s">
        <v>1492</v>
      </c>
      <c r="M12">
        <v>99</v>
      </c>
      <c r="N12" t="s">
        <v>1180</v>
      </c>
      <c r="O12" t="s">
        <v>1227</v>
      </c>
      <c r="P12">
        <v>86700</v>
      </c>
      <c r="Q12">
        <v>81792</v>
      </c>
      <c r="R12">
        <v>74976</v>
      </c>
      <c r="S12">
        <v>6816</v>
      </c>
      <c r="T12">
        <v>8179</v>
      </c>
      <c r="U12">
        <v>0</v>
      </c>
      <c r="V12" t="s">
        <v>1118</v>
      </c>
      <c r="W12" t="s">
        <v>1124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1118</v>
      </c>
      <c r="AF12">
        <v>0</v>
      </c>
      <c r="AG12"/>
      <c r="AH12">
        <v>0</v>
      </c>
      <c r="AI12"/>
      <c r="AJ12"/>
      <c r="AK12"/>
    </row>
    <row r="13" spans="1:37">
      <c r="A13" t="s">
        <v>1509</v>
      </c>
      <c r="B13" t="s">
        <v>1510</v>
      </c>
      <c r="C13" t="s">
        <v>1511</v>
      </c>
      <c r="D13" t="s">
        <v>1512</v>
      </c>
      <c r="E13" t="s">
        <v>2848</v>
      </c>
      <c r="F13" t="s">
        <v>1513</v>
      </c>
      <c r="G13" t="s">
        <v>1203</v>
      </c>
      <c r="H13" t="s">
        <v>1514</v>
      </c>
      <c r="I13" t="s">
        <v>1514</v>
      </c>
      <c r="J13" t="s">
        <v>419</v>
      </c>
      <c r="K13" t="s">
        <v>1213</v>
      </c>
      <c r="L13" t="s">
        <v>1515</v>
      </c>
      <c r="M13">
        <v>5</v>
      </c>
      <c r="N13" t="s">
        <v>1180</v>
      </c>
      <c r="O13" t="s">
        <v>1181</v>
      </c>
      <c r="P13">
        <v>512500</v>
      </c>
      <c r="Q13">
        <v>483491</v>
      </c>
      <c r="R13">
        <v>164387</v>
      </c>
      <c r="S13">
        <v>319104</v>
      </c>
      <c r="T13">
        <v>0</v>
      </c>
      <c r="U13">
        <v>14651</v>
      </c>
      <c r="V13" t="s">
        <v>1516</v>
      </c>
      <c r="W13" t="s">
        <v>1443</v>
      </c>
      <c r="X13">
        <v>29009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29009</v>
      </c>
      <c r="AE13" t="s">
        <v>1124</v>
      </c>
      <c r="AF13">
        <v>0</v>
      </c>
      <c r="AG13"/>
      <c r="AH13">
        <v>0</v>
      </c>
      <c r="AI13"/>
      <c r="AJ13"/>
      <c r="AK13"/>
    </row>
    <row r="14" spans="1:37">
      <c r="A14" t="s">
        <v>1518</v>
      </c>
      <c r="B14" t="s">
        <v>1519</v>
      </c>
      <c r="C14" t="s">
        <v>1520</v>
      </c>
      <c r="D14" t="s">
        <v>1521</v>
      </c>
      <c r="E14" t="s">
        <v>2850</v>
      </c>
      <c r="F14" t="s">
        <v>419</v>
      </c>
      <c r="G14" t="s">
        <v>1177</v>
      </c>
      <c r="H14" t="s">
        <v>1522</v>
      </c>
      <c r="I14" t="s">
        <v>1522</v>
      </c>
      <c r="J14" t="s">
        <v>419</v>
      </c>
      <c r="K14" t="s">
        <v>1213</v>
      </c>
      <c r="L14" t="s">
        <v>1523</v>
      </c>
      <c r="M14">
        <v>2</v>
      </c>
      <c r="N14" t="s">
        <v>1180</v>
      </c>
      <c r="O14" t="s">
        <v>1181</v>
      </c>
      <c r="P14">
        <v>422700</v>
      </c>
      <c r="Q14">
        <v>398774</v>
      </c>
      <c r="R14">
        <v>398774</v>
      </c>
      <c r="S14">
        <v>0</v>
      </c>
      <c r="T14">
        <v>0</v>
      </c>
      <c r="U14">
        <v>1804</v>
      </c>
      <c r="V14" t="s">
        <v>1524</v>
      </c>
      <c r="W14" t="s">
        <v>1525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2400</v>
      </c>
      <c r="AD14">
        <v>-2400</v>
      </c>
      <c r="AE14" t="s">
        <v>1118</v>
      </c>
      <c r="AF14">
        <v>0</v>
      </c>
      <c r="AG14"/>
      <c r="AH14">
        <v>0</v>
      </c>
      <c r="AI14"/>
      <c r="AJ14"/>
      <c r="AK14"/>
    </row>
    <row r="15" spans="1:37" hidden="1">
      <c r="A15" t="s">
        <v>1527</v>
      </c>
      <c r="B15" t="s">
        <v>1528</v>
      </c>
      <c r="C15" t="s">
        <v>1529</v>
      </c>
      <c r="D15" t="s">
        <v>1530</v>
      </c>
      <c r="E15" t="s">
        <v>2844</v>
      </c>
      <c r="F15" t="s">
        <v>1531</v>
      </c>
      <c r="G15" t="s">
        <v>1364</v>
      </c>
      <c r="H15" t="s">
        <v>1532</v>
      </c>
      <c r="I15" t="s">
        <v>1532</v>
      </c>
      <c r="J15" t="s">
        <v>112</v>
      </c>
      <c r="K15" t="s">
        <v>1225</v>
      </c>
      <c r="L15" t="s">
        <v>1533</v>
      </c>
      <c r="M15">
        <v>25</v>
      </c>
      <c r="N15" t="s">
        <v>1215</v>
      </c>
      <c r="O15" t="s">
        <v>1227</v>
      </c>
      <c r="P15">
        <v>0</v>
      </c>
      <c r="Q15">
        <v>0</v>
      </c>
      <c r="R15">
        <v>134434</v>
      </c>
      <c r="S15">
        <v>0</v>
      </c>
      <c r="T15">
        <v>0</v>
      </c>
      <c r="U15">
        <v>0</v>
      </c>
      <c r="V15"/>
      <c r="W15" t="s">
        <v>1534</v>
      </c>
      <c r="X15">
        <v>0</v>
      </c>
      <c r="Y15">
        <v>0</v>
      </c>
      <c r="Z15">
        <v>0</v>
      </c>
      <c r="AA15">
        <v>0</v>
      </c>
      <c r="AB15">
        <v>0</v>
      </c>
      <c r="AC15">
        <v>4703</v>
      </c>
      <c r="AD15">
        <v>-4703</v>
      </c>
      <c r="AE15" t="s">
        <v>1118</v>
      </c>
      <c r="AF15">
        <v>0</v>
      </c>
      <c r="AG15"/>
      <c r="AH15">
        <v>0</v>
      </c>
      <c r="AI15"/>
      <c r="AJ15"/>
      <c r="AK15"/>
    </row>
    <row r="16" spans="1:37">
      <c r="A16" t="s">
        <v>1584</v>
      </c>
      <c r="B16" t="s">
        <v>1585</v>
      </c>
      <c r="C16" t="s">
        <v>1586</v>
      </c>
      <c r="D16" t="s">
        <v>1587</v>
      </c>
      <c r="E16" t="s">
        <v>2848</v>
      </c>
      <c r="F16" t="s">
        <v>97</v>
      </c>
      <c r="G16" t="s">
        <v>1203</v>
      </c>
      <c r="H16" t="s">
        <v>1588</v>
      </c>
      <c r="I16" t="s">
        <v>1588</v>
      </c>
      <c r="J16" t="s">
        <v>97</v>
      </c>
      <c r="K16" t="s">
        <v>1213</v>
      </c>
      <c r="L16" t="s">
        <v>1589</v>
      </c>
      <c r="M16">
        <v>29</v>
      </c>
      <c r="N16" t="s">
        <v>1180</v>
      </c>
      <c r="O16" t="s">
        <v>1227</v>
      </c>
      <c r="P16">
        <v>60000</v>
      </c>
      <c r="Q16">
        <v>56604</v>
      </c>
      <c r="R16">
        <v>56604</v>
      </c>
      <c r="S16">
        <v>0</v>
      </c>
      <c r="T16">
        <v>1887</v>
      </c>
      <c r="U16">
        <v>913</v>
      </c>
      <c r="V16" t="s">
        <v>1258</v>
      </c>
      <c r="W16" t="s">
        <v>1590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1118</v>
      </c>
      <c r="AF16">
        <v>0</v>
      </c>
      <c r="AG16"/>
      <c r="AH16">
        <v>0</v>
      </c>
      <c r="AI16"/>
      <c r="AJ16"/>
      <c r="AK16"/>
    </row>
    <row r="17" spans="1:37" hidden="1">
      <c r="A17" t="s">
        <v>1637</v>
      </c>
      <c r="B17" t="s">
        <v>1638</v>
      </c>
      <c r="C17" t="s">
        <v>1639</v>
      </c>
      <c r="D17" t="s">
        <v>1640</v>
      </c>
      <c r="E17" t="s">
        <v>2844</v>
      </c>
      <c r="F17" t="s">
        <v>3010</v>
      </c>
      <c r="G17" t="s">
        <v>1649</v>
      </c>
      <c r="H17" t="s">
        <v>1233</v>
      </c>
      <c r="I17" t="s">
        <v>1233</v>
      </c>
      <c r="J17" t="s">
        <v>382</v>
      </c>
      <c r="K17" t="s">
        <v>1225</v>
      </c>
      <c r="L17" t="s">
        <v>1642</v>
      </c>
      <c r="M17">
        <v>213</v>
      </c>
      <c r="N17" t="s">
        <v>1180</v>
      </c>
      <c r="O17" t="s">
        <v>1216</v>
      </c>
      <c r="P17">
        <v>205216</v>
      </c>
      <c r="Q17">
        <v>193600</v>
      </c>
      <c r="R17">
        <v>193600</v>
      </c>
      <c r="S17">
        <v>0</v>
      </c>
      <c r="T17">
        <v>1760</v>
      </c>
      <c r="U17">
        <v>1844</v>
      </c>
      <c r="V17" t="s">
        <v>1305</v>
      </c>
      <c r="W17" t="s">
        <v>1643</v>
      </c>
      <c r="X17">
        <v>0</v>
      </c>
      <c r="Y17">
        <v>0</v>
      </c>
      <c r="Z17">
        <v>0</v>
      </c>
      <c r="AA17">
        <v>0</v>
      </c>
      <c r="AB17">
        <v>0</v>
      </c>
      <c r="AC17">
        <v>280</v>
      </c>
      <c r="AD17">
        <v>-280</v>
      </c>
      <c r="AE17" t="s">
        <v>1118</v>
      </c>
      <c r="AF17">
        <v>52707.08</v>
      </c>
      <c r="AG17"/>
      <c r="AH17">
        <v>0</v>
      </c>
      <c r="AI17"/>
      <c r="AJ17"/>
      <c r="AK17"/>
    </row>
    <row r="18" spans="1:37">
      <c r="A18" t="s">
        <v>1645</v>
      </c>
      <c r="B18" t="s">
        <v>1646</v>
      </c>
      <c r="C18" t="s">
        <v>1647</v>
      </c>
      <c r="D18" t="s">
        <v>1648</v>
      </c>
      <c r="E18" t="s">
        <v>2846</v>
      </c>
      <c r="F18" t="s">
        <v>97</v>
      </c>
      <c r="G18" t="s">
        <v>1649</v>
      </c>
      <c r="H18" t="s">
        <v>1650</v>
      </c>
      <c r="I18" t="s">
        <v>1650</v>
      </c>
      <c r="J18" t="s">
        <v>97</v>
      </c>
      <c r="K18" t="s">
        <v>1213</v>
      </c>
      <c r="L18" t="s">
        <v>1651</v>
      </c>
      <c r="M18">
        <v>15</v>
      </c>
      <c r="N18" t="s">
        <v>1180</v>
      </c>
      <c r="O18" t="s">
        <v>1181</v>
      </c>
      <c r="P18">
        <v>795000</v>
      </c>
      <c r="Q18">
        <v>750000</v>
      </c>
      <c r="R18">
        <v>690000</v>
      </c>
      <c r="S18">
        <v>60000</v>
      </c>
      <c r="T18">
        <v>2830</v>
      </c>
      <c r="U18">
        <v>2443</v>
      </c>
      <c r="V18" t="s">
        <v>1652</v>
      </c>
      <c r="W18" t="s">
        <v>1653</v>
      </c>
      <c r="X18">
        <v>60000</v>
      </c>
      <c r="Y18">
        <v>0</v>
      </c>
      <c r="Z18">
        <v>0</v>
      </c>
      <c r="AA18">
        <v>0</v>
      </c>
      <c r="AB18">
        <v>0</v>
      </c>
      <c r="AC18">
        <v>9255</v>
      </c>
      <c r="AD18">
        <v>50745.120000000003</v>
      </c>
      <c r="AE18" t="s">
        <v>3011</v>
      </c>
      <c r="AF18">
        <v>192240</v>
      </c>
      <c r="AG18"/>
      <c r="AH18">
        <v>264240</v>
      </c>
      <c r="AI18"/>
      <c r="AJ18"/>
      <c r="AK18"/>
    </row>
    <row r="19" spans="1:37" hidden="1">
      <c r="A19" t="s">
        <v>1663</v>
      </c>
      <c r="B19" t="s">
        <v>1664</v>
      </c>
      <c r="C19" t="s">
        <v>1665</v>
      </c>
      <c r="D19" t="s">
        <v>1666</v>
      </c>
      <c r="E19" t="s">
        <v>2844</v>
      </c>
      <c r="F19" t="s">
        <v>112</v>
      </c>
      <c r="G19" t="s">
        <v>1320</v>
      </c>
      <c r="H19" t="s">
        <v>1667</v>
      </c>
      <c r="I19" t="s">
        <v>1667</v>
      </c>
      <c r="J19" t="s">
        <v>112</v>
      </c>
      <c r="K19" t="s">
        <v>1225</v>
      </c>
      <c r="L19" t="s">
        <v>1668</v>
      </c>
      <c r="M19">
        <v>55</v>
      </c>
      <c r="N19" t="s">
        <v>1180</v>
      </c>
      <c r="O19" t="s">
        <v>1181</v>
      </c>
      <c r="P19">
        <v>303160</v>
      </c>
      <c r="Q19">
        <v>286000</v>
      </c>
      <c r="R19">
        <v>286000</v>
      </c>
      <c r="S19">
        <v>0</v>
      </c>
      <c r="T19">
        <v>2000</v>
      </c>
      <c r="U19">
        <v>2183</v>
      </c>
      <c r="V19" t="s">
        <v>1669</v>
      </c>
      <c r="W19" t="s">
        <v>1661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1360</v>
      </c>
      <c r="AD19">
        <v>-1360</v>
      </c>
      <c r="AE19" t="s">
        <v>1118</v>
      </c>
      <c r="AF19">
        <v>0</v>
      </c>
      <c r="AG19"/>
      <c r="AH19">
        <v>90948</v>
      </c>
      <c r="AI19"/>
      <c r="AJ19"/>
      <c r="AK19"/>
    </row>
    <row r="20" spans="1:37" hidden="1">
      <c r="A20" t="s">
        <v>1670</v>
      </c>
      <c r="B20" t="s">
        <v>1671</v>
      </c>
      <c r="C20" t="s">
        <v>1672</v>
      </c>
      <c r="D20" t="s">
        <v>1673</v>
      </c>
      <c r="E20" t="s">
        <v>2844</v>
      </c>
      <c r="F20" t="s">
        <v>1674</v>
      </c>
      <c r="G20" t="s">
        <v>1203</v>
      </c>
      <c r="H20" t="s">
        <v>1675</v>
      </c>
      <c r="I20" t="s">
        <v>1675</v>
      </c>
      <c r="J20" t="s">
        <v>112</v>
      </c>
      <c r="K20" t="s">
        <v>1676</v>
      </c>
      <c r="L20" t="s">
        <v>1677</v>
      </c>
      <c r="M20">
        <v>164</v>
      </c>
      <c r="N20" t="s">
        <v>1215</v>
      </c>
      <c r="O20" t="s">
        <v>1405</v>
      </c>
      <c r="P20">
        <v>0</v>
      </c>
      <c r="Q20">
        <v>0</v>
      </c>
      <c r="R20">
        <v>67925</v>
      </c>
      <c r="S20">
        <v>0</v>
      </c>
      <c r="T20">
        <v>0</v>
      </c>
      <c r="U20">
        <v>0</v>
      </c>
      <c r="V20"/>
      <c r="W20" t="s">
        <v>1124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1118</v>
      </c>
      <c r="AF20">
        <v>0</v>
      </c>
      <c r="AG20"/>
      <c r="AH20">
        <v>72000</v>
      </c>
      <c r="AI20"/>
      <c r="AJ20"/>
      <c r="AK20"/>
    </row>
    <row r="21" spans="1:37">
      <c r="A21" t="s">
        <v>1688</v>
      </c>
      <c r="B21" t="s">
        <v>1689</v>
      </c>
      <c r="C21" t="s">
        <v>1690</v>
      </c>
      <c r="D21" t="s">
        <v>1691</v>
      </c>
      <c r="E21" t="s">
        <v>2852</v>
      </c>
      <c r="F21" t="s">
        <v>419</v>
      </c>
      <c r="G21" t="s">
        <v>1177</v>
      </c>
      <c r="H21" t="s">
        <v>1692</v>
      </c>
      <c r="I21" t="s">
        <v>1692</v>
      </c>
      <c r="J21" t="s">
        <v>419</v>
      </c>
      <c r="K21" t="s">
        <v>1213</v>
      </c>
      <c r="L21" t="s">
        <v>1693</v>
      </c>
      <c r="M21">
        <v>135</v>
      </c>
      <c r="N21" t="s">
        <v>1180</v>
      </c>
      <c r="O21" t="s">
        <v>1181</v>
      </c>
      <c r="P21">
        <v>303600</v>
      </c>
      <c r="Q21">
        <v>286415</v>
      </c>
      <c r="R21">
        <v>286415</v>
      </c>
      <c r="S21">
        <v>0</v>
      </c>
      <c r="T21">
        <v>2075</v>
      </c>
      <c r="U21">
        <v>942</v>
      </c>
      <c r="V21" t="s">
        <v>1694</v>
      </c>
      <c r="W21" t="s">
        <v>1695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10955</v>
      </c>
      <c r="AD21">
        <v>-10955</v>
      </c>
      <c r="AE21" t="s">
        <v>1118</v>
      </c>
      <c r="AF21">
        <v>0</v>
      </c>
      <c r="AG21"/>
      <c r="AH21">
        <v>0</v>
      </c>
      <c r="AI21"/>
      <c r="AJ21"/>
      <c r="AK21"/>
    </row>
    <row r="22" spans="1:37" hidden="1">
      <c r="A22" t="s">
        <v>1745</v>
      </c>
      <c r="B22" t="s">
        <v>1746</v>
      </c>
      <c r="C22" t="s">
        <v>1747</v>
      </c>
      <c r="D22" t="s">
        <v>1748</v>
      </c>
      <c r="E22" t="s">
        <v>2844</v>
      </c>
      <c r="F22" t="s">
        <v>112</v>
      </c>
      <c r="G22" t="s">
        <v>1203</v>
      </c>
      <c r="H22" t="s">
        <v>1749</v>
      </c>
      <c r="I22" t="s">
        <v>1749</v>
      </c>
      <c r="J22" t="s">
        <v>112</v>
      </c>
      <c r="K22" t="s">
        <v>1225</v>
      </c>
      <c r="L22" t="s">
        <v>1750</v>
      </c>
      <c r="M22">
        <v>31</v>
      </c>
      <c r="N22" t="s">
        <v>1215</v>
      </c>
      <c r="O22" t="s">
        <v>1227</v>
      </c>
      <c r="P22">
        <v>0</v>
      </c>
      <c r="Q22">
        <v>0</v>
      </c>
      <c r="R22">
        <v>108679</v>
      </c>
      <c r="S22">
        <v>0</v>
      </c>
      <c r="T22">
        <v>0</v>
      </c>
      <c r="U22">
        <v>0</v>
      </c>
      <c r="V22"/>
      <c r="W22" t="s">
        <v>1124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1118</v>
      </c>
      <c r="AF22">
        <v>0</v>
      </c>
      <c r="AG22"/>
      <c r="AH22">
        <v>0</v>
      </c>
      <c r="AI22"/>
      <c r="AJ22"/>
      <c r="AK22"/>
    </row>
    <row r="23" spans="1:37" hidden="1">
      <c r="A23" t="s">
        <v>1751</v>
      </c>
      <c r="B23" t="s">
        <v>1752</v>
      </c>
      <c r="C23" t="s">
        <v>1753</v>
      </c>
      <c r="D23" t="s">
        <v>1754</v>
      </c>
      <c r="E23" t="s">
        <v>2844</v>
      </c>
      <c r="F23" t="s">
        <v>112</v>
      </c>
      <c r="G23" t="s">
        <v>1203</v>
      </c>
      <c r="H23" t="s">
        <v>1286</v>
      </c>
      <c r="I23" t="s">
        <v>1286</v>
      </c>
      <c r="J23" t="s">
        <v>112</v>
      </c>
      <c r="K23" t="s">
        <v>1225</v>
      </c>
      <c r="L23" t="s">
        <v>1755</v>
      </c>
      <c r="M23">
        <v>239</v>
      </c>
      <c r="N23" t="s">
        <v>1215</v>
      </c>
      <c r="O23" t="s">
        <v>1227</v>
      </c>
      <c r="P23">
        <v>0</v>
      </c>
      <c r="Q23">
        <v>0</v>
      </c>
      <c r="R23">
        <v>920377</v>
      </c>
      <c r="S23">
        <v>0</v>
      </c>
      <c r="T23">
        <v>0</v>
      </c>
      <c r="U23">
        <v>0</v>
      </c>
      <c r="V23"/>
      <c r="W23" t="s">
        <v>1125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4560</v>
      </c>
      <c r="AD23">
        <v>-4560</v>
      </c>
      <c r="AE23" t="s">
        <v>1118</v>
      </c>
      <c r="AF23">
        <v>0</v>
      </c>
      <c r="AG23"/>
      <c r="AH23">
        <v>783067.48</v>
      </c>
      <c r="AI23"/>
      <c r="AJ23"/>
      <c r="AK23"/>
    </row>
    <row r="24" spans="1:37">
      <c r="A24" t="s">
        <v>1772</v>
      </c>
      <c r="B24" t="s">
        <v>1773</v>
      </c>
      <c r="C24" t="s">
        <v>1774</v>
      </c>
      <c r="D24" t="s">
        <v>1775</v>
      </c>
      <c r="E24" t="s">
        <v>2848</v>
      </c>
      <c r="F24" t="s">
        <v>419</v>
      </c>
      <c r="G24" t="s">
        <v>1177</v>
      </c>
      <c r="H24" t="s">
        <v>1692</v>
      </c>
      <c r="I24" t="s">
        <v>1692</v>
      </c>
      <c r="J24" t="s">
        <v>419</v>
      </c>
      <c r="K24" t="s">
        <v>1213</v>
      </c>
      <c r="L24" t="s">
        <v>1776</v>
      </c>
      <c r="M24">
        <v>0</v>
      </c>
      <c r="N24" t="s">
        <v>1180</v>
      </c>
      <c r="O24" t="s">
        <v>1181</v>
      </c>
      <c r="P24">
        <v>291600</v>
      </c>
      <c r="Q24">
        <v>275094</v>
      </c>
      <c r="R24">
        <v>275094</v>
      </c>
      <c r="S24">
        <v>0</v>
      </c>
      <c r="T24">
        <v>2292</v>
      </c>
      <c r="U24">
        <v>1066</v>
      </c>
      <c r="V24" t="s">
        <v>1694</v>
      </c>
      <c r="W24" t="s">
        <v>1687</v>
      </c>
      <c r="X24">
        <v>0</v>
      </c>
      <c r="Y24">
        <v>0</v>
      </c>
      <c r="Z24">
        <v>0</v>
      </c>
      <c r="AA24">
        <v>0</v>
      </c>
      <c r="AB24">
        <v>0</v>
      </c>
      <c r="AC24">
        <v>15778</v>
      </c>
      <c r="AD24">
        <v>-15778.09</v>
      </c>
      <c r="AE24" t="s">
        <v>1118</v>
      </c>
      <c r="AF24">
        <v>0</v>
      </c>
      <c r="AG24"/>
      <c r="AH24">
        <v>0</v>
      </c>
      <c r="AI24"/>
      <c r="AJ24"/>
      <c r="AK24"/>
    </row>
    <row r="25" spans="1:37" hidden="1">
      <c r="A25" t="s">
        <v>1797</v>
      </c>
      <c r="B25" t="s">
        <v>1798</v>
      </c>
      <c r="C25" t="s">
        <v>1799</v>
      </c>
      <c r="D25" t="s">
        <v>1800</v>
      </c>
      <c r="E25" t="s">
        <v>2844</v>
      </c>
      <c r="F25" t="s">
        <v>1801</v>
      </c>
      <c r="G25" t="s">
        <v>1802</v>
      </c>
      <c r="H25" t="s">
        <v>1708</v>
      </c>
      <c r="I25" t="s">
        <v>1708</v>
      </c>
      <c r="J25" t="s">
        <v>112</v>
      </c>
      <c r="K25" t="s">
        <v>1676</v>
      </c>
      <c r="L25" t="s">
        <v>1803</v>
      </c>
      <c r="M25">
        <v>23</v>
      </c>
      <c r="N25" t="s">
        <v>1215</v>
      </c>
      <c r="O25" t="s">
        <v>1216</v>
      </c>
      <c r="P25">
        <v>0</v>
      </c>
      <c r="Q25">
        <v>0</v>
      </c>
      <c r="R25">
        <v>4716</v>
      </c>
      <c r="S25">
        <v>0</v>
      </c>
      <c r="T25">
        <v>0</v>
      </c>
      <c r="U25">
        <v>0</v>
      </c>
      <c r="V25"/>
      <c r="W25" t="s">
        <v>1804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160</v>
      </c>
      <c r="AD25">
        <v>-160</v>
      </c>
      <c r="AE25" t="s">
        <v>1118</v>
      </c>
      <c r="AF25">
        <v>6784</v>
      </c>
      <c r="AG25"/>
      <c r="AH25">
        <v>6784</v>
      </c>
      <c r="AI25"/>
      <c r="AJ25"/>
      <c r="AK25"/>
    </row>
    <row r="26" spans="1:37">
      <c r="A26" t="s">
        <v>1850</v>
      </c>
      <c r="B26" t="s">
        <v>1851</v>
      </c>
      <c r="C26" t="s">
        <v>1852</v>
      </c>
      <c r="D26" t="s">
        <v>1853</v>
      </c>
      <c r="E26" t="s">
        <v>2846</v>
      </c>
      <c r="F26" t="s">
        <v>97</v>
      </c>
      <c r="G26" t="s">
        <v>1364</v>
      </c>
      <c r="H26" t="s">
        <v>1854</v>
      </c>
      <c r="I26" t="s">
        <v>1854</v>
      </c>
      <c r="J26" t="s">
        <v>97</v>
      </c>
      <c r="K26" t="s">
        <v>1213</v>
      </c>
      <c r="L26" t="s">
        <v>1855</v>
      </c>
      <c r="M26">
        <v>0</v>
      </c>
      <c r="N26" t="s">
        <v>1180</v>
      </c>
      <c r="O26" t="s">
        <v>1227</v>
      </c>
      <c r="P26">
        <v>22000</v>
      </c>
      <c r="Q26">
        <v>20755</v>
      </c>
      <c r="R26">
        <v>0</v>
      </c>
      <c r="S26">
        <v>20755</v>
      </c>
      <c r="T26">
        <v>2965</v>
      </c>
      <c r="U26">
        <v>3459</v>
      </c>
      <c r="V26" t="s">
        <v>1127</v>
      </c>
      <c r="W26"/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1118</v>
      </c>
      <c r="AF26">
        <v>0</v>
      </c>
      <c r="AG26"/>
      <c r="AH26">
        <v>0</v>
      </c>
      <c r="AI26"/>
      <c r="AJ26"/>
      <c r="AK26"/>
    </row>
    <row r="27" spans="1:37" hidden="1">
      <c r="A27" t="s">
        <v>1857</v>
      </c>
      <c r="B27" t="s">
        <v>1858</v>
      </c>
      <c r="C27" t="s">
        <v>1859</v>
      </c>
      <c r="D27" t="s">
        <v>1860</v>
      </c>
      <c r="E27" t="s">
        <v>2844</v>
      </c>
      <c r="F27" t="s">
        <v>1861</v>
      </c>
      <c r="G27" t="s">
        <v>1862</v>
      </c>
      <c r="H27" t="s">
        <v>1863</v>
      </c>
      <c r="I27" t="s">
        <v>1863</v>
      </c>
      <c r="J27" t="s">
        <v>263</v>
      </c>
      <c r="K27" t="s">
        <v>1225</v>
      </c>
      <c r="L27" t="s">
        <v>1864</v>
      </c>
      <c r="M27">
        <v>13</v>
      </c>
      <c r="N27" t="s">
        <v>1180</v>
      </c>
      <c r="O27" t="s">
        <v>1405</v>
      </c>
      <c r="P27">
        <v>125000</v>
      </c>
      <c r="Q27">
        <v>117925</v>
      </c>
      <c r="R27">
        <v>117925</v>
      </c>
      <c r="S27">
        <v>0</v>
      </c>
      <c r="T27">
        <v>2509</v>
      </c>
      <c r="U27">
        <v>2948</v>
      </c>
      <c r="V27" t="s">
        <v>1865</v>
      </c>
      <c r="W27" t="s">
        <v>1124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1118</v>
      </c>
      <c r="AF27">
        <v>0</v>
      </c>
      <c r="AG27"/>
      <c r="AH27">
        <v>0</v>
      </c>
      <c r="AI27"/>
      <c r="AJ27"/>
      <c r="AK27"/>
    </row>
    <row r="28" spans="1:37">
      <c r="A28" t="s">
        <v>1874</v>
      </c>
      <c r="B28" t="s">
        <v>1875</v>
      </c>
      <c r="C28" t="s">
        <v>1876</v>
      </c>
      <c r="D28" t="s">
        <v>1877</v>
      </c>
      <c r="E28" t="s">
        <v>2850</v>
      </c>
      <c r="F28" t="s">
        <v>97</v>
      </c>
      <c r="G28" t="s">
        <v>1649</v>
      </c>
      <c r="H28" t="s">
        <v>1650</v>
      </c>
      <c r="I28" t="s">
        <v>1650</v>
      </c>
      <c r="J28" t="s">
        <v>97</v>
      </c>
      <c r="K28" t="s">
        <v>1213</v>
      </c>
      <c r="L28" t="s">
        <v>1878</v>
      </c>
      <c r="M28">
        <v>0</v>
      </c>
      <c r="N28" t="s">
        <v>1180</v>
      </c>
      <c r="O28" t="s">
        <v>1181</v>
      </c>
      <c r="P28">
        <v>138000</v>
      </c>
      <c r="Q28">
        <v>130189</v>
      </c>
      <c r="R28">
        <v>97642</v>
      </c>
      <c r="S28">
        <v>32547</v>
      </c>
      <c r="T28">
        <v>2830</v>
      </c>
      <c r="U28">
        <v>3255</v>
      </c>
      <c r="V28" t="s">
        <v>1879</v>
      </c>
      <c r="W28" t="s">
        <v>1687</v>
      </c>
      <c r="X28">
        <v>3906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3906</v>
      </c>
      <c r="AE28" t="s">
        <v>1124</v>
      </c>
      <c r="AF28">
        <v>13800</v>
      </c>
      <c r="AG28"/>
      <c r="AH28">
        <v>13800</v>
      </c>
      <c r="AI28"/>
      <c r="AJ28"/>
      <c r="AK28"/>
    </row>
    <row r="29" spans="1:37">
      <c r="A29" t="s">
        <v>1896</v>
      </c>
      <c r="B29" t="s">
        <v>1897</v>
      </c>
      <c r="C29" t="s">
        <v>1898</v>
      </c>
      <c r="D29" t="s">
        <v>1899</v>
      </c>
      <c r="E29" t="s">
        <v>2846</v>
      </c>
      <c r="F29" t="s">
        <v>97</v>
      </c>
      <c r="G29" t="s">
        <v>1659</v>
      </c>
      <c r="H29" t="s">
        <v>1900</v>
      </c>
      <c r="I29" t="s">
        <v>1900</v>
      </c>
      <c r="J29" t="s">
        <v>97</v>
      </c>
      <c r="K29" t="s">
        <v>1213</v>
      </c>
      <c r="L29" t="s">
        <v>1901</v>
      </c>
      <c r="M29">
        <v>18</v>
      </c>
      <c r="N29" t="s">
        <v>1215</v>
      </c>
      <c r="O29" t="s">
        <v>1227</v>
      </c>
      <c r="P29">
        <v>0</v>
      </c>
      <c r="Q29">
        <v>0</v>
      </c>
      <c r="R29">
        <v>174406</v>
      </c>
      <c r="S29">
        <v>0</v>
      </c>
      <c r="T29">
        <v>0</v>
      </c>
      <c r="U29">
        <v>0</v>
      </c>
      <c r="V29"/>
      <c r="W29" t="s">
        <v>1902</v>
      </c>
      <c r="X29">
        <v>31509</v>
      </c>
      <c r="Y29">
        <v>0</v>
      </c>
      <c r="Z29">
        <v>0</v>
      </c>
      <c r="AA29">
        <v>0</v>
      </c>
      <c r="AB29">
        <v>0</v>
      </c>
      <c r="AC29">
        <v>2348</v>
      </c>
      <c r="AD29">
        <v>29161.33</v>
      </c>
      <c r="AE29" t="s">
        <v>3030</v>
      </c>
      <c r="AF29">
        <v>23400</v>
      </c>
      <c r="AG29"/>
      <c r="AH29">
        <v>23400</v>
      </c>
      <c r="AI29"/>
      <c r="AJ29"/>
      <c r="AK29"/>
    </row>
    <row r="30" spans="1:37">
      <c r="A30" t="s">
        <v>1963</v>
      </c>
      <c r="B30" t="s">
        <v>1964</v>
      </c>
      <c r="C30" t="s">
        <v>1965</v>
      </c>
      <c r="D30" t="s">
        <v>1966</v>
      </c>
      <c r="E30" t="s">
        <v>2846</v>
      </c>
      <c r="F30" t="s">
        <v>419</v>
      </c>
      <c r="G30" t="s">
        <v>1659</v>
      </c>
      <c r="H30" t="s">
        <v>1900</v>
      </c>
      <c r="I30" t="s">
        <v>1900</v>
      </c>
      <c r="J30" t="s">
        <v>419</v>
      </c>
      <c r="K30" t="s">
        <v>1213</v>
      </c>
      <c r="L30" t="s">
        <v>1967</v>
      </c>
      <c r="M30">
        <v>88</v>
      </c>
      <c r="N30" t="s">
        <v>1180</v>
      </c>
      <c r="O30" t="s">
        <v>1181</v>
      </c>
      <c r="P30">
        <v>1335600</v>
      </c>
      <c r="Q30">
        <v>1260000</v>
      </c>
      <c r="R30">
        <v>751509</v>
      </c>
      <c r="S30">
        <v>508491</v>
      </c>
      <c r="T30">
        <v>3549</v>
      </c>
      <c r="U30">
        <v>2238</v>
      </c>
      <c r="V30" t="s">
        <v>2991</v>
      </c>
      <c r="W30" t="s">
        <v>1968</v>
      </c>
      <c r="X30">
        <v>508491</v>
      </c>
      <c r="Y30">
        <v>167300</v>
      </c>
      <c r="Z30">
        <v>249</v>
      </c>
      <c r="AA30">
        <v>0</v>
      </c>
      <c r="AB30">
        <v>0</v>
      </c>
      <c r="AC30">
        <v>29905</v>
      </c>
      <c r="AD30">
        <v>311286.17</v>
      </c>
      <c r="AE30" t="s">
        <v>3046</v>
      </c>
      <c r="AF30">
        <v>652800</v>
      </c>
      <c r="AG30"/>
      <c r="AH30">
        <v>73104.289999999994</v>
      </c>
      <c r="AI30">
        <v>2042</v>
      </c>
      <c r="AJ30">
        <v>73</v>
      </c>
      <c r="AK30">
        <v>48</v>
      </c>
    </row>
    <row r="31" spans="1:37">
      <c r="A31" t="s">
        <v>1963</v>
      </c>
      <c r="B31" t="s">
        <v>1964</v>
      </c>
      <c r="C31" t="s">
        <v>1970</v>
      </c>
      <c r="D31" t="s">
        <v>1971</v>
      </c>
      <c r="E31" t="s">
        <v>2846</v>
      </c>
      <c r="F31" t="s">
        <v>419</v>
      </c>
      <c r="G31" t="s">
        <v>1659</v>
      </c>
      <c r="H31" t="s">
        <v>1900</v>
      </c>
      <c r="I31" t="s">
        <v>1900</v>
      </c>
      <c r="J31" t="s">
        <v>419</v>
      </c>
      <c r="K31" t="s">
        <v>1213</v>
      </c>
      <c r="L31" t="s">
        <v>1967</v>
      </c>
      <c r="M31">
        <v>88</v>
      </c>
      <c r="N31" t="s">
        <v>1180</v>
      </c>
      <c r="O31" t="s">
        <v>1245</v>
      </c>
      <c r="P31">
        <v>400000</v>
      </c>
      <c r="Q31">
        <v>377358</v>
      </c>
      <c r="R31">
        <v>0</v>
      </c>
      <c r="S31">
        <v>377358</v>
      </c>
      <c r="T31">
        <v>3019</v>
      </c>
      <c r="U31">
        <v>0</v>
      </c>
      <c r="V31" t="s">
        <v>1118</v>
      </c>
      <c r="W31"/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1118</v>
      </c>
      <c r="AF31">
        <v>160000</v>
      </c>
      <c r="AG31"/>
      <c r="AH31">
        <v>25695.71</v>
      </c>
      <c r="AI31"/>
      <c r="AJ31"/>
      <c r="AK31"/>
    </row>
    <row r="32" spans="1:37" hidden="1">
      <c r="A32" t="s">
        <v>1972</v>
      </c>
      <c r="B32" t="s">
        <v>1973</v>
      </c>
      <c r="C32" t="s">
        <v>1974</v>
      </c>
      <c r="D32" t="s">
        <v>1975</v>
      </c>
      <c r="E32" t="s">
        <v>2844</v>
      </c>
      <c r="F32" t="s">
        <v>112</v>
      </c>
      <c r="G32" t="s">
        <v>1203</v>
      </c>
      <c r="H32" t="s">
        <v>1749</v>
      </c>
      <c r="I32" t="s">
        <v>1749</v>
      </c>
      <c r="J32" t="s">
        <v>112</v>
      </c>
      <c r="K32" t="s">
        <v>1225</v>
      </c>
      <c r="L32" t="s">
        <v>1976</v>
      </c>
      <c r="M32">
        <v>31</v>
      </c>
      <c r="N32" t="s">
        <v>1180</v>
      </c>
      <c r="O32" t="s">
        <v>1227</v>
      </c>
      <c r="P32">
        <v>99000</v>
      </c>
      <c r="Q32">
        <v>93396</v>
      </c>
      <c r="R32">
        <v>38915</v>
      </c>
      <c r="S32">
        <v>54481</v>
      </c>
      <c r="T32">
        <v>3113</v>
      </c>
      <c r="U32">
        <v>0</v>
      </c>
      <c r="V32" t="s">
        <v>1118</v>
      </c>
      <c r="W32" t="s">
        <v>1124</v>
      </c>
      <c r="X32">
        <v>23349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23349</v>
      </c>
      <c r="AE32" t="s">
        <v>1124</v>
      </c>
      <c r="AF32">
        <v>0</v>
      </c>
      <c r="AG32"/>
      <c r="AH32">
        <v>0</v>
      </c>
      <c r="AI32"/>
      <c r="AJ32"/>
      <c r="AK32"/>
    </row>
    <row r="33" spans="1:37" hidden="1">
      <c r="A33" t="s">
        <v>1994</v>
      </c>
      <c r="B33" t="s">
        <v>1995</v>
      </c>
      <c r="C33" t="s">
        <v>1996</v>
      </c>
      <c r="D33" t="s">
        <v>1997</v>
      </c>
      <c r="E33" t="s">
        <v>2844</v>
      </c>
      <c r="F33" t="s">
        <v>112</v>
      </c>
      <c r="G33" t="s">
        <v>1320</v>
      </c>
      <c r="H33" t="s">
        <v>1321</v>
      </c>
      <c r="I33" t="s">
        <v>1321</v>
      </c>
      <c r="J33" t="s">
        <v>112</v>
      </c>
      <c r="K33" t="s">
        <v>1225</v>
      </c>
      <c r="L33" t="s">
        <v>1998</v>
      </c>
      <c r="M33">
        <v>6</v>
      </c>
      <c r="N33" t="s">
        <v>1215</v>
      </c>
      <c r="O33" t="s">
        <v>1227</v>
      </c>
      <c r="P33">
        <v>0</v>
      </c>
      <c r="Q33">
        <v>0</v>
      </c>
      <c r="R33">
        <v>274057</v>
      </c>
      <c r="S33">
        <v>0</v>
      </c>
      <c r="T33">
        <v>0</v>
      </c>
      <c r="U33">
        <v>0</v>
      </c>
      <c r="V33"/>
      <c r="W33" t="s">
        <v>1999</v>
      </c>
      <c r="X33">
        <v>116272</v>
      </c>
      <c r="Y33">
        <v>71250</v>
      </c>
      <c r="Z33">
        <v>57</v>
      </c>
      <c r="AA33">
        <v>0</v>
      </c>
      <c r="AB33">
        <v>0</v>
      </c>
      <c r="AC33">
        <v>15320</v>
      </c>
      <c r="AD33">
        <v>29702</v>
      </c>
      <c r="AE33" t="s">
        <v>3049</v>
      </c>
      <c r="AF33">
        <v>50000</v>
      </c>
      <c r="AG33"/>
      <c r="AH33">
        <v>55000</v>
      </c>
      <c r="AI33">
        <v>2040</v>
      </c>
      <c r="AJ33">
        <v>269</v>
      </c>
      <c r="AK33">
        <v>0</v>
      </c>
    </row>
    <row r="34" spans="1:37">
      <c r="A34" t="s">
        <v>2000</v>
      </c>
      <c r="B34" t="s">
        <v>2001</v>
      </c>
      <c r="C34" t="s">
        <v>2002</v>
      </c>
      <c r="D34" t="s">
        <v>2003</v>
      </c>
      <c r="E34" t="s">
        <v>2848</v>
      </c>
      <c r="F34" t="s">
        <v>492</v>
      </c>
      <c r="G34" t="s">
        <v>1862</v>
      </c>
      <c r="H34" t="s">
        <v>2004</v>
      </c>
      <c r="I34" t="s">
        <v>2005</v>
      </c>
      <c r="J34" t="s">
        <v>492</v>
      </c>
      <c r="K34" t="s">
        <v>1213</v>
      </c>
      <c r="L34" t="s">
        <v>2006</v>
      </c>
      <c r="M34">
        <v>72</v>
      </c>
      <c r="N34" t="s">
        <v>1180</v>
      </c>
      <c r="O34" t="s">
        <v>1181</v>
      </c>
      <c r="P34">
        <v>1590000</v>
      </c>
      <c r="Q34">
        <v>1500000</v>
      </c>
      <c r="R34">
        <v>1129245</v>
      </c>
      <c r="S34">
        <v>370755</v>
      </c>
      <c r="T34">
        <v>2408</v>
      </c>
      <c r="U34">
        <v>2101</v>
      </c>
      <c r="V34" t="s">
        <v>1476</v>
      </c>
      <c r="W34" t="s">
        <v>1742</v>
      </c>
      <c r="X34">
        <v>329955</v>
      </c>
      <c r="Y34">
        <v>45800</v>
      </c>
      <c r="Z34">
        <v>83</v>
      </c>
      <c r="AA34">
        <v>0</v>
      </c>
      <c r="AB34">
        <v>0</v>
      </c>
      <c r="AC34">
        <v>61426</v>
      </c>
      <c r="AD34">
        <v>222729.33</v>
      </c>
      <c r="AE34" t="s">
        <v>3050</v>
      </c>
      <c r="AF34">
        <v>468000</v>
      </c>
      <c r="AG34"/>
      <c r="AH34">
        <v>468000</v>
      </c>
      <c r="AI34">
        <v>3975</v>
      </c>
      <c r="AJ34">
        <v>305</v>
      </c>
      <c r="AK34">
        <v>435</v>
      </c>
    </row>
    <row r="35" spans="1:37" hidden="1">
      <c r="A35" t="s">
        <v>1720</v>
      </c>
      <c r="B35" t="s">
        <v>1721</v>
      </c>
      <c r="C35" t="s">
        <v>2007</v>
      </c>
      <c r="D35" t="s">
        <v>2008</v>
      </c>
      <c r="E35" t="s">
        <v>2844</v>
      </c>
      <c r="F35" t="s">
        <v>392</v>
      </c>
      <c r="G35" t="s">
        <v>1341</v>
      </c>
      <c r="H35" t="s">
        <v>1724</v>
      </c>
      <c r="I35" t="s">
        <v>1724</v>
      </c>
      <c r="J35" t="s">
        <v>112</v>
      </c>
      <c r="K35" t="s">
        <v>1225</v>
      </c>
      <c r="L35" t="s">
        <v>1725</v>
      </c>
      <c r="M35">
        <v>0</v>
      </c>
      <c r="N35" t="s">
        <v>1180</v>
      </c>
      <c r="O35" t="s">
        <v>1227</v>
      </c>
      <c r="P35">
        <v>266800</v>
      </c>
      <c r="Q35">
        <v>251698</v>
      </c>
      <c r="R35">
        <v>122369</v>
      </c>
      <c r="S35">
        <v>129329</v>
      </c>
      <c r="T35">
        <v>2860</v>
      </c>
      <c r="U35">
        <v>0</v>
      </c>
      <c r="V35" t="s">
        <v>1118</v>
      </c>
      <c r="W35" t="s">
        <v>1124</v>
      </c>
      <c r="X35">
        <v>22653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22653</v>
      </c>
      <c r="AE35" t="s">
        <v>1124</v>
      </c>
      <c r="AF35">
        <v>0</v>
      </c>
      <c r="AG35"/>
      <c r="AH35">
        <v>0</v>
      </c>
      <c r="AI35"/>
      <c r="AJ35"/>
      <c r="AK35"/>
    </row>
    <row r="36" spans="1:37">
      <c r="A36" t="s">
        <v>2017</v>
      </c>
      <c r="B36" t="s">
        <v>2018</v>
      </c>
      <c r="C36" t="s">
        <v>2019</v>
      </c>
      <c r="D36" t="s">
        <v>2020</v>
      </c>
      <c r="E36" t="s">
        <v>2846</v>
      </c>
      <c r="F36" t="s">
        <v>2021</v>
      </c>
      <c r="G36" t="s">
        <v>1177</v>
      </c>
      <c r="H36" t="s">
        <v>1212</v>
      </c>
      <c r="I36" t="s">
        <v>1212</v>
      </c>
      <c r="J36" t="s">
        <v>97</v>
      </c>
      <c r="K36" t="s">
        <v>1213</v>
      </c>
      <c r="L36" t="s">
        <v>2022</v>
      </c>
      <c r="M36">
        <v>0</v>
      </c>
      <c r="N36" t="s">
        <v>1180</v>
      </c>
      <c r="O36" t="s">
        <v>1227</v>
      </c>
      <c r="P36">
        <v>150000</v>
      </c>
      <c r="Q36">
        <v>141509</v>
      </c>
      <c r="R36">
        <v>0</v>
      </c>
      <c r="S36">
        <v>141509</v>
      </c>
      <c r="T36">
        <v>2440</v>
      </c>
      <c r="U36">
        <v>2358</v>
      </c>
      <c r="V36" t="s">
        <v>2023</v>
      </c>
      <c r="W36"/>
      <c r="X36">
        <v>91981</v>
      </c>
      <c r="Y36">
        <v>29700</v>
      </c>
      <c r="Z36">
        <v>54</v>
      </c>
      <c r="AA36">
        <v>0</v>
      </c>
      <c r="AB36">
        <v>0</v>
      </c>
      <c r="AC36">
        <v>2640</v>
      </c>
      <c r="AD36">
        <v>59641</v>
      </c>
      <c r="AE36" t="s">
        <v>1805</v>
      </c>
      <c r="AF36">
        <v>37500</v>
      </c>
      <c r="AG36"/>
      <c r="AH36">
        <v>37500</v>
      </c>
      <c r="AI36">
        <v>1703</v>
      </c>
      <c r="AJ36">
        <v>49</v>
      </c>
      <c r="AK36">
        <v>0</v>
      </c>
    </row>
    <row r="37" spans="1:37">
      <c r="A37" t="s">
        <v>2034</v>
      </c>
      <c r="B37" t="s">
        <v>2035</v>
      </c>
      <c r="C37" t="s">
        <v>2036</v>
      </c>
      <c r="D37" t="s">
        <v>2037</v>
      </c>
      <c r="E37" t="s">
        <v>2846</v>
      </c>
      <c r="F37" t="s">
        <v>97</v>
      </c>
      <c r="G37" t="s">
        <v>2038</v>
      </c>
      <c r="H37" t="s">
        <v>2039</v>
      </c>
      <c r="I37" t="s">
        <v>2039</v>
      </c>
      <c r="J37" t="s">
        <v>97</v>
      </c>
      <c r="K37" t="s">
        <v>1213</v>
      </c>
      <c r="L37" t="s">
        <v>2040</v>
      </c>
      <c r="M37">
        <v>210</v>
      </c>
      <c r="N37" t="s">
        <v>1180</v>
      </c>
      <c r="O37" t="s">
        <v>1227</v>
      </c>
      <c r="P37">
        <v>1000000</v>
      </c>
      <c r="Q37">
        <v>943396</v>
      </c>
      <c r="R37">
        <v>648585</v>
      </c>
      <c r="S37">
        <v>294811</v>
      </c>
      <c r="T37">
        <v>2585</v>
      </c>
      <c r="U37">
        <v>2483</v>
      </c>
      <c r="V37" t="s">
        <v>3057</v>
      </c>
      <c r="W37" t="s">
        <v>2041</v>
      </c>
      <c r="X37">
        <v>212264</v>
      </c>
      <c r="Y37">
        <v>45600</v>
      </c>
      <c r="Z37">
        <v>80</v>
      </c>
      <c r="AA37">
        <v>0</v>
      </c>
      <c r="AB37">
        <v>0</v>
      </c>
      <c r="AC37">
        <v>18365</v>
      </c>
      <c r="AD37">
        <v>148298.63</v>
      </c>
      <c r="AE37" t="s">
        <v>3058</v>
      </c>
      <c r="AF37">
        <v>0</v>
      </c>
      <c r="AG37"/>
      <c r="AH37">
        <v>500000</v>
      </c>
      <c r="AI37">
        <v>2653</v>
      </c>
      <c r="AJ37">
        <v>177</v>
      </c>
      <c r="AK37">
        <v>52</v>
      </c>
    </row>
    <row r="38" spans="1:37" hidden="1">
      <c r="A38" t="s">
        <v>2043</v>
      </c>
      <c r="B38" t="s">
        <v>2044</v>
      </c>
      <c r="C38" t="s">
        <v>2045</v>
      </c>
      <c r="D38" t="s">
        <v>2046</v>
      </c>
      <c r="E38" t="s">
        <v>2844</v>
      </c>
      <c r="F38" t="s">
        <v>2047</v>
      </c>
      <c r="G38" t="s">
        <v>2048</v>
      </c>
      <c r="H38" t="s">
        <v>2049</v>
      </c>
      <c r="I38" t="s">
        <v>2049</v>
      </c>
      <c r="J38" t="s">
        <v>112</v>
      </c>
      <c r="K38" t="s">
        <v>1676</v>
      </c>
      <c r="L38" t="s">
        <v>2050</v>
      </c>
      <c r="M38">
        <v>7</v>
      </c>
      <c r="N38" t="s">
        <v>1180</v>
      </c>
      <c r="O38" t="s">
        <v>2051</v>
      </c>
      <c r="P38">
        <v>38625</v>
      </c>
      <c r="Q38">
        <v>36439</v>
      </c>
      <c r="R38">
        <v>27329</v>
      </c>
      <c r="S38">
        <v>9110</v>
      </c>
      <c r="T38">
        <v>3644</v>
      </c>
      <c r="U38">
        <v>0</v>
      </c>
      <c r="V38" t="s">
        <v>1118</v>
      </c>
      <c r="W38" t="s">
        <v>1124</v>
      </c>
      <c r="X38">
        <v>9110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9110</v>
      </c>
      <c r="AE38" t="s">
        <v>1124</v>
      </c>
      <c r="AF38">
        <v>0</v>
      </c>
      <c r="AG38"/>
      <c r="AH38">
        <v>0</v>
      </c>
      <c r="AI38"/>
      <c r="AJ38"/>
      <c r="AK38"/>
    </row>
    <row r="39" spans="1:37" hidden="1">
      <c r="A39" t="s">
        <v>2060</v>
      </c>
      <c r="B39" t="s">
        <v>2061</v>
      </c>
      <c r="C39" t="s">
        <v>2062</v>
      </c>
      <c r="D39" t="s">
        <v>2063</v>
      </c>
      <c r="E39" t="s">
        <v>2844</v>
      </c>
      <c r="F39" t="s">
        <v>2064</v>
      </c>
      <c r="G39" t="s">
        <v>1659</v>
      </c>
      <c r="H39" t="s">
        <v>2065</v>
      </c>
      <c r="I39" t="s">
        <v>2065</v>
      </c>
      <c r="J39" t="s">
        <v>263</v>
      </c>
      <c r="K39" t="s">
        <v>1225</v>
      </c>
      <c r="L39" t="s">
        <v>2066</v>
      </c>
      <c r="M39">
        <v>42</v>
      </c>
      <c r="N39" t="s">
        <v>1180</v>
      </c>
      <c r="O39" t="s">
        <v>1405</v>
      </c>
      <c r="P39">
        <v>72000</v>
      </c>
      <c r="Q39">
        <v>67925</v>
      </c>
      <c r="R39">
        <v>67925</v>
      </c>
      <c r="S39">
        <v>0</v>
      </c>
      <c r="T39">
        <v>2264</v>
      </c>
      <c r="U39">
        <v>0</v>
      </c>
      <c r="V39" t="s">
        <v>1118</v>
      </c>
      <c r="W39" t="s">
        <v>1124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1118</v>
      </c>
      <c r="AF39">
        <v>0</v>
      </c>
      <c r="AG39"/>
      <c r="AH39">
        <v>0</v>
      </c>
      <c r="AI39"/>
      <c r="AJ39"/>
      <c r="AK39"/>
    </row>
    <row r="40" spans="1:37">
      <c r="A40" t="s">
        <v>2101</v>
      </c>
      <c r="B40" t="s">
        <v>2102</v>
      </c>
      <c r="C40" t="s">
        <v>2103</v>
      </c>
      <c r="D40" t="s">
        <v>2104</v>
      </c>
      <c r="E40" t="s">
        <v>2848</v>
      </c>
      <c r="F40" t="s">
        <v>496</v>
      </c>
      <c r="G40" t="s">
        <v>1177</v>
      </c>
      <c r="H40" t="s">
        <v>1212</v>
      </c>
      <c r="I40" t="s">
        <v>1212</v>
      </c>
      <c r="J40" t="s">
        <v>496</v>
      </c>
      <c r="K40" t="s">
        <v>1213</v>
      </c>
      <c r="L40" t="s">
        <v>2105</v>
      </c>
      <c r="M40">
        <v>0</v>
      </c>
      <c r="N40" t="s">
        <v>1180</v>
      </c>
      <c r="O40" t="s">
        <v>1181</v>
      </c>
      <c r="P40">
        <v>255200</v>
      </c>
      <c r="Q40">
        <v>240755</v>
      </c>
      <c r="R40">
        <v>108340</v>
      </c>
      <c r="S40">
        <v>132415</v>
      </c>
      <c r="T40">
        <v>2972</v>
      </c>
      <c r="U40">
        <v>1136</v>
      </c>
      <c r="V40" t="s">
        <v>2106</v>
      </c>
      <c r="W40" t="s">
        <v>2107</v>
      </c>
      <c r="X40">
        <v>60189</v>
      </c>
      <c r="Y40">
        <v>30800</v>
      </c>
      <c r="Z40">
        <v>44</v>
      </c>
      <c r="AA40">
        <v>0</v>
      </c>
      <c r="AB40">
        <v>0</v>
      </c>
      <c r="AC40">
        <v>14771</v>
      </c>
      <c r="AD40">
        <v>14618.21</v>
      </c>
      <c r="AE40" t="s">
        <v>3062</v>
      </c>
      <c r="AF40">
        <v>127600</v>
      </c>
      <c r="AG40"/>
      <c r="AH40">
        <v>0</v>
      </c>
      <c r="AI40">
        <v>1368</v>
      </c>
      <c r="AJ40">
        <v>182</v>
      </c>
      <c r="AK40">
        <v>154</v>
      </c>
    </row>
    <row r="41" spans="1:37">
      <c r="A41" t="s">
        <v>3066</v>
      </c>
      <c r="B41" t="s">
        <v>3067</v>
      </c>
      <c r="C41" t="s">
        <v>3068</v>
      </c>
      <c r="D41" t="s">
        <v>3069</v>
      </c>
      <c r="E41" t="s">
        <v>2848</v>
      </c>
      <c r="F41" t="s">
        <v>492</v>
      </c>
      <c r="G41" t="s">
        <v>1862</v>
      </c>
      <c r="H41" t="s">
        <v>2004</v>
      </c>
      <c r="I41" t="s">
        <v>2004</v>
      </c>
      <c r="J41" t="s">
        <v>492</v>
      </c>
      <c r="K41" t="s">
        <v>1213</v>
      </c>
      <c r="L41" t="s">
        <v>3070</v>
      </c>
      <c r="M41">
        <v>60</v>
      </c>
      <c r="N41" t="s">
        <v>1180</v>
      </c>
      <c r="O41" t="s">
        <v>1636</v>
      </c>
      <c r="P41">
        <v>400000</v>
      </c>
      <c r="Q41">
        <v>344828</v>
      </c>
      <c r="R41">
        <v>194175</v>
      </c>
      <c r="S41">
        <v>150653</v>
      </c>
      <c r="T41">
        <v>0</v>
      </c>
      <c r="U41">
        <v>0</v>
      </c>
      <c r="V41" t="s">
        <v>1118</v>
      </c>
      <c r="W41" t="s">
        <v>1124</v>
      </c>
      <c r="X41">
        <v>194175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194175</v>
      </c>
      <c r="AE41" t="s">
        <v>1124</v>
      </c>
      <c r="AF41">
        <v>200000</v>
      </c>
      <c r="AG41"/>
      <c r="AH41">
        <v>200000</v>
      </c>
      <c r="AI41"/>
      <c r="AJ41"/>
      <c r="AK41"/>
    </row>
    <row r="42" spans="1:37">
      <c r="A42" t="s">
        <v>2126</v>
      </c>
      <c r="B42" t="s">
        <v>2127</v>
      </c>
      <c r="C42" t="s">
        <v>2128</v>
      </c>
      <c r="D42" t="s">
        <v>2129</v>
      </c>
      <c r="E42" t="s">
        <v>2850</v>
      </c>
      <c r="F42" t="s">
        <v>2130</v>
      </c>
      <c r="G42" t="s">
        <v>1177</v>
      </c>
      <c r="H42" t="s">
        <v>1692</v>
      </c>
      <c r="I42" t="s">
        <v>1692</v>
      </c>
      <c r="J42" t="s">
        <v>97</v>
      </c>
      <c r="K42" t="s">
        <v>1213</v>
      </c>
      <c r="L42" t="s">
        <v>2131</v>
      </c>
      <c r="M42">
        <v>22</v>
      </c>
      <c r="N42" t="s">
        <v>1215</v>
      </c>
      <c r="O42" t="s">
        <v>1227</v>
      </c>
      <c r="P42">
        <v>0</v>
      </c>
      <c r="Q42">
        <v>0</v>
      </c>
      <c r="R42">
        <v>233962</v>
      </c>
      <c r="S42">
        <v>0</v>
      </c>
      <c r="T42">
        <v>0</v>
      </c>
      <c r="U42">
        <v>0</v>
      </c>
      <c r="V42"/>
      <c r="W42" t="s">
        <v>2132</v>
      </c>
      <c r="X42">
        <v>208302</v>
      </c>
      <c r="Y42">
        <v>62700</v>
      </c>
      <c r="Z42">
        <v>57</v>
      </c>
      <c r="AA42">
        <v>0</v>
      </c>
      <c r="AB42">
        <v>0</v>
      </c>
      <c r="AC42">
        <v>21002</v>
      </c>
      <c r="AD42">
        <v>124600</v>
      </c>
      <c r="AE42" t="s">
        <v>3071</v>
      </c>
      <c r="AF42">
        <v>173200</v>
      </c>
      <c r="AG42"/>
      <c r="AH42">
        <v>74400</v>
      </c>
      <c r="AI42">
        <v>3654</v>
      </c>
      <c r="AJ42">
        <v>195</v>
      </c>
      <c r="AK42">
        <v>173</v>
      </c>
    </row>
    <row r="43" spans="1:37">
      <c r="A43" t="s">
        <v>2146</v>
      </c>
      <c r="B43" t="s">
        <v>2147</v>
      </c>
      <c r="C43" t="s">
        <v>2148</v>
      </c>
      <c r="D43" t="s">
        <v>2149</v>
      </c>
      <c r="E43" t="s">
        <v>2846</v>
      </c>
      <c r="F43" t="s">
        <v>97</v>
      </c>
      <c r="G43" t="s">
        <v>1177</v>
      </c>
      <c r="H43" t="s">
        <v>1810</v>
      </c>
      <c r="I43" t="s">
        <v>1810</v>
      </c>
      <c r="J43" t="s">
        <v>97</v>
      </c>
      <c r="K43" t="s">
        <v>1213</v>
      </c>
      <c r="L43" t="s">
        <v>2150</v>
      </c>
      <c r="M43">
        <v>3</v>
      </c>
      <c r="N43" t="s">
        <v>1180</v>
      </c>
      <c r="O43" t="s">
        <v>1181</v>
      </c>
      <c r="P43">
        <v>40500</v>
      </c>
      <c r="Q43">
        <v>38208</v>
      </c>
      <c r="R43">
        <v>0</v>
      </c>
      <c r="S43">
        <v>0</v>
      </c>
      <c r="T43">
        <v>2547</v>
      </c>
      <c r="U43">
        <v>1819</v>
      </c>
      <c r="V43" t="s">
        <v>2151</v>
      </c>
      <c r="W43"/>
      <c r="X43">
        <v>19104</v>
      </c>
      <c r="Y43">
        <v>12100</v>
      </c>
      <c r="Z43">
        <v>11</v>
      </c>
      <c r="AA43">
        <v>0</v>
      </c>
      <c r="AB43">
        <v>0</v>
      </c>
      <c r="AC43">
        <v>0</v>
      </c>
      <c r="AD43">
        <v>7004</v>
      </c>
      <c r="AE43" t="s">
        <v>3074</v>
      </c>
      <c r="AF43">
        <v>0</v>
      </c>
      <c r="AG43"/>
      <c r="AH43">
        <v>0</v>
      </c>
      <c r="AI43">
        <v>1737</v>
      </c>
      <c r="AJ43">
        <v>0</v>
      </c>
      <c r="AK43">
        <v>0</v>
      </c>
    </row>
    <row r="44" spans="1:37" hidden="1">
      <c r="A44" t="s">
        <v>3082</v>
      </c>
      <c r="B44" t="s">
        <v>3083</v>
      </c>
      <c r="C44" t="s">
        <v>3084</v>
      </c>
      <c r="D44" t="s">
        <v>3085</v>
      </c>
      <c r="E44" t="s">
        <v>2844</v>
      </c>
      <c r="F44" t="s">
        <v>3086</v>
      </c>
      <c r="G44" t="s">
        <v>2356</v>
      </c>
      <c r="H44" t="s">
        <v>1427</v>
      </c>
      <c r="I44" t="s">
        <v>1427</v>
      </c>
      <c r="J44" t="s">
        <v>3086</v>
      </c>
      <c r="K44" t="s">
        <v>2553</v>
      </c>
      <c r="L44" t="s">
        <v>3087</v>
      </c>
      <c r="M44">
        <v>14</v>
      </c>
      <c r="N44" t="s">
        <v>1180</v>
      </c>
      <c r="O44" t="s">
        <v>1636</v>
      </c>
      <c r="P44">
        <v>20000</v>
      </c>
      <c r="Q44">
        <v>17241</v>
      </c>
      <c r="R44">
        <v>0</v>
      </c>
      <c r="S44">
        <v>0</v>
      </c>
      <c r="T44">
        <v>0</v>
      </c>
      <c r="U44">
        <v>0</v>
      </c>
      <c r="V44" t="s">
        <v>1118</v>
      </c>
      <c r="W44"/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1118</v>
      </c>
      <c r="AF44">
        <v>20000</v>
      </c>
      <c r="AG44"/>
      <c r="AH44">
        <v>0</v>
      </c>
      <c r="AI44"/>
      <c r="AJ44"/>
      <c r="AK44"/>
    </row>
    <row r="45" spans="1:37" hidden="1">
      <c r="A45" t="s">
        <v>3094</v>
      </c>
      <c r="B45" t="s">
        <v>3095</v>
      </c>
      <c r="C45" t="s">
        <v>3096</v>
      </c>
      <c r="D45" t="s">
        <v>3097</v>
      </c>
      <c r="E45" t="s">
        <v>2844</v>
      </c>
      <c r="F45" t="s">
        <v>1641</v>
      </c>
      <c r="G45" t="s">
        <v>2048</v>
      </c>
      <c r="H45" t="s">
        <v>2049</v>
      </c>
      <c r="I45" t="s">
        <v>2049</v>
      </c>
      <c r="J45" t="s">
        <v>112</v>
      </c>
      <c r="K45" t="s">
        <v>1225</v>
      </c>
      <c r="L45" t="s">
        <v>3098</v>
      </c>
      <c r="M45">
        <v>3</v>
      </c>
      <c r="N45" t="s">
        <v>1180</v>
      </c>
      <c r="O45" t="s">
        <v>3099</v>
      </c>
      <c r="P45">
        <v>38625</v>
      </c>
      <c r="Q45">
        <v>36439</v>
      </c>
      <c r="R45">
        <v>0</v>
      </c>
      <c r="S45">
        <v>0</v>
      </c>
      <c r="T45">
        <v>18220</v>
      </c>
      <c r="U45">
        <v>0</v>
      </c>
      <c r="V45" t="s">
        <v>1118</v>
      </c>
      <c r="W45"/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1118</v>
      </c>
      <c r="AF45">
        <v>0</v>
      </c>
      <c r="AG45"/>
      <c r="AH45">
        <v>0</v>
      </c>
      <c r="AI45"/>
      <c r="AJ45"/>
      <c r="AK45"/>
    </row>
    <row r="46" spans="1:37">
      <c r="A46" t="s">
        <v>3108</v>
      </c>
      <c r="B46" t="s">
        <v>3109</v>
      </c>
      <c r="C46" t="s">
        <v>3110</v>
      </c>
      <c r="D46" t="s">
        <v>3111</v>
      </c>
      <c r="E46" t="s">
        <v>2852</v>
      </c>
      <c r="F46" t="s">
        <v>590</v>
      </c>
      <c r="G46" t="s">
        <v>1649</v>
      </c>
      <c r="H46" t="s">
        <v>3112</v>
      </c>
      <c r="I46" t="s">
        <v>3112</v>
      </c>
      <c r="J46" t="s">
        <v>590</v>
      </c>
      <c r="K46" t="s">
        <v>1213</v>
      </c>
      <c r="L46" t="s">
        <v>3113</v>
      </c>
      <c r="M46">
        <v>23</v>
      </c>
      <c r="N46" t="s">
        <v>1180</v>
      </c>
      <c r="O46" t="s">
        <v>1181</v>
      </c>
      <c r="P46">
        <v>42000</v>
      </c>
      <c r="Q46">
        <v>39623</v>
      </c>
      <c r="R46">
        <v>0</v>
      </c>
      <c r="S46">
        <v>0</v>
      </c>
      <c r="T46">
        <v>2830</v>
      </c>
      <c r="U46">
        <v>966</v>
      </c>
      <c r="V46" t="s">
        <v>1849</v>
      </c>
      <c r="W46"/>
      <c r="X46">
        <v>33018</v>
      </c>
      <c r="Y46">
        <v>6000</v>
      </c>
      <c r="Z46">
        <v>20</v>
      </c>
      <c r="AA46">
        <v>0</v>
      </c>
      <c r="AB46">
        <v>0</v>
      </c>
      <c r="AC46">
        <v>0</v>
      </c>
      <c r="AD46">
        <v>27018</v>
      </c>
      <c r="AE46" t="s">
        <v>3114</v>
      </c>
      <c r="AF46">
        <v>0</v>
      </c>
      <c r="AG46"/>
      <c r="AH46">
        <v>0</v>
      </c>
      <c r="AI46">
        <v>1651</v>
      </c>
      <c r="AJ46">
        <v>0</v>
      </c>
      <c r="AK46">
        <v>0</v>
      </c>
    </row>
    <row r="47" spans="1:37">
      <c r="A47" t="s">
        <v>2207</v>
      </c>
      <c r="B47" t="s">
        <v>2208</v>
      </c>
      <c r="C47" t="s">
        <v>2209</v>
      </c>
      <c r="D47" t="s">
        <v>2210</v>
      </c>
      <c r="E47" t="s">
        <v>2850</v>
      </c>
      <c r="F47" t="s">
        <v>97</v>
      </c>
      <c r="G47" t="s">
        <v>1649</v>
      </c>
      <c r="H47" t="s">
        <v>1650</v>
      </c>
      <c r="I47" t="s">
        <v>1650</v>
      </c>
      <c r="J47" t="s">
        <v>97</v>
      </c>
      <c r="K47" t="s">
        <v>1213</v>
      </c>
      <c r="L47" t="s">
        <v>2211</v>
      </c>
      <c r="M47">
        <v>0</v>
      </c>
      <c r="N47" t="s">
        <v>1180</v>
      </c>
      <c r="O47" t="s">
        <v>1181</v>
      </c>
      <c r="P47">
        <v>30000</v>
      </c>
      <c r="Q47">
        <v>28302</v>
      </c>
      <c r="R47">
        <v>0</v>
      </c>
      <c r="S47">
        <v>0</v>
      </c>
      <c r="T47">
        <v>2830</v>
      </c>
      <c r="U47">
        <v>832</v>
      </c>
      <c r="V47" t="s">
        <v>1508</v>
      </c>
      <c r="W47"/>
      <c r="X47">
        <v>28302</v>
      </c>
      <c r="Y47">
        <v>5400</v>
      </c>
      <c r="Z47">
        <v>18</v>
      </c>
      <c r="AA47">
        <v>0</v>
      </c>
      <c r="AB47">
        <v>0</v>
      </c>
      <c r="AC47">
        <v>720</v>
      </c>
      <c r="AD47">
        <v>22182</v>
      </c>
      <c r="AE47" t="s">
        <v>3116</v>
      </c>
      <c r="AF47">
        <v>0</v>
      </c>
      <c r="AG47"/>
      <c r="AH47">
        <v>30000</v>
      </c>
      <c r="AI47">
        <v>1572</v>
      </c>
      <c r="AJ47">
        <v>40</v>
      </c>
      <c r="AK47">
        <v>0</v>
      </c>
    </row>
    <row r="48" spans="1:37" hidden="1">
      <c r="A48" t="s">
        <v>2212</v>
      </c>
      <c r="B48" t="s">
        <v>2213</v>
      </c>
      <c r="C48" t="s">
        <v>2214</v>
      </c>
      <c r="D48" t="s">
        <v>2215</v>
      </c>
      <c r="E48" t="s">
        <v>2844</v>
      </c>
      <c r="F48" t="s">
        <v>112</v>
      </c>
      <c r="G48" t="s">
        <v>1676</v>
      </c>
      <c r="H48"/>
      <c r="I48"/>
      <c r="J48" t="s">
        <v>112</v>
      </c>
      <c r="K48" t="s">
        <v>1676</v>
      </c>
      <c r="L48"/>
      <c r="M48"/>
      <c r="N48" t="s">
        <v>1198</v>
      </c>
      <c r="O48"/>
      <c r="P48">
        <v>300000</v>
      </c>
      <c r="Q48">
        <v>300000</v>
      </c>
      <c r="R48">
        <v>0</v>
      </c>
      <c r="S48">
        <v>0</v>
      </c>
      <c r="T48">
        <v>100</v>
      </c>
      <c r="U48">
        <v>66</v>
      </c>
      <c r="V48" t="s">
        <v>3117</v>
      </c>
      <c r="W48"/>
      <c r="X48">
        <v>0</v>
      </c>
      <c r="Y48">
        <v>337150</v>
      </c>
      <c r="Z48">
        <v>624</v>
      </c>
      <c r="AA48">
        <v>0</v>
      </c>
      <c r="AB48">
        <v>0</v>
      </c>
      <c r="AC48">
        <v>20452</v>
      </c>
      <c r="AD48">
        <v>-357601.79</v>
      </c>
      <c r="AE48" t="s">
        <v>1118</v>
      </c>
      <c r="AF48">
        <v>0</v>
      </c>
      <c r="AG48"/>
      <c r="AH48">
        <v>0</v>
      </c>
      <c r="AI48">
        <v>0</v>
      </c>
      <c r="AJ48">
        <v>30</v>
      </c>
      <c r="AK48">
        <v>3</v>
      </c>
    </row>
    <row r="49" spans="1:37" hidden="1">
      <c r="A49" t="s">
        <v>3124</v>
      </c>
      <c r="B49" t="s">
        <v>3125</v>
      </c>
      <c r="C49" t="s">
        <v>3126</v>
      </c>
      <c r="D49" t="s">
        <v>3127</v>
      </c>
      <c r="E49" t="s">
        <v>2844</v>
      </c>
      <c r="F49" t="s">
        <v>382</v>
      </c>
      <c r="G49" t="s">
        <v>1364</v>
      </c>
      <c r="H49" t="s">
        <v>1441</v>
      </c>
      <c r="I49" t="s">
        <v>1441</v>
      </c>
      <c r="J49" t="s">
        <v>382</v>
      </c>
      <c r="K49" t="s">
        <v>1676</v>
      </c>
      <c r="L49" t="s">
        <v>3128</v>
      </c>
      <c r="M49">
        <v>0</v>
      </c>
      <c r="N49" t="s">
        <v>1215</v>
      </c>
      <c r="O49" t="s">
        <v>1227</v>
      </c>
      <c r="P49">
        <v>56280</v>
      </c>
      <c r="Q49">
        <v>53094</v>
      </c>
      <c r="R49">
        <v>0</v>
      </c>
      <c r="S49">
        <v>0</v>
      </c>
      <c r="T49">
        <v>2655</v>
      </c>
      <c r="U49">
        <v>0</v>
      </c>
      <c r="V49" t="s">
        <v>1118</v>
      </c>
      <c r="W49"/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1118</v>
      </c>
      <c r="AF49">
        <v>0</v>
      </c>
      <c r="AG49"/>
      <c r="AH49">
        <v>0</v>
      </c>
      <c r="AI49"/>
      <c r="AJ49"/>
      <c r="AK49"/>
    </row>
    <row r="50" spans="1:37">
      <c r="A50" t="s">
        <v>3129</v>
      </c>
      <c r="B50" t="s">
        <v>3130</v>
      </c>
      <c r="C50" t="s">
        <v>3131</v>
      </c>
      <c r="D50" t="s">
        <v>3132</v>
      </c>
      <c r="E50" t="s">
        <v>2852</v>
      </c>
      <c r="F50" t="s">
        <v>868</v>
      </c>
      <c r="G50" t="s">
        <v>1649</v>
      </c>
      <c r="H50" t="s">
        <v>3133</v>
      </c>
      <c r="I50" t="s">
        <v>3133</v>
      </c>
      <c r="J50" t="s">
        <v>868</v>
      </c>
      <c r="K50" t="s">
        <v>1213</v>
      </c>
      <c r="L50" t="s">
        <v>3134</v>
      </c>
      <c r="M50">
        <v>20</v>
      </c>
      <c r="N50" t="s">
        <v>1180</v>
      </c>
      <c r="O50" t="s">
        <v>1181</v>
      </c>
      <c r="P50">
        <v>36000</v>
      </c>
      <c r="Q50">
        <v>33962</v>
      </c>
      <c r="R50">
        <v>0</v>
      </c>
      <c r="S50">
        <v>0</v>
      </c>
      <c r="T50">
        <v>2830</v>
      </c>
      <c r="U50">
        <v>1096</v>
      </c>
      <c r="V50" t="s">
        <v>1372</v>
      </c>
      <c r="W50"/>
      <c r="X50">
        <v>33962</v>
      </c>
      <c r="Y50">
        <v>9000</v>
      </c>
      <c r="Z50">
        <v>30</v>
      </c>
      <c r="AA50">
        <v>0</v>
      </c>
      <c r="AB50">
        <v>0</v>
      </c>
      <c r="AC50">
        <v>702</v>
      </c>
      <c r="AD50">
        <v>24260.09</v>
      </c>
      <c r="AE50" t="s">
        <v>3135</v>
      </c>
      <c r="AF50">
        <v>18000</v>
      </c>
      <c r="AG50"/>
      <c r="AH50">
        <v>0</v>
      </c>
      <c r="AI50">
        <v>1132</v>
      </c>
      <c r="AJ50">
        <v>0</v>
      </c>
      <c r="AK50">
        <v>23</v>
      </c>
    </row>
    <row r="51" spans="1:37" hidden="1">
      <c r="A51" t="s">
        <v>2243</v>
      </c>
      <c r="B51" t="s">
        <v>2244</v>
      </c>
      <c r="C51" t="s">
        <v>2245</v>
      </c>
      <c r="D51" t="s">
        <v>2246</v>
      </c>
      <c r="E51" t="s">
        <v>2844</v>
      </c>
      <c r="F51" t="s">
        <v>112</v>
      </c>
      <c r="G51" t="s">
        <v>1203</v>
      </c>
      <c r="H51" t="s">
        <v>2247</v>
      </c>
      <c r="I51" t="s">
        <v>2247</v>
      </c>
      <c r="J51" t="s">
        <v>112</v>
      </c>
      <c r="K51" t="s">
        <v>1225</v>
      </c>
      <c r="L51" t="s">
        <v>2248</v>
      </c>
      <c r="M51">
        <v>226</v>
      </c>
      <c r="N51" t="s">
        <v>1180</v>
      </c>
      <c r="O51" t="s">
        <v>1227</v>
      </c>
      <c r="P51">
        <v>90000</v>
      </c>
      <c r="Q51">
        <v>84906</v>
      </c>
      <c r="R51">
        <v>63679</v>
      </c>
      <c r="S51">
        <v>21227</v>
      </c>
      <c r="T51">
        <v>1975</v>
      </c>
      <c r="U51">
        <v>0</v>
      </c>
      <c r="V51" t="s">
        <v>1118</v>
      </c>
      <c r="W51" t="s">
        <v>1124</v>
      </c>
      <c r="X51">
        <v>21226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21226</v>
      </c>
      <c r="AE51" t="s">
        <v>1124</v>
      </c>
      <c r="AF51">
        <v>45000</v>
      </c>
      <c r="AG51"/>
      <c r="AH51">
        <v>45000</v>
      </c>
      <c r="AI51"/>
      <c r="AJ51"/>
      <c r="AK51"/>
    </row>
    <row r="52" spans="1:37">
      <c r="A52" t="s">
        <v>2261</v>
      </c>
      <c r="B52" t="s">
        <v>2262</v>
      </c>
      <c r="C52" t="s">
        <v>2263</v>
      </c>
      <c r="D52" t="s">
        <v>2264</v>
      </c>
      <c r="E52" t="s">
        <v>2850</v>
      </c>
      <c r="F52" t="s">
        <v>2265</v>
      </c>
      <c r="G52" t="s">
        <v>1837</v>
      </c>
      <c r="H52" t="s">
        <v>1838</v>
      </c>
      <c r="I52" t="s">
        <v>1838</v>
      </c>
      <c r="J52" t="s">
        <v>97</v>
      </c>
      <c r="K52" t="s">
        <v>1213</v>
      </c>
      <c r="L52" t="s">
        <v>2266</v>
      </c>
      <c r="M52">
        <v>53</v>
      </c>
      <c r="N52" t="s">
        <v>1215</v>
      </c>
      <c r="O52" t="s">
        <v>1216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/>
      <c r="W52"/>
      <c r="X52">
        <v>94340</v>
      </c>
      <c r="Y52">
        <v>30000</v>
      </c>
      <c r="Z52">
        <v>28</v>
      </c>
      <c r="AA52">
        <v>0</v>
      </c>
      <c r="AB52">
        <v>0</v>
      </c>
      <c r="AC52">
        <v>1000</v>
      </c>
      <c r="AD52">
        <v>63340</v>
      </c>
      <c r="AE52" t="s">
        <v>1524</v>
      </c>
      <c r="AF52">
        <v>0</v>
      </c>
      <c r="AG52"/>
      <c r="AH52">
        <v>0</v>
      </c>
      <c r="AI52">
        <v>3369</v>
      </c>
      <c r="AJ52">
        <v>36</v>
      </c>
      <c r="AK52">
        <v>0</v>
      </c>
    </row>
    <row r="53" spans="1:37" hidden="1">
      <c r="A53" t="s">
        <v>2267</v>
      </c>
      <c r="B53" t="s">
        <v>2268</v>
      </c>
      <c r="C53" t="s">
        <v>2269</v>
      </c>
      <c r="D53" t="s">
        <v>2270</v>
      </c>
      <c r="E53" t="s">
        <v>2844</v>
      </c>
      <c r="F53" t="s">
        <v>457</v>
      </c>
      <c r="G53" t="s">
        <v>3140</v>
      </c>
      <c r="H53" t="s">
        <v>2271</v>
      </c>
      <c r="I53" t="s">
        <v>2271</v>
      </c>
      <c r="J53" t="s">
        <v>457</v>
      </c>
      <c r="K53" t="s">
        <v>1225</v>
      </c>
      <c r="L53" t="s">
        <v>2272</v>
      </c>
      <c r="M53">
        <v>27</v>
      </c>
      <c r="N53" t="s">
        <v>1180</v>
      </c>
      <c r="O53" t="s">
        <v>1334</v>
      </c>
      <c r="P53">
        <v>298000</v>
      </c>
      <c r="Q53">
        <v>281132</v>
      </c>
      <c r="R53">
        <v>196792</v>
      </c>
      <c r="S53">
        <v>84340</v>
      </c>
      <c r="T53">
        <v>2811</v>
      </c>
      <c r="U53">
        <v>9069</v>
      </c>
      <c r="V53" t="s">
        <v>2273</v>
      </c>
      <c r="W53" t="s">
        <v>1124</v>
      </c>
      <c r="X53">
        <v>84340</v>
      </c>
      <c r="Y53">
        <v>12100</v>
      </c>
      <c r="Z53">
        <v>22</v>
      </c>
      <c r="AA53">
        <v>0</v>
      </c>
      <c r="AB53">
        <v>0</v>
      </c>
      <c r="AC53">
        <v>2000</v>
      </c>
      <c r="AD53">
        <v>70240</v>
      </c>
      <c r="AE53" t="s">
        <v>1643</v>
      </c>
      <c r="AF53">
        <v>178800</v>
      </c>
      <c r="AG53"/>
      <c r="AH53">
        <v>178800</v>
      </c>
      <c r="AI53">
        <v>3834</v>
      </c>
      <c r="AJ53">
        <v>91</v>
      </c>
      <c r="AK53">
        <v>0</v>
      </c>
    </row>
    <row r="54" spans="1:37" hidden="1">
      <c r="A54" t="s">
        <v>2275</v>
      </c>
      <c r="B54" t="s">
        <v>2276</v>
      </c>
      <c r="C54" t="s">
        <v>2277</v>
      </c>
      <c r="D54" t="s">
        <v>2278</v>
      </c>
      <c r="E54" t="s">
        <v>2844</v>
      </c>
      <c r="F54" t="s">
        <v>304</v>
      </c>
      <c r="G54" t="s">
        <v>2948</v>
      </c>
      <c r="H54" t="s">
        <v>2271</v>
      </c>
      <c r="I54" t="s">
        <v>2271</v>
      </c>
      <c r="J54" t="s">
        <v>304</v>
      </c>
      <c r="K54" t="s">
        <v>1225</v>
      </c>
      <c r="L54" t="s">
        <v>2279</v>
      </c>
      <c r="M54">
        <v>57</v>
      </c>
      <c r="N54" t="s">
        <v>1180</v>
      </c>
      <c r="O54" t="s">
        <v>1227</v>
      </c>
      <c r="P54">
        <v>550000</v>
      </c>
      <c r="Q54">
        <v>518868</v>
      </c>
      <c r="R54">
        <v>216195</v>
      </c>
      <c r="S54">
        <v>302673</v>
      </c>
      <c r="T54">
        <v>2594</v>
      </c>
      <c r="U54">
        <v>2380</v>
      </c>
      <c r="V54" t="s">
        <v>3141</v>
      </c>
      <c r="W54" t="s">
        <v>2280</v>
      </c>
      <c r="X54">
        <v>129717</v>
      </c>
      <c r="Y54">
        <v>67650</v>
      </c>
      <c r="Z54">
        <v>63</v>
      </c>
      <c r="AA54">
        <v>0</v>
      </c>
      <c r="AB54">
        <v>0</v>
      </c>
      <c r="AC54">
        <v>10145</v>
      </c>
      <c r="AD54">
        <v>51921.62</v>
      </c>
      <c r="AE54" t="s">
        <v>3142</v>
      </c>
      <c r="AF54">
        <v>0</v>
      </c>
      <c r="AG54"/>
      <c r="AH54">
        <v>0</v>
      </c>
      <c r="AI54">
        <v>2059</v>
      </c>
      <c r="AJ54">
        <v>121</v>
      </c>
      <c r="AK54">
        <v>40</v>
      </c>
    </row>
    <row r="55" spans="1:37" hidden="1">
      <c r="A55" t="s">
        <v>2293</v>
      </c>
      <c r="B55" t="s">
        <v>2294</v>
      </c>
      <c r="C55" t="s">
        <v>2295</v>
      </c>
      <c r="D55" t="s">
        <v>2296</v>
      </c>
      <c r="E55" t="s">
        <v>2844</v>
      </c>
      <c r="F55" t="s">
        <v>382</v>
      </c>
      <c r="G55" t="s">
        <v>1203</v>
      </c>
      <c r="H55" t="s">
        <v>2297</v>
      </c>
      <c r="I55" t="s">
        <v>2297</v>
      </c>
      <c r="J55" t="s">
        <v>382</v>
      </c>
      <c r="K55" t="s">
        <v>1225</v>
      </c>
      <c r="L55" t="s">
        <v>2298</v>
      </c>
      <c r="M55">
        <v>90</v>
      </c>
      <c r="N55" t="s">
        <v>1180</v>
      </c>
      <c r="O55" t="s">
        <v>1227</v>
      </c>
      <c r="P55">
        <v>140000</v>
      </c>
      <c r="Q55">
        <v>132075</v>
      </c>
      <c r="R55">
        <v>88050</v>
      </c>
      <c r="S55">
        <v>44025</v>
      </c>
      <c r="T55">
        <v>367</v>
      </c>
      <c r="U55">
        <v>1282</v>
      </c>
      <c r="V55" t="s">
        <v>1856</v>
      </c>
      <c r="W55" t="s">
        <v>1124</v>
      </c>
      <c r="X55">
        <v>33019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33019</v>
      </c>
      <c r="AE55" t="s">
        <v>1124</v>
      </c>
      <c r="AF55">
        <v>70000</v>
      </c>
      <c r="AG55"/>
      <c r="AH55">
        <v>70000</v>
      </c>
      <c r="AI55"/>
      <c r="AJ55"/>
      <c r="AK55"/>
    </row>
    <row r="56" spans="1:37" hidden="1">
      <c r="A56" t="s">
        <v>2299</v>
      </c>
      <c r="B56" t="s">
        <v>2300</v>
      </c>
      <c r="C56" t="s">
        <v>2301</v>
      </c>
      <c r="D56" t="s">
        <v>2302</v>
      </c>
      <c r="E56" t="s">
        <v>2844</v>
      </c>
      <c r="F56" t="s">
        <v>112</v>
      </c>
      <c r="G56" t="s">
        <v>1837</v>
      </c>
      <c r="H56" t="s">
        <v>2303</v>
      </c>
      <c r="I56" t="s">
        <v>2303</v>
      </c>
      <c r="J56" t="s">
        <v>112</v>
      </c>
      <c r="K56" t="s">
        <v>1225</v>
      </c>
      <c r="L56" t="s">
        <v>2304</v>
      </c>
      <c r="M56">
        <v>33</v>
      </c>
      <c r="N56" t="s">
        <v>1180</v>
      </c>
      <c r="O56" t="s">
        <v>1227</v>
      </c>
      <c r="P56">
        <v>113750</v>
      </c>
      <c r="Q56">
        <v>107311</v>
      </c>
      <c r="R56">
        <v>107311</v>
      </c>
      <c r="S56">
        <v>0</v>
      </c>
      <c r="T56">
        <v>2283</v>
      </c>
      <c r="U56">
        <v>5110</v>
      </c>
      <c r="V56" t="s">
        <v>2305</v>
      </c>
      <c r="W56" t="s">
        <v>2306</v>
      </c>
      <c r="X56">
        <v>0</v>
      </c>
      <c r="Y56">
        <v>0</v>
      </c>
      <c r="Z56">
        <v>0</v>
      </c>
      <c r="AA56">
        <v>0</v>
      </c>
      <c r="AB56">
        <v>0</v>
      </c>
      <c r="AC56">
        <v>400</v>
      </c>
      <c r="AD56">
        <v>-400</v>
      </c>
      <c r="AE56" t="s">
        <v>1118</v>
      </c>
      <c r="AF56">
        <v>56875</v>
      </c>
      <c r="AG56"/>
      <c r="AH56">
        <v>56875</v>
      </c>
      <c r="AI56"/>
      <c r="AJ56"/>
      <c r="AK56"/>
    </row>
    <row r="57" spans="1:37">
      <c r="A57" t="s">
        <v>2313</v>
      </c>
      <c r="B57" t="s">
        <v>2314</v>
      </c>
      <c r="C57" t="s">
        <v>2315</v>
      </c>
      <c r="D57" t="s">
        <v>2316</v>
      </c>
      <c r="E57" t="s">
        <v>2846</v>
      </c>
      <c r="F57" t="s">
        <v>97</v>
      </c>
      <c r="G57" t="s">
        <v>2317</v>
      </c>
      <c r="H57" t="s">
        <v>2318</v>
      </c>
      <c r="I57" t="s">
        <v>2318</v>
      </c>
      <c r="J57" t="s">
        <v>97</v>
      </c>
      <c r="K57" t="s">
        <v>1213</v>
      </c>
      <c r="L57" t="s">
        <v>2319</v>
      </c>
      <c r="M57">
        <v>8</v>
      </c>
      <c r="N57" t="s">
        <v>1180</v>
      </c>
      <c r="O57" t="s">
        <v>1227</v>
      </c>
      <c r="P57">
        <v>37100</v>
      </c>
      <c r="Q57">
        <v>35000</v>
      </c>
      <c r="R57">
        <v>0</v>
      </c>
      <c r="S57">
        <v>0</v>
      </c>
      <c r="T57">
        <v>2333</v>
      </c>
      <c r="U57">
        <v>0</v>
      </c>
      <c r="V57" t="s">
        <v>1118</v>
      </c>
      <c r="W57"/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1118</v>
      </c>
      <c r="AF57">
        <v>18550</v>
      </c>
      <c r="AG57"/>
      <c r="AH57">
        <v>18550</v>
      </c>
      <c r="AI57"/>
      <c r="AJ57"/>
      <c r="AK57"/>
    </row>
    <row r="58" spans="1:37" hidden="1">
      <c r="A58" t="s">
        <v>2320</v>
      </c>
      <c r="B58" t="s">
        <v>2321</v>
      </c>
      <c r="C58" t="s">
        <v>2322</v>
      </c>
      <c r="D58" t="s">
        <v>2323</v>
      </c>
      <c r="E58" t="s">
        <v>2844</v>
      </c>
      <c r="F58" t="s">
        <v>207</v>
      </c>
      <c r="G58" t="s">
        <v>1177</v>
      </c>
      <c r="H58" t="s">
        <v>2324</v>
      </c>
      <c r="I58" t="s">
        <v>2324</v>
      </c>
      <c r="J58" t="s">
        <v>207</v>
      </c>
      <c r="K58" t="s">
        <v>1225</v>
      </c>
      <c r="L58" t="s">
        <v>2325</v>
      </c>
      <c r="M58">
        <v>58</v>
      </c>
      <c r="N58" t="s">
        <v>1180</v>
      </c>
      <c r="O58" t="s">
        <v>1227</v>
      </c>
      <c r="P58">
        <v>150000</v>
      </c>
      <c r="Q58">
        <v>141509</v>
      </c>
      <c r="R58">
        <v>122642</v>
      </c>
      <c r="S58">
        <v>18867</v>
      </c>
      <c r="T58">
        <v>2358</v>
      </c>
      <c r="U58">
        <v>4043</v>
      </c>
      <c r="V58" t="s">
        <v>2326</v>
      </c>
      <c r="W58" t="s">
        <v>1517</v>
      </c>
      <c r="X58">
        <v>0</v>
      </c>
      <c r="Y58">
        <v>16500</v>
      </c>
      <c r="Z58">
        <v>15</v>
      </c>
      <c r="AA58">
        <v>0</v>
      </c>
      <c r="AB58">
        <v>0</v>
      </c>
      <c r="AC58">
        <v>8040</v>
      </c>
      <c r="AD58">
        <v>-24540.400000000001</v>
      </c>
      <c r="AE58" t="s">
        <v>1118</v>
      </c>
      <c r="AF58">
        <v>0</v>
      </c>
      <c r="AG58"/>
      <c r="AH58">
        <v>0</v>
      </c>
      <c r="AI58">
        <v>0</v>
      </c>
      <c r="AJ58">
        <v>407</v>
      </c>
      <c r="AK58">
        <v>129</v>
      </c>
    </row>
    <row r="59" spans="1:37">
      <c r="A59" t="s">
        <v>2327</v>
      </c>
      <c r="B59" t="s">
        <v>2328</v>
      </c>
      <c r="C59" t="s">
        <v>2329</v>
      </c>
      <c r="D59" t="s">
        <v>2330</v>
      </c>
      <c r="E59" t="s">
        <v>2850</v>
      </c>
      <c r="F59" t="s">
        <v>419</v>
      </c>
      <c r="G59" t="s">
        <v>1659</v>
      </c>
      <c r="H59" t="s">
        <v>1900</v>
      </c>
      <c r="I59" t="s">
        <v>1900</v>
      </c>
      <c r="J59" t="s">
        <v>419</v>
      </c>
      <c r="K59" t="s">
        <v>1213</v>
      </c>
      <c r="L59" t="s">
        <v>2331</v>
      </c>
      <c r="M59">
        <v>9</v>
      </c>
      <c r="N59" t="s">
        <v>1180</v>
      </c>
      <c r="O59" t="s">
        <v>1181</v>
      </c>
      <c r="P59">
        <v>86000</v>
      </c>
      <c r="Q59">
        <v>81132</v>
      </c>
      <c r="R59">
        <v>0</v>
      </c>
      <c r="S59">
        <v>0</v>
      </c>
      <c r="T59">
        <v>3527</v>
      </c>
      <c r="U59">
        <v>2318</v>
      </c>
      <c r="V59" t="s">
        <v>1911</v>
      </c>
      <c r="W59"/>
      <c r="X59">
        <v>81132</v>
      </c>
      <c r="Y59">
        <v>31900</v>
      </c>
      <c r="Z59">
        <v>34</v>
      </c>
      <c r="AA59">
        <v>0</v>
      </c>
      <c r="AB59">
        <v>0</v>
      </c>
      <c r="AC59">
        <v>4702</v>
      </c>
      <c r="AD59">
        <v>44530</v>
      </c>
      <c r="AE59" t="s">
        <v>2518</v>
      </c>
      <c r="AF59">
        <v>86000</v>
      </c>
      <c r="AG59"/>
      <c r="AH59">
        <v>86000</v>
      </c>
      <c r="AI59">
        <v>2386</v>
      </c>
      <c r="AJ59">
        <v>65</v>
      </c>
      <c r="AK59">
        <v>73</v>
      </c>
    </row>
    <row r="60" spans="1:37" hidden="1">
      <c r="A60" t="s">
        <v>2332</v>
      </c>
      <c r="B60" t="s">
        <v>2333</v>
      </c>
      <c r="C60" t="s">
        <v>2339</v>
      </c>
      <c r="D60" t="s">
        <v>2340</v>
      </c>
      <c r="E60" t="s">
        <v>2844</v>
      </c>
      <c r="F60" t="s">
        <v>318</v>
      </c>
      <c r="G60" t="s">
        <v>2409</v>
      </c>
      <c r="H60" t="s">
        <v>2336</v>
      </c>
      <c r="I60" t="s">
        <v>2336</v>
      </c>
      <c r="J60" t="s">
        <v>263</v>
      </c>
      <c r="K60" t="s">
        <v>1676</v>
      </c>
      <c r="L60" t="s">
        <v>2337</v>
      </c>
      <c r="M60">
        <v>0</v>
      </c>
      <c r="N60" t="s">
        <v>1180</v>
      </c>
      <c r="O60" t="s">
        <v>1334</v>
      </c>
      <c r="P60">
        <v>69600</v>
      </c>
      <c r="Q60">
        <v>65660</v>
      </c>
      <c r="R60">
        <v>0</v>
      </c>
      <c r="S60">
        <v>65660</v>
      </c>
      <c r="T60">
        <v>2736</v>
      </c>
      <c r="U60">
        <v>2736</v>
      </c>
      <c r="V60" t="s">
        <v>1475</v>
      </c>
      <c r="W60"/>
      <c r="X60">
        <v>65660</v>
      </c>
      <c r="Y60">
        <v>25300</v>
      </c>
      <c r="Z60">
        <v>23</v>
      </c>
      <c r="AA60">
        <v>0</v>
      </c>
      <c r="AB60">
        <v>0</v>
      </c>
      <c r="AC60">
        <v>0</v>
      </c>
      <c r="AD60">
        <v>40360</v>
      </c>
      <c r="AE60" t="s">
        <v>2341</v>
      </c>
      <c r="AF60">
        <v>0</v>
      </c>
      <c r="AG60"/>
      <c r="AH60">
        <v>0</v>
      </c>
      <c r="AI60">
        <v>2855</v>
      </c>
      <c r="AJ60">
        <v>0</v>
      </c>
      <c r="AK60">
        <v>0</v>
      </c>
    </row>
    <row r="61" spans="1:37" hidden="1">
      <c r="A61" t="s">
        <v>3157</v>
      </c>
      <c r="B61" t="s">
        <v>3158</v>
      </c>
      <c r="C61" t="s">
        <v>3159</v>
      </c>
      <c r="D61" t="s">
        <v>3160</v>
      </c>
      <c r="E61" t="s">
        <v>2844</v>
      </c>
      <c r="F61" t="s">
        <v>112</v>
      </c>
      <c r="G61" t="s">
        <v>2356</v>
      </c>
      <c r="H61" t="s">
        <v>1588</v>
      </c>
      <c r="I61" t="s">
        <v>1588</v>
      </c>
      <c r="J61" t="s">
        <v>112</v>
      </c>
      <c r="K61" t="s">
        <v>1225</v>
      </c>
      <c r="L61" t="s">
        <v>3161</v>
      </c>
      <c r="M61">
        <v>28</v>
      </c>
      <c r="N61" t="s">
        <v>1180</v>
      </c>
      <c r="O61" t="s">
        <v>1227</v>
      </c>
      <c r="P61">
        <v>60000</v>
      </c>
      <c r="Q61">
        <v>56604</v>
      </c>
      <c r="R61">
        <v>0</v>
      </c>
      <c r="S61">
        <v>0</v>
      </c>
      <c r="T61">
        <v>0</v>
      </c>
      <c r="U61">
        <v>0</v>
      </c>
      <c r="V61" t="s">
        <v>1118</v>
      </c>
      <c r="W61"/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1118</v>
      </c>
      <c r="AF61">
        <v>0</v>
      </c>
      <c r="AG61"/>
      <c r="AH61">
        <v>0</v>
      </c>
      <c r="AI61"/>
      <c r="AJ61"/>
      <c r="AK61"/>
    </row>
    <row r="62" spans="1:37" hidden="1">
      <c r="A62" t="s">
        <v>1445</v>
      </c>
      <c r="B62" t="s">
        <v>1446</v>
      </c>
      <c r="C62" t="s">
        <v>2350</v>
      </c>
      <c r="D62" t="s">
        <v>2351</v>
      </c>
      <c r="E62" t="s">
        <v>2844</v>
      </c>
      <c r="F62" t="s">
        <v>316</v>
      </c>
      <c r="G62" t="s">
        <v>1177</v>
      </c>
      <c r="H62" t="s">
        <v>1449</v>
      </c>
      <c r="I62" t="s">
        <v>1449</v>
      </c>
      <c r="J62" t="s">
        <v>112</v>
      </c>
      <c r="K62" t="s">
        <v>1225</v>
      </c>
      <c r="L62" t="s">
        <v>1450</v>
      </c>
      <c r="M62">
        <v>3</v>
      </c>
      <c r="N62" t="s">
        <v>1180</v>
      </c>
      <c r="O62" t="s">
        <v>1181</v>
      </c>
      <c r="P62">
        <v>60000</v>
      </c>
      <c r="Q62">
        <v>56604</v>
      </c>
      <c r="R62">
        <v>0</v>
      </c>
      <c r="S62">
        <v>56604</v>
      </c>
      <c r="T62">
        <v>2830</v>
      </c>
      <c r="U62">
        <v>0</v>
      </c>
      <c r="V62" t="s">
        <v>1118</v>
      </c>
      <c r="W62"/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1118</v>
      </c>
      <c r="AF62">
        <v>60000</v>
      </c>
      <c r="AG62"/>
      <c r="AH62">
        <v>0</v>
      </c>
      <c r="AI62"/>
      <c r="AJ62"/>
      <c r="AK62"/>
    </row>
    <row r="63" spans="1:37" hidden="1">
      <c r="A63" t="s">
        <v>2352</v>
      </c>
      <c r="B63" t="s">
        <v>2353</v>
      </c>
      <c r="C63" t="s">
        <v>2354</v>
      </c>
      <c r="D63" t="s">
        <v>2355</v>
      </c>
      <c r="E63" t="s">
        <v>2844</v>
      </c>
      <c r="F63" t="s">
        <v>112</v>
      </c>
      <c r="G63" t="s">
        <v>2356</v>
      </c>
      <c r="H63" t="s">
        <v>2357</v>
      </c>
      <c r="I63" t="s">
        <v>2357</v>
      </c>
      <c r="J63" t="s">
        <v>112</v>
      </c>
      <c r="K63" t="s">
        <v>1225</v>
      </c>
      <c r="L63" t="s">
        <v>2358</v>
      </c>
      <c r="M63">
        <v>15</v>
      </c>
      <c r="N63" t="s">
        <v>1180</v>
      </c>
      <c r="O63" t="s">
        <v>1227</v>
      </c>
      <c r="P63">
        <v>230000</v>
      </c>
      <c r="Q63">
        <v>216981</v>
      </c>
      <c r="R63">
        <v>0</v>
      </c>
      <c r="S63">
        <v>0</v>
      </c>
      <c r="T63">
        <v>2411</v>
      </c>
      <c r="U63">
        <v>0</v>
      </c>
      <c r="V63" t="s">
        <v>1118</v>
      </c>
      <c r="W63"/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1118</v>
      </c>
      <c r="AF63">
        <v>0</v>
      </c>
      <c r="AG63"/>
      <c r="AH63">
        <v>0</v>
      </c>
      <c r="AI63"/>
      <c r="AJ63"/>
      <c r="AK63"/>
    </row>
    <row r="64" spans="1:37" hidden="1">
      <c r="A64" t="s">
        <v>2365</v>
      </c>
      <c r="B64" t="s">
        <v>2366</v>
      </c>
      <c r="C64" t="s">
        <v>2367</v>
      </c>
      <c r="D64" t="s">
        <v>2368</v>
      </c>
      <c r="E64" t="s">
        <v>2844</v>
      </c>
      <c r="F64" t="s">
        <v>382</v>
      </c>
      <c r="G64" t="s">
        <v>1364</v>
      </c>
      <c r="H64" t="s">
        <v>1893</v>
      </c>
      <c r="I64" t="s">
        <v>1893</v>
      </c>
      <c r="J64" t="s">
        <v>382</v>
      </c>
      <c r="K64" t="s">
        <v>1676</v>
      </c>
      <c r="L64" t="s">
        <v>2369</v>
      </c>
      <c r="M64">
        <v>58</v>
      </c>
      <c r="N64" t="s">
        <v>1215</v>
      </c>
      <c r="O64" t="s">
        <v>1227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/>
      <c r="W64"/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1118</v>
      </c>
      <c r="AF64">
        <v>0</v>
      </c>
      <c r="AG64"/>
      <c r="AH64">
        <v>0</v>
      </c>
      <c r="AI64"/>
      <c r="AJ64"/>
      <c r="AK64"/>
    </row>
    <row r="65" spans="1:37" hidden="1">
      <c r="A65" t="s">
        <v>1415</v>
      </c>
      <c r="B65" t="s">
        <v>1416</v>
      </c>
      <c r="C65" t="s">
        <v>2370</v>
      </c>
      <c r="D65" t="s">
        <v>2371</v>
      </c>
      <c r="E65" t="s">
        <v>2844</v>
      </c>
      <c r="F65" t="s">
        <v>1419</v>
      </c>
      <c r="G65" t="s">
        <v>1177</v>
      </c>
      <c r="H65" t="s">
        <v>1420</v>
      </c>
      <c r="I65" t="s">
        <v>1420</v>
      </c>
      <c r="J65" t="s">
        <v>304</v>
      </c>
      <c r="K65" t="s">
        <v>1676</v>
      </c>
      <c r="L65" t="s">
        <v>1421</v>
      </c>
      <c r="M65">
        <v>47</v>
      </c>
      <c r="N65" t="s">
        <v>1215</v>
      </c>
      <c r="O65" t="s">
        <v>1181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/>
      <c r="W65"/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1118</v>
      </c>
      <c r="AF65">
        <v>0</v>
      </c>
      <c r="AG65"/>
      <c r="AH65">
        <v>0</v>
      </c>
      <c r="AI65"/>
      <c r="AJ65"/>
      <c r="AK65"/>
    </row>
    <row r="66" spans="1:37" hidden="1">
      <c r="A66" t="s">
        <v>2372</v>
      </c>
      <c r="B66" t="s">
        <v>2373</v>
      </c>
      <c r="C66" t="s">
        <v>2374</v>
      </c>
      <c r="D66" t="s">
        <v>2375</v>
      </c>
      <c r="E66" t="s">
        <v>2844</v>
      </c>
      <c r="F66" t="s">
        <v>112</v>
      </c>
      <c r="G66" t="s">
        <v>1177</v>
      </c>
      <c r="H66" t="s">
        <v>2376</v>
      </c>
      <c r="I66" t="s">
        <v>2376</v>
      </c>
      <c r="J66" t="s">
        <v>112</v>
      </c>
      <c r="K66" t="s">
        <v>1225</v>
      </c>
      <c r="L66" t="s">
        <v>2377</v>
      </c>
      <c r="M66">
        <v>103</v>
      </c>
      <c r="N66" t="s">
        <v>1180</v>
      </c>
      <c r="O66" t="s">
        <v>1227</v>
      </c>
      <c r="P66">
        <v>26000</v>
      </c>
      <c r="Q66">
        <v>24528</v>
      </c>
      <c r="R66">
        <v>0</v>
      </c>
      <c r="S66">
        <v>24528</v>
      </c>
      <c r="T66">
        <v>2453</v>
      </c>
      <c r="U66">
        <v>0</v>
      </c>
      <c r="V66" t="s">
        <v>1118</v>
      </c>
      <c r="W66"/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1118</v>
      </c>
      <c r="AF66">
        <v>0</v>
      </c>
      <c r="AG66"/>
      <c r="AH66">
        <v>0</v>
      </c>
      <c r="AI66"/>
      <c r="AJ66"/>
      <c r="AK66"/>
    </row>
    <row r="67" spans="1:37">
      <c r="A67" t="s">
        <v>2378</v>
      </c>
      <c r="B67" t="s">
        <v>2379</v>
      </c>
      <c r="C67" t="s">
        <v>2380</v>
      </c>
      <c r="D67" t="s">
        <v>2381</v>
      </c>
      <c r="E67" t="s">
        <v>2852</v>
      </c>
      <c r="F67" t="s">
        <v>97</v>
      </c>
      <c r="G67" t="s">
        <v>1649</v>
      </c>
      <c r="H67" t="s">
        <v>2382</v>
      </c>
      <c r="I67" t="s">
        <v>2382</v>
      </c>
      <c r="J67" t="s">
        <v>97</v>
      </c>
      <c r="K67" t="s">
        <v>1213</v>
      </c>
      <c r="L67" t="s">
        <v>2383</v>
      </c>
      <c r="M67">
        <v>0</v>
      </c>
      <c r="N67" t="s">
        <v>1180</v>
      </c>
      <c r="O67" t="s">
        <v>1181</v>
      </c>
      <c r="P67">
        <v>30000</v>
      </c>
      <c r="Q67">
        <v>28302</v>
      </c>
      <c r="R67">
        <v>0</v>
      </c>
      <c r="S67">
        <v>28302</v>
      </c>
      <c r="T67">
        <v>2830</v>
      </c>
      <c r="U67">
        <v>1286</v>
      </c>
      <c r="V67" t="s">
        <v>2384</v>
      </c>
      <c r="W67"/>
      <c r="X67">
        <v>28302</v>
      </c>
      <c r="Y67">
        <v>6600</v>
      </c>
      <c r="Z67">
        <v>22</v>
      </c>
      <c r="AA67">
        <v>0</v>
      </c>
      <c r="AB67">
        <v>0</v>
      </c>
      <c r="AC67">
        <v>1760</v>
      </c>
      <c r="AD67">
        <v>19942</v>
      </c>
      <c r="AE67" t="s">
        <v>1128</v>
      </c>
      <c r="AF67">
        <v>0</v>
      </c>
      <c r="AG67"/>
      <c r="AH67">
        <v>30000</v>
      </c>
      <c r="AI67">
        <v>1286</v>
      </c>
      <c r="AJ67">
        <v>80</v>
      </c>
      <c r="AK67">
        <v>0</v>
      </c>
    </row>
    <row r="68" spans="1:37" hidden="1">
      <c r="A68" t="s">
        <v>2398</v>
      </c>
      <c r="B68" t="s">
        <v>2399</v>
      </c>
      <c r="C68" t="s">
        <v>2400</v>
      </c>
      <c r="D68" t="s">
        <v>2401</v>
      </c>
      <c r="E68" t="s">
        <v>2844</v>
      </c>
      <c r="F68" t="s">
        <v>112</v>
      </c>
      <c r="G68" t="s">
        <v>3140</v>
      </c>
      <c r="H68" t="s">
        <v>2402</v>
      </c>
      <c r="I68" t="s">
        <v>2402</v>
      </c>
      <c r="J68" t="s">
        <v>112</v>
      </c>
      <c r="K68" t="s">
        <v>1225</v>
      </c>
      <c r="L68" t="s">
        <v>2403</v>
      </c>
      <c r="M68">
        <v>80</v>
      </c>
      <c r="N68" t="s">
        <v>1180</v>
      </c>
      <c r="O68" t="s">
        <v>1227</v>
      </c>
      <c r="P68">
        <v>176000</v>
      </c>
      <c r="Q68">
        <v>166038</v>
      </c>
      <c r="R68">
        <v>0</v>
      </c>
      <c r="S68">
        <v>166038</v>
      </c>
      <c r="T68">
        <v>1887</v>
      </c>
      <c r="U68">
        <v>0</v>
      </c>
      <c r="V68" t="s">
        <v>1118</v>
      </c>
      <c r="W68"/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1118</v>
      </c>
      <c r="AF68">
        <v>105600</v>
      </c>
      <c r="AG68"/>
      <c r="AH68">
        <v>0</v>
      </c>
      <c r="AI68"/>
      <c r="AJ68"/>
      <c r="AK68"/>
    </row>
    <row r="69" spans="1:37" hidden="1">
      <c r="A69" t="s">
        <v>2404</v>
      </c>
      <c r="B69" t="s">
        <v>2405</v>
      </c>
      <c r="C69" t="s">
        <v>2406</v>
      </c>
      <c r="D69" t="s">
        <v>2407</v>
      </c>
      <c r="E69" t="s">
        <v>2844</v>
      </c>
      <c r="F69" t="s">
        <v>2408</v>
      </c>
      <c r="G69" t="s">
        <v>2409</v>
      </c>
      <c r="H69" t="s">
        <v>2410</v>
      </c>
      <c r="I69" t="s">
        <v>2411</v>
      </c>
      <c r="J69" t="s">
        <v>382</v>
      </c>
      <c r="K69" t="s">
        <v>1225</v>
      </c>
      <c r="L69" t="s">
        <v>2412</v>
      </c>
      <c r="M69">
        <v>81</v>
      </c>
      <c r="N69" t="s">
        <v>1180</v>
      </c>
      <c r="O69" t="s">
        <v>2413</v>
      </c>
      <c r="P69">
        <v>23250</v>
      </c>
      <c r="Q69">
        <v>21934</v>
      </c>
      <c r="R69">
        <v>21934</v>
      </c>
      <c r="S69">
        <v>0</v>
      </c>
      <c r="T69">
        <v>0</v>
      </c>
      <c r="U69">
        <v>0</v>
      </c>
      <c r="V69" t="s">
        <v>1118</v>
      </c>
      <c r="W69" t="s">
        <v>1124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1118</v>
      </c>
      <c r="AF69">
        <v>0</v>
      </c>
      <c r="AG69"/>
      <c r="AH69">
        <v>0</v>
      </c>
      <c r="AI69"/>
      <c r="AJ69"/>
      <c r="AK69"/>
    </row>
    <row r="70" spans="1:37" hidden="1">
      <c r="A70" t="s">
        <v>2420</v>
      </c>
      <c r="B70" t="s">
        <v>2421</v>
      </c>
      <c r="C70" t="s">
        <v>2422</v>
      </c>
      <c r="D70" t="s">
        <v>2423</v>
      </c>
      <c r="E70" t="s">
        <v>2844</v>
      </c>
      <c r="F70" t="s">
        <v>112</v>
      </c>
      <c r="G70" t="s">
        <v>1595</v>
      </c>
      <c r="H70" t="s">
        <v>2424</v>
      </c>
      <c r="I70" t="s">
        <v>2424</v>
      </c>
      <c r="J70" t="s">
        <v>112</v>
      </c>
      <c r="K70" t="s">
        <v>1225</v>
      </c>
      <c r="L70" t="s">
        <v>2425</v>
      </c>
      <c r="M70">
        <v>57</v>
      </c>
      <c r="N70" t="s">
        <v>1180</v>
      </c>
      <c r="O70" t="s">
        <v>1227</v>
      </c>
      <c r="P70">
        <v>219619</v>
      </c>
      <c r="Q70">
        <v>207187</v>
      </c>
      <c r="R70">
        <v>0</v>
      </c>
      <c r="S70">
        <v>0</v>
      </c>
      <c r="T70">
        <v>1901</v>
      </c>
      <c r="U70">
        <v>0</v>
      </c>
      <c r="V70" t="s">
        <v>1118</v>
      </c>
      <c r="W70"/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1118</v>
      </c>
      <c r="AF70">
        <v>0</v>
      </c>
      <c r="AG70"/>
      <c r="AH70">
        <v>0</v>
      </c>
      <c r="AI70"/>
      <c r="AJ70"/>
      <c r="AK70"/>
    </row>
    <row r="71" spans="1:37" hidden="1">
      <c r="A71" t="s">
        <v>2426</v>
      </c>
      <c r="B71" t="s">
        <v>2427</v>
      </c>
      <c r="C71" t="s">
        <v>2428</v>
      </c>
      <c r="D71" t="s">
        <v>2429</v>
      </c>
      <c r="E71" t="s">
        <v>2844</v>
      </c>
      <c r="F71" t="s">
        <v>112</v>
      </c>
      <c r="G71" t="s">
        <v>2356</v>
      </c>
      <c r="H71" t="s">
        <v>2430</v>
      </c>
      <c r="I71" t="s">
        <v>2430</v>
      </c>
      <c r="J71" t="s">
        <v>112</v>
      </c>
      <c r="K71" t="s">
        <v>1225</v>
      </c>
      <c r="L71" t="s">
        <v>2431</v>
      </c>
      <c r="M71">
        <v>49</v>
      </c>
      <c r="N71" t="s">
        <v>1180</v>
      </c>
      <c r="O71" t="s">
        <v>1227</v>
      </c>
      <c r="P71">
        <v>140000</v>
      </c>
      <c r="Q71">
        <v>132075</v>
      </c>
      <c r="R71">
        <v>0</v>
      </c>
      <c r="S71">
        <v>0</v>
      </c>
      <c r="T71">
        <v>2642</v>
      </c>
      <c r="U71">
        <v>2642</v>
      </c>
      <c r="V71" t="s">
        <v>2164</v>
      </c>
      <c r="W71"/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1118</v>
      </c>
      <c r="AF71">
        <v>140000</v>
      </c>
      <c r="AG71"/>
      <c r="AH71">
        <v>140000</v>
      </c>
      <c r="AI71"/>
      <c r="AJ71"/>
      <c r="AK71"/>
    </row>
    <row r="72" spans="1:37" hidden="1">
      <c r="A72" t="s">
        <v>2432</v>
      </c>
      <c r="B72" t="s">
        <v>2433</v>
      </c>
      <c r="C72" t="s">
        <v>2434</v>
      </c>
      <c r="D72" t="s">
        <v>2435</v>
      </c>
      <c r="E72" t="s">
        <v>2844</v>
      </c>
      <c r="F72" t="s">
        <v>486</v>
      </c>
      <c r="G72" t="s">
        <v>2436</v>
      </c>
      <c r="H72" t="s">
        <v>1650</v>
      </c>
      <c r="I72" t="s">
        <v>1650</v>
      </c>
      <c r="J72" t="s">
        <v>486</v>
      </c>
      <c r="K72" t="s">
        <v>1225</v>
      </c>
      <c r="L72" t="s">
        <v>2437</v>
      </c>
      <c r="M72">
        <v>142</v>
      </c>
      <c r="N72" t="s">
        <v>1215</v>
      </c>
      <c r="O72" t="s">
        <v>1227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/>
      <c r="W72"/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1118</v>
      </c>
      <c r="AF72">
        <v>0</v>
      </c>
      <c r="AG72"/>
      <c r="AH72">
        <v>0</v>
      </c>
      <c r="AI72"/>
      <c r="AJ72"/>
      <c r="AK72"/>
    </row>
    <row r="73" spans="1:37" hidden="1">
      <c r="A73" t="s">
        <v>2438</v>
      </c>
      <c r="B73" t="s">
        <v>2439</v>
      </c>
      <c r="C73" t="s">
        <v>2440</v>
      </c>
      <c r="D73" t="s">
        <v>2441</v>
      </c>
      <c r="E73" t="s">
        <v>2844</v>
      </c>
      <c r="F73" t="s">
        <v>112</v>
      </c>
      <c r="G73" t="s">
        <v>1364</v>
      </c>
      <c r="H73" t="s">
        <v>1441</v>
      </c>
      <c r="I73" t="s">
        <v>1441</v>
      </c>
      <c r="J73" t="s">
        <v>112</v>
      </c>
      <c r="K73" t="s">
        <v>1225</v>
      </c>
      <c r="L73" t="s">
        <v>2442</v>
      </c>
      <c r="M73">
        <v>7</v>
      </c>
      <c r="N73" t="s">
        <v>1180</v>
      </c>
      <c r="O73" t="s">
        <v>1181</v>
      </c>
      <c r="P73">
        <v>375200</v>
      </c>
      <c r="Q73">
        <v>353962</v>
      </c>
      <c r="R73">
        <v>141585</v>
      </c>
      <c r="S73">
        <v>212377</v>
      </c>
      <c r="T73">
        <v>2682</v>
      </c>
      <c r="U73">
        <v>14158</v>
      </c>
      <c r="V73" t="s">
        <v>1129</v>
      </c>
      <c r="W73" t="s">
        <v>2443</v>
      </c>
      <c r="X73">
        <v>198219</v>
      </c>
      <c r="Y73">
        <v>29100</v>
      </c>
      <c r="Z73">
        <v>21</v>
      </c>
      <c r="AA73">
        <v>0</v>
      </c>
      <c r="AB73">
        <v>0</v>
      </c>
      <c r="AC73">
        <v>0</v>
      </c>
      <c r="AD73">
        <v>169119</v>
      </c>
      <c r="AE73" t="s">
        <v>3174</v>
      </c>
      <c r="AF73">
        <v>0</v>
      </c>
      <c r="AG73"/>
      <c r="AH73">
        <v>0</v>
      </c>
      <c r="AI73">
        <v>9439</v>
      </c>
      <c r="AJ73">
        <v>0</v>
      </c>
      <c r="AK73">
        <v>0</v>
      </c>
    </row>
    <row r="74" spans="1:37" hidden="1">
      <c r="A74" t="s">
        <v>2450</v>
      </c>
      <c r="B74" t="s">
        <v>2451</v>
      </c>
      <c r="C74" t="s">
        <v>2452</v>
      </c>
      <c r="D74" t="s">
        <v>2453</v>
      </c>
      <c r="E74" t="s">
        <v>2844</v>
      </c>
      <c r="F74" t="s">
        <v>112</v>
      </c>
      <c r="G74" t="s">
        <v>1203</v>
      </c>
      <c r="H74" t="s">
        <v>1733</v>
      </c>
      <c r="I74" t="s">
        <v>1733</v>
      </c>
      <c r="J74" t="s">
        <v>112</v>
      </c>
      <c r="K74" t="s">
        <v>1225</v>
      </c>
      <c r="L74" t="s">
        <v>2454</v>
      </c>
      <c r="M74">
        <v>35</v>
      </c>
      <c r="N74" t="s">
        <v>1180</v>
      </c>
      <c r="O74" t="s">
        <v>1216</v>
      </c>
      <c r="P74">
        <v>100000</v>
      </c>
      <c r="Q74">
        <v>94340</v>
      </c>
      <c r="R74">
        <v>94340</v>
      </c>
      <c r="S74">
        <v>0</v>
      </c>
      <c r="T74">
        <v>2359</v>
      </c>
      <c r="U74">
        <v>0</v>
      </c>
      <c r="V74" t="s">
        <v>1118</v>
      </c>
      <c r="W74" t="s">
        <v>1124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1118</v>
      </c>
      <c r="AF74">
        <v>0</v>
      </c>
      <c r="AG74"/>
      <c r="AH74">
        <v>30000</v>
      </c>
      <c r="AI74"/>
      <c r="AJ74"/>
      <c r="AK74"/>
    </row>
    <row r="75" spans="1:37" hidden="1">
      <c r="A75" t="s">
        <v>2455</v>
      </c>
      <c r="B75" t="s">
        <v>2456</v>
      </c>
      <c r="C75" t="s">
        <v>2457</v>
      </c>
      <c r="D75" t="s">
        <v>2458</v>
      </c>
      <c r="E75" t="s">
        <v>2844</v>
      </c>
      <c r="F75" t="s">
        <v>112</v>
      </c>
      <c r="G75" t="s">
        <v>1595</v>
      </c>
      <c r="H75" t="s">
        <v>2459</v>
      </c>
      <c r="I75" t="s">
        <v>2459</v>
      </c>
      <c r="J75" t="s">
        <v>112</v>
      </c>
      <c r="K75" t="s">
        <v>1225</v>
      </c>
      <c r="L75" t="s">
        <v>2460</v>
      </c>
      <c r="M75">
        <v>57</v>
      </c>
      <c r="N75" t="s">
        <v>1180</v>
      </c>
      <c r="O75" t="s">
        <v>1227</v>
      </c>
      <c r="P75">
        <v>21050</v>
      </c>
      <c r="Q75">
        <v>19858</v>
      </c>
      <c r="R75">
        <v>0</v>
      </c>
      <c r="S75">
        <v>0</v>
      </c>
      <c r="T75">
        <v>1986</v>
      </c>
      <c r="U75">
        <v>0</v>
      </c>
      <c r="V75" t="s">
        <v>1118</v>
      </c>
      <c r="W75"/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1118</v>
      </c>
      <c r="AF75">
        <v>0</v>
      </c>
      <c r="AG75"/>
      <c r="AH75">
        <v>0</v>
      </c>
      <c r="AI75"/>
      <c r="AJ75"/>
      <c r="AK75"/>
    </row>
    <row r="76" spans="1:37" hidden="1">
      <c r="A76" t="s">
        <v>2461</v>
      </c>
      <c r="B76" t="s">
        <v>2462</v>
      </c>
      <c r="C76" t="s">
        <v>2463</v>
      </c>
      <c r="D76" t="s">
        <v>2464</v>
      </c>
      <c r="E76" t="s">
        <v>2844</v>
      </c>
      <c r="F76" t="s">
        <v>112</v>
      </c>
      <c r="G76" t="s">
        <v>1595</v>
      </c>
      <c r="H76" t="s">
        <v>2234</v>
      </c>
      <c r="I76" t="s">
        <v>2234</v>
      </c>
      <c r="J76" t="s">
        <v>112</v>
      </c>
      <c r="K76" t="s">
        <v>1225</v>
      </c>
      <c r="L76" t="s">
        <v>2465</v>
      </c>
      <c r="M76">
        <v>57</v>
      </c>
      <c r="N76" t="s">
        <v>1180</v>
      </c>
      <c r="O76" t="s">
        <v>1227</v>
      </c>
      <c r="P76">
        <v>575359</v>
      </c>
      <c r="Q76">
        <v>542791</v>
      </c>
      <c r="R76">
        <v>0</v>
      </c>
      <c r="S76">
        <v>0</v>
      </c>
      <c r="T76">
        <v>1891</v>
      </c>
      <c r="U76">
        <v>2171</v>
      </c>
      <c r="V76" t="s">
        <v>2108</v>
      </c>
      <c r="W76"/>
      <c r="X76">
        <v>45594</v>
      </c>
      <c r="Y76">
        <v>23100</v>
      </c>
      <c r="Z76">
        <v>21</v>
      </c>
      <c r="AA76">
        <v>0</v>
      </c>
      <c r="AB76">
        <v>0</v>
      </c>
      <c r="AC76">
        <v>0</v>
      </c>
      <c r="AD76">
        <v>22494</v>
      </c>
      <c r="AE76" t="s">
        <v>3177</v>
      </c>
      <c r="AF76">
        <v>0</v>
      </c>
      <c r="AG76"/>
      <c r="AH76">
        <v>0</v>
      </c>
      <c r="AI76">
        <v>2171</v>
      </c>
      <c r="AJ76">
        <v>0</v>
      </c>
      <c r="AK76">
        <v>0</v>
      </c>
    </row>
    <row r="77" spans="1:37">
      <c r="A77" t="s">
        <v>2471</v>
      </c>
      <c r="B77" t="s">
        <v>2472</v>
      </c>
      <c r="C77" t="s">
        <v>2473</v>
      </c>
      <c r="D77" t="s">
        <v>2474</v>
      </c>
      <c r="E77" t="s">
        <v>2846</v>
      </c>
      <c r="F77" t="s">
        <v>97</v>
      </c>
      <c r="G77" t="s">
        <v>1177</v>
      </c>
      <c r="H77" t="s">
        <v>1810</v>
      </c>
      <c r="I77" t="s">
        <v>1810</v>
      </c>
      <c r="J77" t="s">
        <v>97</v>
      </c>
      <c r="K77" t="s">
        <v>1213</v>
      </c>
      <c r="L77" t="s">
        <v>2475</v>
      </c>
      <c r="M77">
        <v>2</v>
      </c>
      <c r="N77" t="s">
        <v>1215</v>
      </c>
      <c r="O77" t="s">
        <v>1181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/>
      <c r="W77"/>
      <c r="X77">
        <v>0</v>
      </c>
      <c r="Y77">
        <v>0</v>
      </c>
      <c r="Z77">
        <v>0</v>
      </c>
      <c r="AA77">
        <v>0</v>
      </c>
      <c r="AB77">
        <v>0</v>
      </c>
      <c r="AC77">
        <v>9900</v>
      </c>
      <c r="AD77">
        <v>-9900</v>
      </c>
      <c r="AE77" t="s">
        <v>1118</v>
      </c>
      <c r="AF77">
        <v>0</v>
      </c>
      <c r="AG77"/>
      <c r="AH77">
        <v>0</v>
      </c>
      <c r="AI77"/>
      <c r="AJ77"/>
      <c r="AK77"/>
    </row>
    <row r="78" spans="1:37" hidden="1">
      <c r="A78" t="s">
        <v>2489</v>
      </c>
      <c r="B78" t="s">
        <v>2490</v>
      </c>
      <c r="C78" t="s">
        <v>2491</v>
      </c>
      <c r="D78" t="s">
        <v>2492</v>
      </c>
      <c r="E78" t="s">
        <v>2844</v>
      </c>
      <c r="F78" t="s">
        <v>1861</v>
      </c>
      <c r="G78" t="s">
        <v>1862</v>
      </c>
      <c r="H78" t="s">
        <v>1863</v>
      </c>
      <c r="I78" t="s">
        <v>1863</v>
      </c>
      <c r="J78" t="s">
        <v>112</v>
      </c>
      <c r="K78" t="s">
        <v>1676</v>
      </c>
      <c r="L78" t="s">
        <v>2493</v>
      </c>
      <c r="M78">
        <v>14</v>
      </c>
      <c r="N78" t="s">
        <v>1180</v>
      </c>
      <c r="O78" t="s">
        <v>1245</v>
      </c>
      <c r="P78">
        <v>55800</v>
      </c>
      <c r="Q78">
        <v>52642</v>
      </c>
      <c r="R78">
        <v>0</v>
      </c>
      <c r="S78">
        <v>0</v>
      </c>
      <c r="T78">
        <v>2632</v>
      </c>
      <c r="U78">
        <v>0</v>
      </c>
      <c r="V78" t="s">
        <v>1118</v>
      </c>
      <c r="W78"/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1118</v>
      </c>
      <c r="AF78">
        <v>27900</v>
      </c>
      <c r="AG78"/>
      <c r="AH78">
        <v>0</v>
      </c>
      <c r="AI78"/>
      <c r="AJ78"/>
      <c r="AK78"/>
    </row>
    <row r="79" spans="1:37" hidden="1">
      <c r="A79" t="s">
        <v>2519</v>
      </c>
      <c r="B79" t="s">
        <v>2520</v>
      </c>
      <c r="C79" t="s">
        <v>2521</v>
      </c>
      <c r="D79" t="s">
        <v>2522</v>
      </c>
      <c r="E79" t="s">
        <v>2844</v>
      </c>
      <c r="F79" t="s">
        <v>112</v>
      </c>
      <c r="G79" t="s">
        <v>1649</v>
      </c>
      <c r="H79" t="s">
        <v>1233</v>
      </c>
      <c r="I79" t="s">
        <v>1233</v>
      </c>
      <c r="J79" t="s">
        <v>112</v>
      </c>
      <c r="K79" t="s">
        <v>1225</v>
      </c>
      <c r="L79" t="s">
        <v>2523</v>
      </c>
      <c r="M79">
        <v>52</v>
      </c>
      <c r="N79" t="s">
        <v>1180</v>
      </c>
      <c r="O79" t="s">
        <v>1181</v>
      </c>
      <c r="P79">
        <v>73458</v>
      </c>
      <c r="Q79">
        <v>69300</v>
      </c>
      <c r="R79">
        <v>0</v>
      </c>
      <c r="S79">
        <v>0</v>
      </c>
      <c r="T79">
        <v>1980</v>
      </c>
      <c r="U79">
        <v>0</v>
      </c>
      <c r="V79" t="s">
        <v>1118</v>
      </c>
      <c r="W79"/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1118</v>
      </c>
      <c r="AF79">
        <v>0</v>
      </c>
      <c r="AG79"/>
      <c r="AH79">
        <v>0</v>
      </c>
      <c r="AI79"/>
      <c r="AJ79"/>
      <c r="AK79"/>
    </row>
    <row r="80" spans="1:37">
      <c r="A80" t="s">
        <v>3202</v>
      </c>
      <c r="B80" t="s">
        <v>3203</v>
      </c>
      <c r="C80" t="s">
        <v>3204</v>
      </c>
      <c r="D80" t="s">
        <v>3205</v>
      </c>
      <c r="E80" t="s">
        <v>2850</v>
      </c>
      <c r="F80" t="s">
        <v>492</v>
      </c>
      <c r="G80" t="s">
        <v>1320</v>
      </c>
      <c r="H80" t="s">
        <v>1321</v>
      </c>
      <c r="I80" t="s">
        <v>1321</v>
      </c>
      <c r="J80" t="s">
        <v>492</v>
      </c>
      <c r="K80" t="s">
        <v>1213</v>
      </c>
      <c r="L80" t="s">
        <v>3206</v>
      </c>
      <c r="M80">
        <v>33</v>
      </c>
      <c r="N80" t="s">
        <v>1180</v>
      </c>
      <c r="O80" t="s">
        <v>1227</v>
      </c>
      <c r="P80">
        <v>80000</v>
      </c>
      <c r="Q80">
        <v>75472</v>
      </c>
      <c r="R80">
        <v>0</v>
      </c>
      <c r="S80">
        <v>0</v>
      </c>
      <c r="T80">
        <v>2359</v>
      </c>
      <c r="U80">
        <v>1398</v>
      </c>
      <c r="V80" t="s">
        <v>3207</v>
      </c>
      <c r="W80"/>
      <c r="X80">
        <v>32145</v>
      </c>
      <c r="Y80">
        <v>15750</v>
      </c>
      <c r="Z80">
        <v>23</v>
      </c>
      <c r="AA80">
        <v>0</v>
      </c>
      <c r="AB80">
        <v>0</v>
      </c>
      <c r="AC80">
        <v>0</v>
      </c>
      <c r="AD80">
        <v>16395</v>
      </c>
      <c r="AE80" t="s">
        <v>1925</v>
      </c>
      <c r="AF80">
        <v>0</v>
      </c>
      <c r="AG80"/>
      <c r="AH80">
        <v>0</v>
      </c>
      <c r="AI80">
        <v>1398</v>
      </c>
      <c r="AJ80">
        <v>0</v>
      </c>
      <c r="AK80">
        <v>0</v>
      </c>
    </row>
    <row r="81" spans="1:37" hidden="1">
      <c r="A81" t="s">
        <v>2534</v>
      </c>
      <c r="B81" t="s">
        <v>2535</v>
      </c>
      <c r="C81" t="s">
        <v>2536</v>
      </c>
      <c r="D81" t="s">
        <v>2537</v>
      </c>
      <c r="E81" t="s">
        <v>2844</v>
      </c>
      <c r="F81" t="s">
        <v>112</v>
      </c>
      <c r="G81" t="s">
        <v>1177</v>
      </c>
      <c r="H81" t="s">
        <v>2538</v>
      </c>
      <c r="I81" t="s">
        <v>2538</v>
      </c>
      <c r="J81" t="s">
        <v>112</v>
      </c>
      <c r="K81" t="s">
        <v>1225</v>
      </c>
      <c r="L81" t="s">
        <v>2539</v>
      </c>
      <c r="M81">
        <v>48</v>
      </c>
      <c r="N81" t="s">
        <v>1180</v>
      </c>
      <c r="O81" t="s">
        <v>1227</v>
      </c>
      <c r="P81">
        <v>200000</v>
      </c>
      <c r="Q81">
        <v>188679</v>
      </c>
      <c r="R81">
        <v>110063</v>
      </c>
      <c r="S81">
        <v>78616</v>
      </c>
      <c r="T81">
        <v>2903</v>
      </c>
      <c r="U81">
        <v>2220</v>
      </c>
      <c r="V81" t="s">
        <v>3208</v>
      </c>
      <c r="W81" t="s">
        <v>1124</v>
      </c>
      <c r="X81">
        <v>47170</v>
      </c>
      <c r="Y81">
        <v>2750</v>
      </c>
      <c r="Z81">
        <v>5</v>
      </c>
      <c r="AA81">
        <v>0</v>
      </c>
      <c r="AB81">
        <v>0</v>
      </c>
      <c r="AC81">
        <v>0</v>
      </c>
      <c r="AD81">
        <v>44420</v>
      </c>
      <c r="AE81" t="s">
        <v>2997</v>
      </c>
      <c r="AF81">
        <v>0</v>
      </c>
      <c r="AG81"/>
      <c r="AH81">
        <v>0</v>
      </c>
      <c r="AI81">
        <v>9434</v>
      </c>
      <c r="AJ81">
        <v>0</v>
      </c>
      <c r="AK81">
        <v>0</v>
      </c>
    </row>
    <row r="82" spans="1:37" hidden="1">
      <c r="A82" t="s">
        <v>2549</v>
      </c>
      <c r="B82" t="s">
        <v>2550</v>
      </c>
      <c r="C82" t="s">
        <v>2551</v>
      </c>
      <c r="D82" t="s">
        <v>2552</v>
      </c>
      <c r="E82" t="s">
        <v>2844</v>
      </c>
      <c r="F82" t="s">
        <v>112</v>
      </c>
      <c r="G82" t="s">
        <v>2356</v>
      </c>
      <c r="H82" t="s">
        <v>1427</v>
      </c>
      <c r="I82" t="s">
        <v>1427</v>
      </c>
      <c r="J82" t="s">
        <v>112</v>
      </c>
      <c r="K82" t="s">
        <v>2553</v>
      </c>
      <c r="L82" t="s">
        <v>2554</v>
      </c>
      <c r="M82">
        <v>0</v>
      </c>
      <c r="N82" t="s">
        <v>1180</v>
      </c>
      <c r="O82" t="s">
        <v>1181</v>
      </c>
      <c r="P82">
        <v>151750</v>
      </c>
      <c r="Q82">
        <v>143160</v>
      </c>
      <c r="R82">
        <v>0</v>
      </c>
      <c r="S82">
        <v>0</v>
      </c>
      <c r="T82">
        <v>1835</v>
      </c>
      <c r="U82">
        <v>2983</v>
      </c>
      <c r="V82" t="s">
        <v>3211</v>
      </c>
      <c r="W82"/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1118</v>
      </c>
      <c r="AF82">
        <v>75875</v>
      </c>
      <c r="AG82"/>
      <c r="AH82">
        <v>0</v>
      </c>
      <c r="AI82"/>
      <c r="AJ82"/>
      <c r="AK82"/>
    </row>
    <row r="83" spans="1:37" hidden="1">
      <c r="A83" t="s">
        <v>2555</v>
      </c>
      <c r="B83" t="s">
        <v>2556</v>
      </c>
      <c r="C83" t="s">
        <v>2557</v>
      </c>
      <c r="D83" t="s">
        <v>2558</v>
      </c>
      <c r="E83" t="s">
        <v>2844</v>
      </c>
      <c r="F83" t="s">
        <v>112</v>
      </c>
      <c r="G83" t="s">
        <v>1364</v>
      </c>
      <c r="H83" t="s">
        <v>1893</v>
      </c>
      <c r="I83" t="s">
        <v>1893</v>
      </c>
      <c r="J83" t="s">
        <v>112</v>
      </c>
      <c r="K83" t="s">
        <v>1225</v>
      </c>
      <c r="L83" t="s">
        <v>2559</v>
      </c>
      <c r="M83">
        <v>0</v>
      </c>
      <c r="N83" t="s">
        <v>1180</v>
      </c>
      <c r="O83" t="s">
        <v>1227</v>
      </c>
      <c r="P83">
        <v>135000</v>
      </c>
      <c r="Q83">
        <v>127358</v>
      </c>
      <c r="R83">
        <v>0</v>
      </c>
      <c r="S83">
        <v>0</v>
      </c>
      <c r="T83">
        <v>2547</v>
      </c>
      <c r="U83">
        <v>0</v>
      </c>
      <c r="V83" t="s">
        <v>1118</v>
      </c>
      <c r="W83"/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1118</v>
      </c>
      <c r="AF83">
        <v>81000</v>
      </c>
      <c r="AG83"/>
      <c r="AH83">
        <v>81000</v>
      </c>
      <c r="AI83"/>
      <c r="AJ83"/>
      <c r="AK83"/>
    </row>
    <row r="84" spans="1:37" hidden="1">
      <c r="A84" t="s">
        <v>2567</v>
      </c>
      <c r="B84" t="s">
        <v>2568</v>
      </c>
      <c r="C84" t="s">
        <v>2569</v>
      </c>
      <c r="D84" t="s">
        <v>2570</v>
      </c>
      <c r="E84" t="s">
        <v>2844</v>
      </c>
      <c r="F84" t="s">
        <v>490</v>
      </c>
      <c r="G84" t="s">
        <v>1837</v>
      </c>
      <c r="H84" t="s">
        <v>2303</v>
      </c>
      <c r="I84" t="s">
        <v>2303</v>
      </c>
      <c r="J84" t="s">
        <v>490</v>
      </c>
      <c r="K84" t="s">
        <v>1225</v>
      </c>
      <c r="L84" t="s">
        <v>2571</v>
      </c>
      <c r="M84">
        <v>17</v>
      </c>
      <c r="N84" t="s">
        <v>1180</v>
      </c>
      <c r="O84" t="s">
        <v>1181</v>
      </c>
      <c r="P84">
        <v>459000</v>
      </c>
      <c r="Q84">
        <v>433019</v>
      </c>
      <c r="R84">
        <v>47632</v>
      </c>
      <c r="S84">
        <v>385387</v>
      </c>
      <c r="T84">
        <v>2123</v>
      </c>
      <c r="U84">
        <v>2279</v>
      </c>
      <c r="V84" t="s">
        <v>3214</v>
      </c>
      <c r="W84" t="s">
        <v>1120</v>
      </c>
      <c r="X84">
        <v>199189</v>
      </c>
      <c r="Y84">
        <v>70900</v>
      </c>
      <c r="Z84">
        <v>79</v>
      </c>
      <c r="AA84">
        <v>0</v>
      </c>
      <c r="AB84">
        <v>0</v>
      </c>
      <c r="AC84">
        <v>25366</v>
      </c>
      <c r="AD84">
        <v>102923.07</v>
      </c>
      <c r="AE84" t="s">
        <v>2506</v>
      </c>
      <c r="AF84">
        <v>137700</v>
      </c>
      <c r="AG84"/>
      <c r="AH84">
        <v>137700</v>
      </c>
      <c r="AI84">
        <v>2521</v>
      </c>
      <c r="AJ84">
        <v>83</v>
      </c>
      <c r="AK84">
        <v>238</v>
      </c>
    </row>
    <row r="85" spans="1:37">
      <c r="A85" t="s">
        <v>2572</v>
      </c>
      <c r="B85" t="s">
        <v>2573</v>
      </c>
      <c r="C85" t="s">
        <v>2574</v>
      </c>
      <c r="D85" t="s">
        <v>2575</v>
      </c>
      <c r="E85" t="s">
        <v>2846</v>
      </c>
      <c r="F85" t="s">
        <v>97</v>
      </c>
      <c r="G85" t="s">
        <v>1177</v>
      </c>
      <c r="H85" t="s">
        <v>1522</v>
      </c>
      <c r="I85" t="s">
        <v>1522</v>
      </c>
      <c r="J85" t="s">
        <v>97</v>
      </c>
      <c r="K85" t="s">
        <v>1213</v>
      </c>
      <c r="L85" t="s">
        <v>2576</v>
      </c>
      <c r="M85">
        <v>3</v>
      </c>
      <c r="N85" t="s">
        <v>1180</v>
      </c>
      <c r="O85" t="s">
        <v>1181</v>
      </c>
      <c r="P85">
        <v>105600</v>
      </c>
      <c r="Q85">
        <v>99623</v>
      </c>
      <c r="R85">
        <v>0</v>
      </c>
      <c r="S85">
        <v>0</v>
      </c>
      <c r="T85">
        <v>2075</v>
      </c>
      <c r="U85">
        <v>837</v>
      </c>
      <c r="V85" t="s">
        <v>1879</v>
      </c>
      <c r="W85"/>
      <c r="X85">
        <v>99623</v>
      </c>
      <c r="Y85">
        <v>16050</v>
      </c>
      <c r="Z85">
        <v>77</v>
      </c>
      <c r="AA85">
        <v>0</v>
      </c>
      <c r="AB85">
        <v>0</v>
      </c>
      <c r="AC85">
        <v>4175</v>
      </c>
      <c r="AD85">
        <v>79397.75</v>
      </c>
      <c r="AE85" t="s">
        <v>2338</v>
      </c>
      <c r="AF85">
        <v>52800</v>
      </c>
      <c r="AG85"/>
      <c r="AH85">
        <v>52800</v>
      </c>
      <c r="AI85">
        <v>1294</v>
      </c>
      <c r="AJ85">
        <v>32</v>
      </c>
      <c r="AK85">
        <v>22</v>
      </c>
    </row>
    <row r="86" spans="1:37" hidden="1">
      <c r="A86" t="s">
        <v>2583</v>
      </c>
      <c r="B86" t="s">
        <v>2584</v>
      </c>
      <c r="C86" t="s">
        <v>2585</v>
      </c>
      <c r="D86" t="s">
        <v>2586</v>
      </c>
      <c r="E86" t="s">
        <v>2844</v>
      </c>
      <c r="F86" t="s">
        <v>1440</v>
      </c>
      <c r="G86" t="s">
        <v>1364</v>
      </c>
      <c r="H86" t="s">
        <v>1893</v>
      </c>
      <c r="I86" t="s">
        <v>1893</v>
      </c>
      <c r="J86" t="s">
        <v>382</v>
      </c>
      <c r="K86" t="s">
        <v>1225</v>
      </c>
      <c r="L86" t="s">
        <v>2587</v>
      </c>
      <c r="M86">
        <v>7</v>
      </c>
      <c r="N86" t="s">
        <v>1180</v>
      </c>
      <c r="O86" t="s">
        <v>1227</v>
      </c>
      <c r="P86">
        <v>80000</v>
      </c>
      <c r="Q86">
        <v>75472</v>
      </c>
      <c r="R86">
        <v>0</v>
      </c>
      <c r="S86">
        <v>75472</v>
      </c>
      <c r="T86">
        <v>2040</v>
      </c>
      <c r="U86">
        <v>1887</v>
      </c>
      <c r="V86" t="s">
        <v>1744</v>
      </c>
      <c r="W86"/>
      <c r="X86">
        <v>18868</v>
      </c>
      <c r="Y86">
        <v>16700</v>
      </c>
      <c r="Z86">
        <v>27</v>
      </c>
      <c r="AA86">
        <v>0</v>
      </c>
      <c r="AB86">
        <v>0</v>
      </c>
      <c r="AC86">
        <v>360</v>
      </c>
      <c r="AD86">
        <v>1808</v>
      </c>
      <c r="AE86" t="s">
        <v>1916</v>
      </c>
      <c r="AF86">
        <v>80000</v>
      </c>
      <c r="AG86"/>
      <c r="AH86">
        <v>80000</v>
      </c>
      <c r="AI86">
        <v>699</v>
      </c>
      <c r="AJ86">
        <v>0</v>
      </c>
      <c r="AK86">
        <v>13</v>
      </c>
    </row>
    <row r="87" spans="1:37" hidden="1">
      <c r="A87" t="s">
        <v>2588</v>
      </c>
      <c r="B87" t="s">
        <v>2589</v>
      </c>
      <c r="C87" t="s">
        <v>2590</v>
      </c>
      <c r="D87" t="s">
        <v>2591</v>
      </c>
      <c r="E87" t="s">
        <v>2844</v>
      </c>
      <c r="F87" t="s">
        <v>1440</v>
      </c>
      <c r="G87" t="s">
        <v>1364</v>
      </c>
      <c r="H87" t="s">
        <v>1441</v>
      </c>
      <c r="I87" t="s">
        <v>1441</v>
      </c>
      <c r="J87" t="s">
        <v>382</v>
      </c>
      <c r="K87" t="s">
        <v>1225</v>
      </c>
      <c r="L87" t="s">
        <v>2592</v>
      </c>
      <c r="M87">
        <v>52</v>
      </c>
      <c r="N87" t="s">
        <v>1180</v>
      </c>
      <c r="O87" t="s">
        <v>1227</v>
      </c>
      <c r="P87">
        <v>79200</v>
      </c>
      <c r="Q87">
        <v>74717</v>
      </c>
      <c r="R87">
        <v>0</v>
      </c>
      <c r="S87">
        <v>0</v>
      </c>
      <c r="T87">
        <v>2668</v>
      </c>
      <c r="U87">
        <v>879</v>
      </c>
      <c r="V87" t="s">
        <v>1702</v>
      </c>
      <c r="W87"/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1118</v>
      </c>
      <c r="AF87">
        <v>79200</v>
      </c>
      <c r="AG87"/>
      <c r="AH87">
        <v>79200</v>
      </c>
      <c r="AI87"/>
      <c r="AJ87"/>
      <c r="AK87"/>
    </row>
    <row r="88" spans="1:37">
      <c r="A88" t="s">
        <v>2593</v>
      </c>
      <c r="B88" t="s">
        <v>2594</v>
      </c>
      <c r="C88" t="s">
        <v>2595</v>
      </c>
      <c r="D88" t="s">
        <v>2596</v>
      </c>
      <c r="E88" t="s">
        <v>2846</v>
      </c>
      <c r="F88" t="s">
        <v>1363</v>
      </c>
      <c r="G88" t="s">
        <v>1364</v>
      </c>
      <c r="H88" t="s">
        <v>1365</v>
      </c>
      <c r="I88" t="s">
        <v>1365</v>
      </c>
      <c r="J88" t="s">
        <v>97</v>
      </c>
      <c r="K88" t="s">
        <v>1213</v>
      </c>
      <c r="L88" t="s">
        <v>2597</v>
      </c>
      <c r="M88">
        <v>2</v>
      </c>
      <c r="N88" t="s">
        <v>1180</v>
      </c>
      <c r="O88" t="s">
        <v>1181</v>
      </c>
      <c r="P88">
        <v>100000</v>
      </c>
      <c r="Q88">
        <v>94340</v>
      </c>
      <c r="R88">
        <v>0</v>
      </c>
      <c r="S88">
        <v>0</v>
      </c>
      <c r="T88">
        <v>2859</v>
      </c>
      <c r="U88">
        <v>2419</v>
      </c>
      <c r="V88" t="s">
        <v>1261</v>
      </c>
      <c r="W88"/>
      <c r="X88">
        <v>94340</v>
      </c>
      <c r="Y88">
        <v>20900</v>
      </c>
      <c r="Z88">
        <v>19</v>
      </c>
      <c r="AA88">
        <v>0</v>
      </c>
      <c r="AB88">
        <v>0</v>
      </c>
      <c r="AC88">
        <v>0</v>
      </c>
      <c r="AD88">
        <v>73440</v>
      </c>
      <c r="AE88" t="s">
        <v>3215</v>
      </c>
      <c r="AF88">
        <v>100000</v>
      </c>
      <c r="AG88"/>
      <c r="AH88">
        <v>100000</v>
      </c>
      <c r="AI88">
        <v>4965</v>
      </c>
      <c r="AJ88">
        <v>0</v>
      </c>
      <c r="AK88">
        <v>0</v>
      </c>
    </row>
    <row r="89" spans="1:37" hidden="1">
      <c r="A89" t="s">
        <v>2598</v>
      </c>
      <c r="B89" t="s">
        <v>2599</v>
      </c>
      <c r="C89" t="s">
        <v>2600</v>
      </c>
      <c r="D89" t="s">
        <v>2601</v>
      </c>
      <c r="E89" t="s">
        <v>2844</v>
      </c>
      <c r="F89" t="s">
        <v>112</v>
      </c>
      <c r="G89" t="s">
        <v>1320</v>
      </c>
      <c r="H89" t="s">
        <v>1667</v>
      </c>
      <c r="I89" t="s">
        <v>1667</v>
      </c>
      <c r="J89" t="s">
        <v>112</v>
      </c>
      <c r="K89" t="s">
        <v>1225</v>
      </c>
      <c r="L89" t="s">
        <v>2602</v>
      </c>
      <c r="M89">
        <v>327</v>
      </c>
      <c r="N89" t="s">
        <v>1215</v>
      </c>
      <c r="O89" t="s">
        <v>1216</v>
      </c>
      <c r="P89">
        <v>0</v>
      </c>
      <c r="Q89">
        <v>0</v>
      </c>
      <c r="R89">
        <v>272033</v>
      </c>
      <c r="S89">
        <v>0</v>
      </c>
      <c r="T89">
        <v>0</v>
      </c>
      <c r="U89">
        <v>0</v>
      </c>
      <c r="V89"/>
      <c r="W89" t="s">
        <v>2603</v>
      </c>
      <c r="X89">
        <v>0</v>
      </c>
      <c r="Y89">
        <v>0</v>
      </c>
      <c r="Z89">
        <v>0</v>
      </c>
      <c r="AA89">
        <v>0</v>
      </c>
      <c r="AB89">
        <v>0</v>
      </c>
      <c r="AC89">
        <v>680</v>
      </c>
      <c r="AD89">
        <v>-680</v>
      </c>
      <c r="AE89" t="s">
        <v>1118</v>
      </c>
      <c r="AF89">
        <v>0</v>
      </c>
      <c r="AG89"/>
      <c r="AH89">
        <v>0</v>
      </c>
      <c r="AI89"/>
      <c r="AJ89"/>
      <c r="AK89"/>
    </row>
    <row r="90" spans="1:37">
      <c r="A90" t="s">
        <v>2611</v>
      </c>
      <c r="B90" t="s">
        <v>2612</v>
      </c>
      <c r="C90" t="s">
        <v>2613</v>
      </c>
      <c r="D90" t="s">
        <v>2614</v>
      </c>
      <c r="E90" t="s">
        <v>2850</v>
      </c>
      <c r="F90" t="s">
        <v>492</v>
      </c>
      <c r="G90" t="s">
        <v>1595</v>
      </c>
      <c r="H90" t="s">
        <v>2615</v>
      </c>
      <c r="I90" t="s">
        <v>2615</v>
      </c>
      <c r="J90" t="s">
        <v>492</v>
      </c>
      <c r="K90" t="s">
        <v>1213</v>
      </c>
      <c r="L90" t="s">
        <v>2616</v>
      </c>
      <c r="M90">
        <v>4</v>
      </c>
      <c r="N90" t="s">
        <v>1215</v>
      </c>
      <c r="O90" t="s">
        <v>1181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/>
      <c r="W90"/>
      <c r="X90">
        <v>63962</v>
      </c>
      <c r="Y90">
        <v>29550</v>
      </c>
      <c r="Z90">
        <v>27</v>
      </c>
      <c r="AA90">
        <v>0</v>
      </c>
      <c r="AB90">
        <v>0</v>
      </c>
      <c r="AC90">
        <v>0</v>
      </c>
      <c r="AD90">
        <v>34412</v>
      </c>
      <c r="AE90" t="s">
        <v>3178</v>
      </c>
      <c r="AF90">
        <v>0</v>
      </c>
      <c r="AG90"/>
      <c r="AH90">
        <v>0</v>
      </c>
      <c r="AI90">
        <v>2369</v>
      </c>
      <c r="AJ90">
        <v>0</v>
      </c>
      <c r="AK90">
        <v>0</v>
      </c>
    </row>
    <row r="91" spans="1:37" hidden="1">
      <c r="A91" t="s">
        <v>2617</v>
      </c>
      <c r="B91" t="s">
        <v>2618</v>
      </c>
      <c r="C91" t="s">
        <v>2623</v>
      </c>
      <c r="D91" t="s">
        <v>2624</v>
      </c>
      <c r="E91" t="s">
        <v>2844</v>
      </c>
      <c r="F91" t="s">
        <v>223</v>
      </c>
      <c r="G91" t="s">
        <v>1707</v>
      </c>
      <c r="H91" t="s">
        <v>1937</v>
      </c>
      <c r="I91" t="s">
        <v>1937</v>
      </c>
      <c r="J91" t="s">
        <v>112</v>
      </c>
      <c r="K91" t="s">
        <v>1676</v>
      </c>
      <c r="L91" t="s">
        <v>2621</v>
      </c>
      <c r="M91">
        <v>6</v>
      </c>
      <c r="N91" t="s">
        <v>1180</v>
      </c>
      <c r="O91" t="s">
        <v>1181</v>
      </c>
      <c r="P91">
        <v>80000</v>
      </c>
      <c r="Q91">
        <v>75472</v>
      </c>
      <c r="R91">
        <v>75472</v>
      </c>
      <c r="S91">
        <v>0</v>
      </c>
      <c r="T91">
        <v>2516</v>
      </c>
      <c r="U91">
        <v>0</v>
      </c>
      <c r="V91" t="s">
        <v>1118</v>
      </c>
      <c r="W91" t="s">
        <v>1124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1118</v>
      </c>
      <c r="AF91">
        <v>0</v>
      </c>
      <c r="AG91"/>
      <c r="AH91">
        <v>0</v>
      </c>
      <c r="AI91"/>
      <c r="AJ91"/>
      <c r="AK91"/>
    </row>
    <row r="92" spans="1:37" hidden="1">
      <c r="A92" t="s">
        <v>2654</v>
      </c>
      <c r="B92" t="s">
        <v>2655</v>
      </c>
      <c r="C92" t="s">
        <v>2656</v>
      </c>
      <c r="D92" t="s">
        <v>2657</v>
      </c>
      <c r="E92" t="s">
        <v>2844</v>
      </c>
      <c r="F92" t="s">
        <v>112</v>
      </c>
      <c r="G92" t="s">
        <v>1364</v>
      </c>
      <c r="H92" t="s">
        <v>1441</v>
      </c>
      <c r="I92" t="s">
        <v>1441</v>
      </c>
      <c r="J92" t="s">
        <v>112</v>
      </c>
      <c r="K92" t="s">
        <v>1225</v>
      </c>
      <c r="L92" t="s">
        <v>2658</v>
      </c>
      <c r="M92">
        <v>33</v>
      </c>
      <c r="N92" t="s">
        <v>1180</v>
      </c>
      <c r="O92" t="s">
        <v>1181</v>
      </c>
      <c r="P92">
        <v>353600</v>
      </c>
      <c r="Q92">
        <v>333585</v>
      </c>
      <c r="R92">
        <v>83396</v>
      </c>
      <c r="S92">
        <v>250189</v>
      </c>
      <c r="T92">
        <v>2648</v>
      </c>
      <c r="U92">
        <v>3549</v>
      </c>
      <c r="V92" t="s">
        <v>3223</v>
      </c>
      <c r="W92" t="s">
        <v>1124</v>
      </c>
      <c r="X92">
        <v>208491</v>
      </c>
      <c r="Y92">
        <v>14300</v>
      </c>
      <c r="Z92">
        <v>29</v>
      </c>
      <c r="AA92">
        <v>0</v>
      </c>
      <c r="AB92">
        <v>0</v>
      </c>
      <c r="AC92">
        <v>0</v>
      </c>
      <c r="AD92">
        <v>194191</v>
      </c>
      <c r="AE92" t="s">
        <v>3224</v>
      </c>
      <c r="AF92">
        <v>106080</v>
      </c>
      <c r="AG92"/>
      <c r="AH92">
        <v>106080</v>
      </c>
      <c r="AI92">
        <v>7189</v>
      </c>
      <c r="AJ92">
        <v>0</v>
      </c>
      <c r="AK92">
        <v>0</v>
      </c>
    </row>
    <row r="93" spans="1:37" hidden="1">
      <c r="A93" t="s">
        <v>2659</v>
      </c>
      <c r="B93" t="s">
        <v>2660</v>
      </c>
      <c r="C93" t="s">
        <v>2661</v>
      </c>
      <c r="D93" t="s">
        <v>2662</v>
      </c>
      <c r="E93" t="s">
        <v>2844</v>
      </c>
      <c r="F93" t="s">
        <v>490</v>
      </c>
      <c r="G93" t="s">
        <v>1649</v>
      </c>
      <c r="H93" t="s">
        <v>1233</v>
      </c>
      <c r="I93" t="s">
        <v>1233</v>
      </c>
      <c r="J93" t="s">
        <v>490</v>
      </c>
      <c r="K93" t="s">
        <v>1225</v>
      </c>
      <c r="L93" t="s">
        <v>2663</v>
      </c>
      <c r="M93">
        <v>0</v>
      </c>
      <c r="N93" t="s">
        <v>1180</v>
      </c>
      <c r="O93" t="s">
        <v>1227</v>
      </c>
      <c r="P93">
        <v>104940</v>
      </c>
      <c r="Q93">
        <v>99000</v>
      </c>
      <c r="R93">
        <v>59400</v>
      </c>
      <c r="S93">
        <v>39600</v>
      </c>
      <c r="T93">
        <v>1980</v>
      </c>
      <c r="U93">
        <v>1650</v>
      </c>
      <c r="V93" t="s">
        <v>2664</v>
      </c>
      <c r="W93" t="s">
        <v>1124</v>
      </c>
      <c r="X93">
        <v>29700</v>
      </c>
      <c r="Y93">
        <v>9000</v>
      </c>
      <c r="Z93">
        <v>30</v>
      </c>
      <c r="AA93">
        <v>0</v>
      </c>
      <c r="AB93">
        <v>0</v>
      </c>
      <c r="AC93">
        <v>1633</v>
      </c>
      <c r="AD93">
        <v>19067</v>
      </c>
      <c r="AE93" t="s">
        <v>3226</v>
      </c>
      <c r="AF93">
        <v>0</v>
      </c>
      <c r="AG93"/>
      <c r="AH93">
        <v>52470</v>
      </c>
      <c r="AI93">
        <v>990</v>
      </c>
      <c r="AJ93">
        <v>40</v>
      </c>
      <c r="AK93">
        <v>15</v>
      </c>
    </row>
    <row r="94" spans="1:37" hidden="1">
      <c r="A94" t="s">
        <v>2666</v>
      </c>
      <c r="B94" t="s">
        <v>2667</v>
      </c>
      <c r="C94" t="s">
        <v>2668</v>
      </c>
      <c r="D94" t="s">
        <v>2669</v>
      </c>
      <c r="E94" t="s">
        <v>2844</v>
      </c>
      <c r="F94" t="s">
        <v>2670</v>
      </c>
      <c r="G94" t="s">
        <v>2948</v>
      </c>
      <c r="H94" t="s">
        <v>2402</v>
      </c>
      <c r="I94" t="s">
        <v>2402</v>
      </c>
      <c r="J94" t="s">
        <v>112</v>
      </c>
      <c r="K94" t="s">
        <v>1676</v>
      </c>
      <c r="L94" t="s">
        <v>2671</v>
      </c>
      <c r="M94">
        <v>247</v>
      </c>
      <c r="N94" t="s">
        <v>1215</v>
      </c>
      <c r="O94" t="s">
        <v>1823</v>
      </c>
      <c r="P94">
        <v>0</v>
      </c>
      <c r="Q94">
        <v>0</v>
      </c>
      <c r="R94">
        <v>132075</v>
      </c>
      <c r="S94">
        <v>0</v>
      </c>
      <c r="T94">
        <v>0</v>
      </c>
      <c r="U94">
        <v>0</v>
      </c>
      <c r="V94"/>
      <c r="W94" t="s">
        <v>1124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1118</v>
      </c>
      <c r="AF94">
        <v>0</v>
      </c>
      <c r="AG94"/>
      <c r="AH94">
        <v>0</v>
      </c>
      <c r="AI94"/>
      <c r="AJ94"/>
      <c r="AK94"/>
    </row>
    <row r="95" spans="1:37" hidden="1">
      <c r="A95" t="s">
        <v>2672</v>
      </c>
      <c r="B95" t="s">
        <v>2673</v>
      </c>
      <c r="C95" t="s">
        <v>2674</v>
      </c>
      <c r="D95" t="s">
        <v>2675</v>
      </c>
      <c r="E95" t="s">
        <v>2844</v>
      </c>
      <c r="F95" t="s">
        <v>2676</v>
      </c>
      <c r="G95" t="s">
        <v>2436</v>
      </c>
      <c r="H95" t="s">
        <v>2677</v>
      </c>
      <c r="I95" t="s">
        <v>2677</v>
      </c>
      <c r="J95" t="s">
        <v>304</v>
      </c>
      <c r="K95" t="s">
        <v>1225</v>
      </c>
      <c r="L95" t="s">
        <v>2678</v>
      </c>
      <c r="M95">
        <v>88</v>
      </c>
      <c r="N95" t="s">
        <v>1180</v>
      </c>
      <c r="O95" t="s">
        <v>1823</v>
      </c>
      <c r="P95">
        <v>250000</v>
      </c>
      <c r="Q95">
        <v>235849</v>
      </c>
      <c r="R95">
        <v>23585</v>
      </c>
      <c r="S95">
        <v>212264</v>
      </c>
      <c r="T95">
        <v>2711</v>
      </c>
      <c r="U95">
        <v>0</v>
      </c>
      <c r="V95" t="s">
        <v>1124</v>
      </c>
      <c r="W95" t="s">
        <v>1124</v>
      </c>
      <c r="X95">
        <v>11792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11792</v>
      </c>
      <c r="AE95" t="s">
        <v>1124</v>
      </c>
      <c r="AF95">
        <v>0</v>
      </c>
      <c r="AG95"/>
      <c r="AH95">
        <v>0</v>
      </c>
      <c r="AI95"/>
      <c r="AJ95"/>
      <c r="AK95"/>
    </row>
    <row r="96" spans="1:37" hidden="1">
      <c r="A96" t="s">
        <v>2679</v>
      </c>
      <c r="B96" t="s">
        <v>2680</v>
      </c>
      <c r="C96" t="s">
        <v>2681</v>
      </c>
      <c r="D96" t="s">
        <v>2682</v>
      </c>
      <c r="E96" t="s">
        <v>2844</v>
      </c>
      <c r="F96" t="s">
        <v>486</v>
      </c>
      <c r="G96" t="s">
        <v>1649</v>
      </c>
      <c r="H96" t="s">
        <v>1650</v>
      </c>
      <c r="I96" t="s">
        <v>1650</v>
      </c>
      <c r="J96" t="s">
        <v>486</v>
      </c>
      <c r="K96" t="s">
        <v>1225</v>
      </c>
      <c r="L96" t="s">
        <v>2683</v>
      </c>
      <c r="M96">
        <v>80</v>
      </c>
      <c r="N96" t="s">
        <v>1180</v>
      </c>
      <c r="O96" t="s">
        <v>1227</v>
      </c>
      <c r="P96">
        <v>350000</v>
      </c>
      <c r="Q96">
        <v>330189</v>
      </c>
      <c r="R96">
        <v>82547</v>
      </c>
      <c r="S96">
        <v>247642</v>
      </c>
      <c r="T96">
        <v>1315</v>
      </c>
      <c r="U96">
        <v>9711</v>
      </c>
      <c r="V96" t="s">
        <v>3225</v>
      </c>
      <c r="W96" t="s">
        <v>1124</v>
      </c>
      <c r="X96">
        <v>82547</v>
      </c>
      <c r="Y96">
        <v>12550</v>
      </c>
      <c r="Z96">
        <v>31</v>
      </c>
      <c r="AA96">
        <v>0</v>
      </c>
      <c r="AB96">
        <v>0</v>
      </c>
      <c r="AC96">
        <v>0</v>
      </c>
      <c r="AD96">
        <v>69997</v>
      </c>
      <c r="AE96" t="s">
        <v>3228</v>
      </c>
      <c r="AF96">
        <v>0</v>
      </c>
      <c r="AG96"/>
      <c r="AH96">
        <v>0</v>
      </c>
      <c r="AI96">
        <v>2663</v>
      </c>
      <c r="AJ96">
        <v>0</v>
      </c>
      <c r="AK96">
        <v>0</v>
      </c>
    </row>
    <row r="97" spans="1:37">
      <c r="A97" t="s">
        <v>2684</v>
      </c>
      <c r="B97" t="s">
        <v>2685</v>
      </c>
      <c r="C97" t="s">
        <v>2686</v>
      </c>
      <c r="D97" t="s">
        <v>2687</v>
      </c>
      <c r="E97" t="s">
        <v>2848</v>
      </c>
      <c r="F97" t="s">
        <v>97</v>
      </c>
      <c r="G97" t="s">
        <v>1177</v>
      </c>
      <c r="H97" t="s">
        <v>1522</v>
      </c>
      <c r="I97" t="s">
        <v>1522</v>
      </c>
      <c r="J97" t="s">
        <v>97</v>
      </c>
      <c r="K97" t="s">
        <v>1213</v>
      </c>
      <c r="L97" t="s">
        <v>2688</v>
      </c>
      <c r="M97">
        <v>30</v>
      </c>
      <c r="N97" t="s">
        <v>1215</v>
      </c>
      <c r="O97" t="s">
        <v>1227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/>
      <c r="W97"/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1118</v>
      </c>
      <c r="AF97">
        <v>37500</v>
      </c>
      <c r="AG97"/>
      <c r="AH97">
        <v>75000</v>
      </c>
      <c r="AI97"/>
      <c r="AJ97"/>
      <c r="AK97"/>
    </row>
    <row r="98" spans="1:37" hidden="1">
      <c r="A98" t="s">
        <v>2689</v>
      </c>
      <c r="B98" t="s">
        <v>2690</v>
      </c>
      <c r="C98" t="s">
        <v>2691</v>
      </c>
      <c r="D98" t="s">
        <v>2692</v>
      </c>
      <c r="E98" t="s">
        <v>2844</v>
      </c>
      <c r="F98" t="s">
        <v>112</v>
      </c>
      <c r="G98" t="s">
        <v>1203</v>
      </c>
      <c r="H98" t="s">
        <v>1286</v>
      </c>
      <c r="I98" t="s">
        <v>1286</v>
      </c>
      <c r="J98" t="s">
        <v>112</v>
      </c>
      <c r="K98" t="s">
        <v>1225</v>
      </c>
      <c r="L98" t="s">
        <v>2693</v>
      </c>
      <c r="M98">
        <v>93</v>
      </c>
      <c r="N98" t="s">
        <v>1180</v>
      </c>
      <c r="O98" t="s">
        <v>1227</v>
      </c>
      <c r="P98">
        <v>640000</v>
      </c>
      <c r="Q98">
        <v>603774</v>
      </c>
      <c r="R98">
        <v>251572</v>
      </c>
      <c r="S98">
        <v>352202</v>
      </c>
      <c r="T98">
        <v>1887</v>
      </c>
      <c r="U98">
        <v>2720</v>
      </c>
      <c r="V98" t="s">
        <v>1306</v>
      </c>
      <c r="W98" t="s">
        <v>2694</v>
      </c>
      <c r="X98">
        <v>150943</v>
      </c>
      <c r="Y98">
        <v>63250</v>
      </c>
      <c r="Z98">
        <v>85</v>
      </c>
      <c r="AA98">
        <v>0</v>
      </c>
      <c r="AB98">
        <v>0</v>
      </c>
      <c r="AC98">
        <v>33797</v>
      </c>
      <c r="AD98">
        <v>53896.19</v>
      </c>
      <c r="AE98" t="s">
        <v>3230</v>
      </c>
      <c r="AF98">
        <v>0</v>
      </c>
      <c r="AG98"/>
      <c r="AH98">
        <v>0</v>
      </c>
      <c r="AI98">
        <v>1776</v>
      </c>
      <c r="AJ98">
        <v>236</v>
      </c>
      <c r="AK98">
        <v>162</v>
      </c>
    </row>
    <row r="99" spans="1:37">
      <c r="A99" t="s">
        <v>2704</v>
      </c>
      <c r="B99" t="s">
        <v>2705</v>
      </c>
      <c r="C99" t="s">
        <v>2706</v>
      </c>
      <c r="D99" t="s">
        <v>2707</v>
      </c>
      <c r="E99" t="s">
        <v>2852</v>
      </c>
      <c r="F99" t="s">
        <v>97</v>
      </c>
      <c r="G99" t="s">
        <v>1649</v>
      </c>
      <c r="H99" t="s">
        <v>2708</v>
      </c>
      <c r="I99" t="s">
        <v>2708</v>
      </c>
      <c r="J99" t="s">
        <v>97</v>
      </c>
      <c r="K99" t="s">
        <v>1213</v>
      </c>
      <c r="L99" t="s">
        <v>2709</v>
      </c>
      <c r="M99">
        <v>0</v>
      </c>
      <c r="N99" t="s">
        <v>1180</v>
      </c>
      <c r="O99" t="s">
        <v>1181</v>
      </c>
      <c r="P99">
        <v>30000</v>
      </c>
      <c r="Q99">
        <v>28302</v>
      </c>
      <c r="R99">
        <v>0</v>
      </c>
      <c r="S99">
        <v>0</v>
      </c>
      <c r="T99">
        <v>2830</v>
      </c>
      <c r="U99">
        <v>1286</v>
      </c>
      <c r="V99" t="s">
        <v>2710</v>
      </c>
      <c r="W99"/>
      <c r="X99">
        <v>28302</v>
      </c>
      <c r="Y99">
        <v>3300</v>
      </c>
      <c r="Z99">
        <v>22</v>
      </c>
      <c r="AA99">
        <v>0</v>
      </c>
      <c r="AB99">
        <v>0</v>
      </c>
      <c r="AC99">
        <v>1525</v>
      </c>
      <c r="AD99">
        <v>23477</v>
      </c>
      <c r="AE99" t="s">
        <v>3236</v>
      </c>
      <c r="AF99">
        <v>30000</v>
      </c>
      <c r="AG99"/>
      <c r="AH99">
        <v>0</v>
      </c>
      <c r="AI99">
        <v>1286</v>
      </c>
      <c r="AJ99">
        <v>40</v>
      </c>
      <c r="AK99">
        <v>29</v>
      </c>
    </row>
    <row r="100" spans="1:37">
      <c r="A100" t="s">
        <v>2724</v>
      </c>
      <c r="B100" t="s">
        <v>2725</v>
      </c>
      <c r="C100" t="s">
        <v>2726</v>
      </c>
      <c r="D100" t="s">
        <v>2727</v>
      </c>
      <c r="E100" t="s">
        <v>2852</v>
      </c>
      <c r="F100" t="s">
        <v>97</v>
      </c>
      <c r="G100" t="s">
        <v>1649</v>
      </c>
      <c r="H100" t="s">
        <v>2728</v>
      </c>
      <c r="I100" t="s">
        <v>2728</v>
      </c>
      <c r="J100" t="s">
        <v>97</v>
      </c>
      <c r="K100" t="s">
        <v>1213</v>
      </c>
      <c r="L100" t="s">
        <v>2729</v>
      </c>
      <c r="M100">
        <v>0</v>
      </c>
      <c r="N100" t="s">
        <v>1180</v>
      </c>
      <c r="O100" t="s">
        <v>1181</v>
      </c>
      <c r="P100">
        <v>30000</v>
      </c>
      <c r="Q100">
        <v>28302</v>
      </c>
      <c r="R100">
        <v>0</v>
      </c>
      <c r="S100">
        <v>28302</v>
      </c>
      <c r="T100">
        <v>2830</v>
      </c>
      <c r="U100">
        <v>1286</v>
      </c>
      <c r="V100" t="s">
        <v>2384</v>
      </c>
      <c r="W100"/>
      <c r="X100">
        <v>28302</v>
      </c>
      <c r="Y100">
        <v>6300</v>
      </c>
      <c r="Z100">
        <v>21</v>
      </c>
      <c r="AA100">
        <v>0</v>
      </c>
      <c r="AB100">
        <v>0</v>
      </c>
      <c r="AC100">
        <v>880</v>
      </c>
      <c r="AD100">
        <v>21122</v>
      </c>
      <c r="AE100" t="s">
        <v>2548</v>
      </c>
      <c r="AF100">
        <v>0</v>
      </c>
      <c r="AG100"/>
      <c r="AH100">
        <v>0</v>
      </c>
      <c r="AI100">
        <v>1348</v>
      </c>
      <c r="AJ100">
        <v>42</v>
      </c>
      <c r="AK100">
        <v>0</v>
      </c>
    </row>
    <row r="101" spans="1:37">
      <c r="A101" t="s">
        <v>2740</v>
      </c>
      <c r="B101" t="s">
        <v>2741</v>
      </c>
      <c r="C101" t="s">
        <v>2742</v>
      </c>
      <c r="D101" t="s">
        <v>2743</v>
      </c>
      <c r="E101" t="s">
        <v>2850</v>
      </c>
      <c r="F101" t="s">
        <v>97</v>
      </c>
      <c r="G101" t="s">
        <v>1213</v>
      </c>
      <c r="H101"/>
      <c r="I101"/>
      <c r="J101" t="s">
        <v>97</v>
      </c>
      <c r="K101" t="s">
        <v>1213</v>
      </c>
      <c r="L101"/>
      <c r="M101"/>
      <c r="N101" t="s">
        <v>1198</v>
      </c>
      <c r="O101"/>
      <c r="P101">
        <v>1000000</v>
      </c>
      <c r="Q101">
        <v>1000000</v>
      </c>
      <c r="R101">
        <v>0</v>
      </c>
      <c r="S101">
        <v>0</v>
      </c>
      <c r="T101">
        <v>2000</v>
      </c>
      <c r="U101">
        <v>2000</v>
      </c>
      <c r="V101" t="s">
        <v>2744</v>
      </c>
      <c r="W101"/>
      <c r="X101">
        <v>0</v>
      </c>
      <c r="Y101">
        <v>113450</v>
      </c>
      <c r="Z101">
        <v>111</v>
      </c>
      <c r="AA101">
        <v>0</v>
      </c>
      <c r="AB101">
        <v>0</v>
      </c>
      <c r="AC101">
        <v>7801</v>
      </c>
      <c r="AD101">
        <v>-121251.46</v>
      </c>
      <c r="AE101" t="s">
        <v>1118</v>
      </c>
      <c r="AF101">
        <v>0</v>
      </c>
      <c r="AG101"/>
      <c r="AH101">
        <v>0</v>
      </c>
      <c r="AI101">
        <v>0</v>
      </c>
      <c r="AJ101">
        <v>47</v>
      </c>
      <c r="AK101">
        <v>23</v>
      </c>
    </row>
    <row r="102" spans="1:37">
      <c r="A102" t="s">
        <v>2740</v>
      </c>
      <c r="B102" t="s">
        <v>2741</v>
      </c>
      <c r="C102" t="s">
        <v>2745</v>
      </c>
      <c r="D102" t="s">
        <v>2746</v>
      </c>
      <c r="E102" t="s">
        <v>2850</v>
      </c>
      <c r="F102" t="s">
        <v>97</v>
      </c>
      <c r="G102" t="s">
        <v>1213</v>
      </c>
      <c r="H102"/>
      <c r="I102"/>
      <c r="J102" t="s">
        <v>137</v>
      </c>
      <c r="K102" t="s">
        <v>1213</v>
      </c>
      <c r="L102"/>
      <c r="M102"/>
      <c r="N102" t="s">
        <v>1198</v>
      </c>
      <c r="O102"/>
      <c r="P102">
        <v>3000000</v>
      </c>
      <c r="Q102">
        <v>3000000</v>
      </c>
      <c r="R102">
        <v>0</v>
      </c>
      <c r="S102">
        <v>0</v>
      </c>
      <c r="T102">
        <v>857</v>
      </c>
      <c r="U102">
        <v>565</v>
      </c>
      <c r="V102" t="s">
        <v>3242</v>
      </c>
      <c r="W102"/>
      <c r="X102">
        <v>0</v>
      </c>
      <c r="Y102">
        <v>709150</v>
      </c>
      <c r="Z102">
        <v>1132</v>
      </c>
      <c r="AA102">
        <v>0</v>
      </c>
      <c r="AB102">
        <v>0</v>
      </c>
      <c r="AC102">
        <v>143412</v>
      </c>
      <c r="AD102">
        <v>-852561.57</v>
      </c>
      <c r="AE102" t="s">
        <v>1118</v>
      </c>
      <c r="AF102">
        <v>0</v>
      </c>
      <c r="AG102"/>
      <c r="AH102">
        <v>0</v>
      </c>
      <c r="AI102">
        <v>0</v>
      </c>
      <c r="AJ102">
        <v>100</v>
      </c>
      <c r="AK102">
        <v>27</v>
      </c>
    </row>
  </sheetData>
  <autoFilter ref="A1:BU102" xr:uid="{CE0DFA43-CC1D-4120-99F6-E3B19DE25486}">
    <filterColumn colId="10">
      <filters>
        <filter val="交付事业中心.共享中台事业部.共享中台交付中心.集中交付"/>
      </filters>
    </filterColumn>
  </autoFilter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4491-6C0F-4FC9-A8CF-ABCD79621A76}">
  <dimension ref="B1:G43"/>
  <sheetViews>
    <sheetView workbookViewId="0">
      <selection activeCell="E7" sqref="E7"/>
    </sheetView>
  </sheetViews>
  <sheetFormatPr defaultRowHeight="12.75"/>
  <cols>
    <col min="1" max="1" width="0.75" style="32" customWidth="1"/>
    <col min="2" max="2" width="6.75" style="32" customWidth="1"/>
    <col min="3" max="3" width="15.25" style="32" customWidth="1"/>
    <col min="4" max="4" width="9.25" style="32" customWidth="1"/>
    <col min="5" max="7" width="8.75" style="32" customWidth="1"/>
    <col min="8" max="8" width="4.125" style="32" customWidth="1"/>
    <col min="9" max="16384" width="9" style="32"/>
  </cols>
  <sheetData>
    <row r="1" spans="2:7" s="25" customFormat="1" ht="21.4" customHeight="1">
      <c r="B1" s="77" t="s">
        <v>2747</v>
      </c>
      <c r="C1" s="77"/>
    </row>
    <row r="2" spans="2:7" s="25" customFormat="1" ht="2.65" customHeight="1" thickBot="1"/>
    <row r="3" spans="2:7" s="25" customFormat="1" ht="24" customHeight="1" thickTop="1">
      <c r="B3" s="26" t="s">
        <v>1111</v>
      </c>
      <c r="C3" s="26" t="s">
        <v>2748</v>
      </c>
      <c r="D3" s="26" t="s">
        <v>1109</v>
      </c>
      <c r="E3" s="33">
        <v>201901</v>
      </c>
      <c r="F3" s="33">
        <v>201902</v>
      </c>
      <c r="G3" s="33">
        <v>201903</v>
      </c>
    </row>
    <row r="4" spans="2:7" s="25" customFormat="1" ht="19.149999999999999" customHeight="1">
      <c r="B4" s="78" t="s">
        <v>2749</v>
      </c>
      <c r="C4" s="27" t="s">
        <v>2750</v>
      </c>
      <c r="D4" s="28">
        <v>29213074.079999998</v>
      </c>
      <c r="E4" s="29">
        <v>10747112.689999999</v>
      </c>
      <c r="F4" s="29">
        <v>9397196.1799999997</v>
      </c>
      <c r="G4" s="29">
        <v>9068765.2100000009</v>
      </c>
    </row>
    <row r="5" spans="2:7" s="25" customFormat="1" ht="19.149999999999999" customHeight="1">
      <c r="B5" s="78"/>
      <c r="C5" s="27" t="s">
        <v>2751</v>
      </c>
      <c r="D5" s="35">
        <v>0</v>
      </c>
      <c r="E5" s="34">
        <v>0</v>
      </c>
      <c r="F5" s="34">
        <v>0</v>
      </c>
      <c r="G5" s="34">
        <v>0</v>
      </c>
    </row>
    <row r="6" spans="2:7" s="25" customFormat="1" ht="19.149999999999999" customHeight="1">
      <c r="B6" s="78"/>
      <c r="C6" s="27" t="s">
        <v>2753</v>
      </c>
      <c r="D6" s="35">
        <v>0</v>
      </c>
      <c r="E6" s="34">
        <v>0</v>
      </c>
      <c r="F6" s="34">
        <v>0</v>
      </c>
      <c r="G6" s="34">
        <v>0</v>
      </c>
    </row>
    <row r="7" spans="2:7" s="25" customFormat="1" ht="19.7" customHeight="1">
      <c r="B7" s="78"/>
      <c r="C7" s="27" t="s">
        <v>2754</v>
      </c>
      <c r="D7" s="28">
        <v>615962.25</v>
      </c>
      <c r="E7" s="29">
        <v>166273.57999999999</v>
      </c>
      <c r="F7" s="29">
        <v>24764.15</v>
      </c>
      <c r="G7" s="29">
        <v>424924.52</v>
      </c>
    </row>
    <row r="8" spans="2:7" s="25" customFormat="1" ht="19.7" customHeight="1">
      <c r="B8" s="78"/>
      <c r="C8" s="27" t="s">
        <v>2755</v>
      </c>
      <c r="D8" s="28">
        <v>23664250</v>
      </c>
      <c r="E8" s="29">
        <v>9297250</v>
      </c>
      <c r="F8" s="29">
        <v>5656300</v>
      </c>
      <c r="G8" s="29">
        <v>8710700</v>
      </c>
    </row>
    <row r="9" spans="2:7" s="25" customFormat="1" ht="19.7" customHeight="1">
      <c r="B9" s="78"/>
      <c r="C9" s="27" t="s">
        <v>2756</v>
      </c>
      <c r="D9" s="28">
        <v>264592.09000000003</v>
      </c>
      <c r="E9" s="29">
        <v>186579.17</v>
      </c>
      <c r="F9" s="29">
        <v>39920.97</v>
      </c>
      <c r="G9" s="29">
        <v>38091.949999999997</v>
      </c>
    </row>
    <row r="10" spans="2:7" s="25" customFormat="1" ht="19.7" customHeight="1">
      <c r="B10" s="78"/>
      <c r="C10" s="27" t="s">
        <v>2757</v>
      </c>
      <c r="D10" s="28">
        <v>141787.94</v>
      </c>
      <c r="E10" s="29">
        <v>61257.27</v>
      </c>
      <c r="F10" s="29">
        <v>25259.78</v>
      </c>
      <c r="G10" s="29">
        <v>55270.89</v>
      </c>
    </row>
    <row r="11" spans="2:7" s="25" customFormat="1" ht="19.7" customHeight="1">
      <c r="B11" s="78"/>
      <c r="C11" s="27" t="s">
        <v>2758</v>
      </c>
      <c r="D11" s="28">
        <v>39805.910000000003</v>
      </c>
      <c r="E11" s="29">
        <v>21446</v>
      </c>
      <c r="F11" s="29">
        <v>11173.6</v>
      </c>
      <c r="G11" s="29">
        <v>7186.31</v>
      </c>
    </row>
    <row r="12" spans="2:7" s="25" customFormat="1" ht="19.7" customHeight="1">
      <c r="B12" s="78"/>
      <c r="C12" s="27" t="s">
        <v>1164</v>
      </c>
      <c r="D12" s="28">
        <v>14405192.939999999</v>
      </c>
      <c r="E12" s="29">
        <v>7544433.5999999996</v>
      </c>
      <c r="F12" s="29">
        <v>3157658.45</v>
      </c>
      <c r="G12" s="29">
        <v>3703100.89</v>
      </c>
    </row>
    <row r="13" spans="2:7" s="25" customFormat="1" ht="19.7" customHeight="1">
      <c r="B13" s="78"/>
      <c r="C13" s="27" t="s">
        <v>2759</v>
      </c>
      <c r="D13" s="28">
        <v>1213568.5</v>
      </c>
      <c r="E13" s="29">
        <v>543521.5</v>
      </c>
      <c r="F13" s="29">
        <v>132450.5</v>
      </c>
      <c r="G13" s="29">
        <v>537596.5</v>
      </c>
    </row>
    <row r="14" spans="2:7" s="25" customFormat="1" ht="19.7" customHeight="1">
      <c r="B14" s="78"/>
      <c r="C14" s="27" t="s">
        <v>2760</v>
      </c>
      <c r="D14" s="28">
        <v>3546880</v>
      </c>
      <c r="E14" s="29">
        <v>978600</v>
      </c>
      <c r="F14" s="29">
        <v>1453780</v>
      </c>
      <c r="G14" s="29">
        <v>1114500</v>
      </c>
    </row>
    <row r="15" spans="2:7" s="25" customFormat="1" ht="19.7" customHeight="1">
      <c r="B15" s="78"/>
      <c r="C15" s="27" t="s">
        <v>2761</v>
      </c>
      <c r="D15" s="28">
        <v>2356910.34</v>
      </c>
      <c r="E15" s="29">
        <v>590751.78</v>
      </c>
      <c r="F15" s="29">
        <v>710751.73</v>
      </c>
      <c r="G15" s="29">
        <v>1055406.83</v>
      </c>
    </row>
    <row r="16" spans="2:7" s="25" customFormat="1" ht="19.7" customHeight="1">
      <c r="B16" s="78"/>
      <c r="C16" s="27" t="s">
        <v>2762</v>
      </c>
      <c r="D16" s="28">
        <v>194750.52</v>
      </c>
      <c r="E16" s="29">
        <v>63564.36</v>
      </c>
      <c r="F16" s="29">
        <v>21693.95</v>
      </c>
      <c r="G16" s="29">
        <v>109492.21</v>
      </c>
    </row>
    <row r="17" spans="2:7" s="25" customFormat="1" ht="19.7" customHeight="1">
      <c r="B17" s="78"/>
      <c r="C17" s="27" t="s">
        <v>2763</v>
      </c>
      <c r="D17" s="28">
        <v>227749.71</v>
      </c>
      <c r="E17" s="29">
        <v>72787.39</v>
      </c>
      <c r="F17" s="29">
        <v>43972</v>
      </c>
      <c r="G17" s="29">
        <v>110990.32</v>
      </c>
    </row>
    <row r="18" spans="2:7" s="25" customFormat="1" ht="19.7" customHeight="1">
      <c r="B18" s="78"/>
      <c r="C18" s="27" t="s">
        <v>2764</v>
      </c>
      <c r="D18" s="28">
        <v>79530.22</v>
      </c>
      <c r="E18" s="29">
        <v>34338.949999999997</v>
      </c>
      <c r="F18" s="29">
        <v>7510.65</v>
      </c>
      <c r="G18" s="29">
        <v>37680.620000000003</v>
      </c>
    </row>
    <row r="19" spans="2:7" s="25" customFormat="1" ht="19.7" customHeight="1">
      <c r="B19" s="78"/>
      <c r="C19" s="27" t="s">
        <v>2765</v>
      </c>
      <c r="D19" s="28">
        <v>430803.54</v>
      </c>
      <c r="E19" s="29">
        <v>124646.84</v>
      </c>
      <c r="F19" s="29">
        <v>101516.18</v>
      </c>
      <c r="G19" s="29">
        <v>204640.52</v>
      </c>
    </row>
    <row r="20" spans="2:7" s="25" customFormat="1" ht="19.7" customHeight="1">
      <c r="B20" s="78"/>
      <c r="C20" s="27" t="s">
        <v>2766</v>
      </c>
      <c r="D20" s="28">
        <v>684043.87</v>
      </c>
      <c r="E20" s="29">
        <v>273934.40999999997</v>
      </c>
      <c r="F20" s="29">
        <v>147291.18</v>
      </c>
      <c r="G20" s="29">
        <v>262818.28000000003</v>
      </c>
    </row>
    <row r="21" spans="2:7" s="25" customFormat="1" ht="19.7" customHeight="1">
      <c r="B21" s="78"/>
      <c r="C21" s="27" t="s">
        <v>2767</v>
      </c>
      <c r="D21" s="28">
        <v>0</v>
      </c>
      <c r="E21" s="29">
        <v>0</v>
      </c>
      <c r="F21" s="29">
        <v>0</v>
      </c>
      <c r="G21" s="29">
        <v>0</v>
      </c>
    </row>
    <row r="22" spans="2:7" s="25" customFormat="1" ht="19.7" customHeight="1">
      <c r="B22" s="78"/>
      <c r="C22" s="27" t="s">
        <v>2768</v>
      </c>
      <c r="D22" s="28">
        <v>17866.95</v>
      </c>
      <c r="E22" s="29">
        <v>11074.83</v>
      </c>
      <c r="F22" s="29">
        <v>2524.8000000000002</v>
      </c>
      <c r="G22" s="29">
        <v>4267.32</v>
      </c>
    </row>
    <row r="23" spans="2:7" s="25" customFormat="1" ht="19.7" customHeight="1">
      <c r="B23" s="78"/>
      <c r="C23" s="27" t="s">
        <v>2769</v>
      </c>
      <c r="D23" s="28">
        <v>-10232240.35</v>
      </c>
      <c r="E23" s="29">
        <v>-6688603.2300000004</v>
      </c>
      <c r="F23" s="29">
        <v>-1762.93</v>
      </c>
      <c r="G23" s="29">
        <v>-3541874.19</v>
      </c>
    </row>
    <row r="24" spans="2:7" s="25" customFormat="1" ht="19.7" customHeight="1">
      <c r="B24" s="78"/>
      <c r="C24" s="27" t="s">
        <v>22</v>
      </c>
      <c r="D24" s="30">
        <v>-0.35026236273454198</v>
      </c>
      <c r="E24" s="31">
        <v>-0.62236280784732301</v>
      </c>
      <c r="F24" s="31">
        <v>-1.8760170227711501E-4</v>
      </c>
      <c r="G24" s="31">
        <v>-0.390557491343411</v>
      </c>
    </row>
    <row r="25" spans="2:7" s="25" customFormat="1" ht="19.7" customHeight="1">
      <c r="B25" s="78"/>
      <c r="C25" s="27" t="s">
        <v>2770</v>
      </c>
      <c r="D25" s="28">
        <v>21525306.550000001</v>
      </c>
      <c r="E25" s="29">
        <v>20356593.449999999</v>
      </c>
      <c r="F25" s="29">
        <v>20580688.420000002</v>
      </c>
      <c r="G25" s="29">
        <v>21525306.550000001</v>
      </c>
    </row>
    <row r="26" spans="2:7" s="25" customFormat="1" ht="19.7" customHeight="1">
      <c r="B26" s="78"/>
      <c r="C26" s="27" t="s">
        <v>2771</v>
      </c>
      <c r="D26" s="28">
        <v>107032247.12</v>
      </c>
      <c r="E26" s="29">
        <v>102571170.95999999</v>
      </c>
      <c r="F26" s="29">
        <v>106356262.63</v>
      </c>
      <c r="G26" s="29">
        <v>107032247.12</v>
      </c>
    </row>
    <row r="27" spans="2:7" s="25" customFormat="1" ht="19.7" customHeight="1">
      <c r="B27" s="78"/>
      <c r="C27" s="27" t="s">
        <v>2772</v>
      </c>
      <c r="D27" s="28">
        <v>275477438.16000003</v>
      </c>
      <c r="E27" s="29">
        <v>258230797.80000001</v>
      </c>
      <c r="F27" s="29">
        <v>264400908.88</v>
      </c>
      <c r="G27" s="29">
        <v>275477438.16000003</v>
      </c>
    </row>
    <row r="28" spans="2:7" s="25" customFormat="1" ht="19.7" customHeight="1">
      <c r="B28" s="78"/>
      <c r="C28" s="27" t="s">
        <v>2773</v>
      </c>
      <c r="D28" s="28">
        <v>253952131.61000001</v>
      </c>
      <c r="E28" s="29">
        <v>237874204.34999999</v>
      </c>
      <c r="F28" s="29">
        <v>243820220.46000001</v>
      </c>
      <c r="G28" s="29">
        <v>253952131.61000001</v>
      </c>
    </row>
    <row r="29" spans="2:7" s="25" customFormat="1" ht="19.7" customHeight="1">
      <c r="B29" s="78"/>
      <c r="C29" s="27" t="s">
        <v>2774</v>
      </c>
      <c r="D29" s="28">
        <v>134.833333333333</v>
      </c>
      <c r="E29" s="29">
        <v>0.18181818181818199</v>
      </c>
      <c r="F29" s="29"/>
      <c r="G29" s="29">
        <v>385.04761904761898</v>
      </c>
    </row>
    <row r="30" spans="2:7" s="25" customFormat="1" ht="19.7" customHeight="1">
      <c r="B30" s="78"/>
      <c r="C30" s="27" t="s">
        <v>2775</v>
      </c>
      <c r="D30" s="28">
        <v>0</v>
      </c>
      <c r="E30" s="29">
        <v>0</v>
      </c>
      <c r="F30" s="29"/>
      <c r="G30" s="29">
        <v>0</v>
      </c>
    </row>
    <row r="31" spans="2:7" s="25" customFormat="1" ht="19.7" customHeight="1">
      <c r="B31" s="78"/>
      <c r="C31" s="27" t="s">
        <v>2776</v>
      </c>
      <c r="D31" s="28">
        <v>0</v>
      </c>
      <c r="E31" s="29">
        <v>0</v>
      </c>
      <c r="F31" s="29"/>
      <c r="G31" s="29">
        <v>0</v>
      </c>
    </row>
    <row r="32" spans="2:7" s="25" customFormat="1" ht="19.7" customHeight="1">
      <c r="B32" s="78"/>
      <c r="C32" s="27" t="s">
        <v>1114</v>
      </c>
      <c r="D32" s="30">
        <v>0.83510506798516704</v>
      </c>
      <c r="E32" s="31">
        <v>1</v>
      </c>
      <c r="F32" s="31"/>
      <c r="G32" s="31">
        <v>0.83502349740291903</v>
      </c>
    </row>
    <row r="33" spans="2:7" s="25" customFormat="1" ht="19.7" customHeight="1">
      <c r="B33" s="78"/>
      <c r="C33" s="27" t="s">
        <v>1113</v>
      </c>
      <c r="D33" s="30">
        <v>6.4276885043263298E-3</v>
      </c>
      <c r="E33" s="31">
        <v>0</v>
      </c>
      <c r="F33" s="31"/>
      <c r="G33" s="31">
        <v>6.4308681672025697E-3</v>
      </c>
    </row>
    <row r="34" spans="2:7" s="25" customFormat="1" ht="19.7" customHeight="1">
      <c r="B34" s="78"/>
      <c r="C34" s="27" t="s">
        <v>2777</v>
      </c>
      <c r="D34" s="30">
        <v>2.2249690976514202E-3</v>
      </c>
      <c r="E34" s="31">
        <v>0</v>
      </c>
      <c r="F34" s="31"/>
      <c r="G34" s="31">
        <v>2.2260697501855099E-3</v>
      </c>
    </row>
    <row r="35" spans="2:7" s="25" customFormat="1" ht="19.7" customHeight="1">
      <c r="B35" s="78"/>
      <c r="C35" s="27" t="s">
        <v>2778</v>
      </c>
      <c r="D35" s="30">
        <v>5.9332509270704596E-3</v>
      </c>
      <c r="E35" s="31">
        <v>0</v>
      </c>
      <c r="F35" s="31"/>
      <c r="G35" s="31">
        <v>5.9361860004946802E-3</v>
      </c>
    </row>
    <row r="36" spans="2:7" s="25" customFormat="1" ht="19.7" customHeight="1">
      <c r="B36" s="78"/>
      <c r="C36" s="27" t="s">
        <v>2779</v>
      </c>
      <c r="D36" s="30">
        <v>5.9332509270704596E-3</v>
      </c>
      <c r="E36" s="31">
        <v>0</v>
      </c>
      <c r="F36" s="31"/>
      <c r="G36" s="31">
        <v>5.9361860004946802E-3</v>
      </c>
    </row>
    <row r="37" spans="2:7" s="25" customFormat="1" ht="19.7" customHeight="1">
      <c r="B37" s="78"/>
      <c r="C37" s="27" t="s">
        <v>2780</v>
      </c>
      <c r="D37" s="30">
        <v>6.76143386897404E-2</v>
      </c>
      <c r="E37" s="31">
        <v>0</v>
      </c>
      <c r="F37" s="31"/>
      <c r="G37" s="31">
        <v>6.7647786297304002E-2</v>
      </c>
    </row>
    <row r="38" spans="2:7" s="25" customFormat="1" ht="19.7" customHeight="1">
      <c r="B38" s="78"/>
      <c r="C38" s="27" t="s">
        <v>2781</v>
      </c>
      <c r="D38" s="30">
        <v>4.8207663782447504E-3</v>
      </c>
      <c r="E38" s="31">
        <v>0</v>
      </c>
      <c r="F38" s="31"/>
      <c r="G38" s="31">
        <v>4.8231511254019296E-3</v>
      </c>
    </row>
    <row r="39" spans="2:7" s="25" customFormat="1" ht="19.7" customHeight="1">
      <c r="B39" s="78"/>
      <c r="C39" s="27" t="s">
        <v>2782</v>
      </c>
      <c r="D39" s="30">
        <v>1.8541409147095199E-3</v>
      </c>
      <c r="E39" s="31">
        <v>0</v>
      </c>
      <c r="F39" s="31"/>
      <c r="G39" s="31">
        <v>1.85505812515459E-3</v>
      </c>
    </row>
    <row r="40" spans="2:7" s="25" customFormat="1" ht="19.7" customHeight="1">
      <c r="B40" s="78"/>
      <c r="C40" s="27" t="s">
        <v>2783</v>
      </c>
      <c r="D40" s="30">
        <v>1.1495673671199001E-2</v>
      </c>
      <c r="E40" s="31">
        <v>0</v>
      </c>
      <c r="F40" s="31"/>
      <c r="G40" s="31">
        <v>1.15013603759584E-2</v>
      </c>
    </row>
    <row r="41" spans="2:7" s="25" customFormat="1" ht="19.7" customHeight="1">
      <c r="B41" s="78"/>
      <c r="C41" s="27" t="s">
        <v>1112</v>
      </c>
      <c r="D41" s="30">
        <v>1.4462299134734201E-2</v>
      </c>
      <c r="E41" s="31">
        <v>0</v>
      </c>
      <c r="F41" s="31"/>
      <c r="G41" s="31">
        <v>1.4469453376205799E-2</v>
      </c>
    </row>
    <row r="42" spans="2:7" s="25" customFormat="1" ht="19.7" customHeight="1">
      <c r="B42" s="78"/>
      <c r="C42" s="27" t="s">
        <v>2784</v>
      </c>
      <c r="D42" s="30">
        <v>0</v>
      </c>
      <c r="E42" s="31">
        <v>0</v>
      </c>
      <c r="F42" s="31"/>
      <c r="G42" s="31">
        <v>0</v>
      </c>
    </row>
    <row r="43" spans="2:7" s="25" customFormat="1" ht="28.7" customHeight="1"/>
  </sheetData>
  <mergeCells count="2">
    <mergeCell ref="B1:C1"/>
    <mergeCell ref="B4:B42"/>
  </mergeCells>
  <phoneticPr fontId="4" type="noConversion"/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E55D-98AE-41DE-9B66-BA4782E43A34}">
  <dimension ref="A1:AN5"/>
  <sheetViews>
    <sheetView topLeftCell="O1" workbookViewId="0">
      <selection activeCell="E2" sqref="E2"/>
    </sheetView>
  </sheetViews>
  <sheetFormatPr defaultRowHeight="14.25"/>
  <cols>
    <col min="2" max="2" width="11.5" bestFit="1" customWidth="1"/>
    <col min="3" max="4" width="16.875" bestFit="1" customWidth="1"/>
    <col min="5" max="5" width="9.75" bestFit="1" customWidth="1"/>
    <col min="6" max="10" width="8.125" bestFit="1" customWidth="1"/>
    <col min="11" max="11" width="12.875" bestFit="1" customWidth="1"/>
    <col min="12" max="13" width="9.375" bestFit="1" customWidth="1"/>
    <col min="14" max="17" width="11.125" bestFit="1" customWidth="1"/>
    <col min="18" max="18" width="6.25" bestFit="1" customWidth="1"/>
    <col min="19" max="19" width="11.125" bestFit="1" customWidth="1"/>
    <col min="20" max="20" width="7.75" bestFit="1" customWidth="1"/>
    <col min="21" max="21" width="8.25" bestFit="1" customWidth="1"/>
    <col min="22" max="22" width="7" bestFit="1" customWidth="1"/>
    <col min="23" max="23" width="18.75" bestFit="1" customWidth="1"/>
    <col min="24" max="24" width="16.875" bestFit="1" customWidth="1"/>
    <col min="25" max="26" width="11.5" bestFit="1" customWidth="1"/>
    <col min="27" max="29" width="9.75" bestFit="1" customWidth="1"/>
    <col min="30" max="30" width="6.75" bestFit="1" customWidth="1"/>
    <col min="31" max="35" width="5.75" bestFit="1" customWidth="1"/>
    <col min="36" max="36" width="6.5" bestFit="1" customWidth="1"/>
    <col min="37" max="40" width="5.75" bestFit="1" customWidth="1"/>
  </cols>
  <sheetData>
    <row r="1" spans="1:40">
      <c r="A1" s="36" t="s">
        <v>2748</v>
      </c>
      <c r="B1" s="36" t="s">
        <v>2750</v>
      </c>
      <c r="C1" s="36" t="s">
        <v>2751</v>
      </c>
      <c r="D1" s="36" t="s">
        <v>2753</v>
      </c>
      <c r="E1" s="36" t="s">
        <v>2754</v>
      </c>
      <c r="F1" s="36" t="s">
        <v>2755</v>
      </c>
      <c r="G1" s="36" t="s">
        <v>2756</v>
      </c>
      <c r="H1" s="36" t="s">
        <v>2757</v>
      </c>
      <c r="I1" s="36" t="s">
        <v>2758</v>
      </c>
      <c r="J1" s="36" t="s">
        <v>1164</v>
      </c>
      <c r="K1" s="36" t="s">
        <v>2759</v>
      </c>
      <c r="L1" s="36" t="s">
        <v>2760</v>
      </c>
      <c r="M1" s="36" t="s">
        <v>2761</v>
      </c>
      <c r="N1" s="36" t="s">
        <v>2762</v>
      </c>
      <c r="O1" s="36" t="s">
        <v>2763</v>
      </c>
      <c r="P1" s="36" t="s">
        <v>2764</v>
      </c>
      <c r="Q1" s="36" t="s">
        <v>2765</v>
      </c>
      <c r="R1" s="36" t="s">
        <v>2766</v>
      </c>
      <c r="S1" s="36" t="s">
        <v>2767</v>
      </c>
      <c r="T1" s="36" t="s">
        <v>2768</v>
      </c>
      <c r="U1" s="36" t="s">
        <v>2769</v>
      </c>
      <c r="V1" s="36" t="s">
        <v>22</v>
      </c>
      <c r="W1" s="36" t="s">
        <v>2770</v>
      </c>
      <c r="X1" s="36" t="s">
        <v>2771</v>
      </c>
      <c r="Y1" s="36" t="s">
        <v>2772</v>
      </c>
      <c r="Z1" s="36" t="s">
        <v>2773</v>
      </c>
      <c r="AA1" s="36" t="s">
        <v>2774</v>
      </c>
      <c r="AB1" s="36" t="s">
        <v>2775</v>
      </c>
      <c r="AC1" s="36" t="s">
        <v>2776</v>
      </c>
      <c r="AD1" s="36" t="s">
        <v>1114</v>
      </c>
      <c r="AE1" s="36" t="s">
        <v>1113</v>
      </c>
      <c r="AF1" s="36" t="s">
        <v>2777</v>
      </c>
      <c r="AG1" s="36" t="s">
        <v>2778</v>
      </c>
      <c r="AH1" s="36" t="s">
        <v>2779</v>
      </c>
      <c r="AI1" s="36" t="s">
        <v>2780</v>
      </c>
      <c r="AJ1" s="36" t="s">
        <v>2781</v>
      </c>
      <c r="AK1" s="36" t="s">
        <v>2782</v>
      </c>
      <c r="AL1" s="36" t="s">
        <v>2783</v>
      </c>
      <c r="AM1" s="36" t="s">
        <v>1112</v>
      </c>
      <c r="AN1" s="36" t="s">
        <v>2784</v>
      </c>
    </row>
    <row r="2" spans="1:40">
      <c r="A2" s="36" t="s">
        <v>1109</v>
      </c>
      <c r="B2" s="37">
        <v>29213074.079999998</v>
      </c>
      <c r="C2" s="38">
        <v>0</v>
      </c>
      <c r="D2" s="38">
        <v>0</v>
      </c>
      <c r="E2" s="37">
        <v>615962.25</v>
      </c>
      <c r="F2" s="37">
        <v>23664250</v>
      </c>
      <c r="G2" s="37">
        <v>264592.09000000003</v>
      </c>
      <c r="H2" s="37">
        <v>141787.94</v>
      </c>
      <c r="I2" s="37">
        <v>39805.910000000003</v>
      </c>
      <c r="J2" s="37">
        <v>14405192.939999999</v>
      </c>
      <c r="K2" s="37">
        <v>1213568.5</v>
      </c>
      <c r="L2" s="37">
        <v>3546880</v>
      </c>
      <c r="M2" s="37">
        <v>2356910.34</v>
      </c>
      <c r="N2" s="37">
        <v>194750.52</v>
      </c>
      <c r="O2" s="37">
        <v>227749.71</v>
      </c>
      <c r="P2" s="37">
        <v>79530.22</v>
      </c>
      <c r="Q2" s="37">
        <v>430803.54</v>
      </c>
      <c r="R2" s="37">
        <v>684043.87</v>
      </c>
      <c r="S2" s="37">
        <v>0</v>
      </c>
      <c r="T2" s="37">
        <v>17866.95</v>
      </c>
      <c r="U2" s="37">
        <v>-10232240.35</v>
      </c>
      <c r="V2" s="39">
        <v>-0.35026236273454198</v>
      </c>
      <c r="W2" s="37">
        <v>21525306.550000001</v>
      </c>
      <c r="X2" s="37">
        <v>107032247.12</v>
      </c>
      <c r="Y2" s="37">
        <v>275477438.16000003</v>
      </c>
      <c r="Z2" s="37">
        <v>253952131.61000001</v>
      </c>
      <c r="AA2" s="37">
        <v>134.833333333333</v>
      </c>
      <c r="AB2" s="37">
        <v>0</v>
      </c>
      <c r="AC2" s="37">
        <v>0</v>
      </c>
      <c r="AD2" s="39">
        <v>0.83510506798516704</v>
      </c>
      <c r="AE2" s="39">
        <v>6.4276885043263298E-3</v>
      </c>
      <c r="AF2" s="39">
        <v>2.2249690976514202E-3</v>
      </c>
      <c r="AG2" s="39">
        <v>5.9332509270704596E-3</v>
      </c>
      <c r="AH2" s="39">
        <v>5.9332509270704596E-3</v>
      </c>
      <c r="AI2" s="39">
        <v>6.76143386897404E-2</v>
      </c>
      <c r="AJ2" s="39">
        <v>4.8207663782447504E-3</v>
      </c>
      <c r="AK2" s="39">
        <v>1.8541409147095199E-3</v>
      </c>
      <c r="AL2" s="39">
        <v>1.1495673671199001E-2</v>
      </c>
      <c r="AM2" s="39">
        <v>1.4462299134734201E-2</v>
      </c>
      <c r="AN2" s="39">
        <v>0</v>
      </c>
    </row>
    <row r="3" spans="1:40">
      <c r="A3" s="40">
        <v>201901</v>
      </c>
      <c r="B3" s="41">
        <v>10747112.689999999</v>
      </c>
      <c r="C3" s="42">
        <v>0</v>
      </c>
      <c r="D3" s="42">
        <v>0</v>
      </c>
      <c r="E3" s="41">
        <v>166273.57999999999</v>
      </c>
      <c r="F3" s="41">
        <v>9297250</v>
      </c>
      <c r="G3" s="41">
        <v>186579.17</v>
      </c>
      <c r="H3" s="41">
        <v>61257.27</v>
      </c>
      <c r="I3" s="41">
        <v>21446</v>
      </c>
      <c r="J3" s="41">
        <v>7544433.5999999996</v>
      </c>
      <c r="K3" s="41">
        <v>543521.5</v>
      </c>
      <c r="L3" s="41">
        <v>978600</v>
      </c>
      <c r="M3" s="41">
        <v>590751.78</v>
      </c>
      <c r="N3" s="41">
        <v>63564.36</v>
      </c>
      <c r="O3" s="41">
        <v>72787.39</v>
      </c>
      <c r="P3" s="41">
        <v>34338.949999999997</v>
      </c>
      <c r="Q3" s="41">
        <v>124646.84</v>
      </c>
      <c r="R3" s="41">
        <v>273934.40999999997</v>
      </c>
      <c r="S3" s="41">
        <v>0</v>
      </c>
      <c r="T3" s="41">
        <v>11074.83</v>
      </c>
      <c r="U3" s="41">
        <v>-6688603.2300000004</v>
      </c>
      <c r="V3" s="43">
        <v>-0.62236280784732301</v>
      </c>
      <c r="W3" s="41">
        <v>20356593.449999999</v>
      </c>
      <c r="X3" s="41">
        <v>102571170.95999999</v>
      </c>
      <c r="Y3" s="41">
        <v>258230797.80000001</v>
      </c>
      <c r="Z3" s="41">
        <v>237874204.34999999</v>
      </c>
      <c r="AA3" s="41">
        <v>0.18181818181818199</v>
      </c>
      <c r="AB3" s="41">
        <v>0</v>
      </c>
      <c r="AC3" s="41">
        <v>0</v>
      </c>
      <c r="AD3" s="43">
        <v>1</v>
      </c>
      <c r="AE3" s="43">
        <v>0</v>
      </c>
      <c r="AF3" s="43">
        <v>0</v>
      </c>
      <c r="AG3" s="43">
        <v>0</v>
      </c>
      <c r="AH3" s="43">
        <v>0</v>
      </c>
      <c r="AI3" s="43">
        <v>0</v>
      </c>
      <c r="AJ3" s="43">
        <v>0</v>
      </c>
      <c r="AK3" s="43">
        <v>0</v>
      </c>
      <c r="AL3" s="43">
        <v>0</v>
      </c>
      <c r="AM3" s="43">
        <v>0</v>
      </c>
      <c r="AN3" s="43">
        <v>0</v>
      </c>
    </row>
    <row r="4" spans="1:40">
      <c r="A4" s="40">
        <v>201902</v>
      </c>
      <c r="B4" s="41">
        <v>9397196.1799999997</v>
      </c>
      <c r="C4" s="42">
        <v>0</v>
      </c>
      <c r="D4" s="42">
        <v>0</v>
      </c>
      <c r="E4" s="41">
        <v>24764.15</v>
      </c>
      <c r="F4" s="41">
        <v>5656300</v>
      </c>
      <c r="G4" s="41">
        <v>39920.97</v>
      </c>
      <c r="H4" s="41">
        <v>25259.78</v>
      </c>
      <c r="I4" s="41">
        <v>11173.6</v>
      </c>
      <c r="J4" s="41">
        <v>3157658.45</v>
      </c>
      <c r="K4" s="41">
        <v>132450.5</v>
      </c>
      <c r="L4" s="41">
        <v>1453780</v>
      </c>
      <c r="M4" s="41">
        <v>710751.73</v>
      </c>
      <c r="N4" s="41">
        <v>21693.95</v>
      </c>
      <c r="O4" s="41">
        <v>43972</v>
      </c>
      <c r="P4" s="41">
        <v>7510.65</v>
      </c>
      <c r="Q4" s="41">
        <v>101516.18</v>
      </c>
      <c r="R4" s="41">
        <v>147291.18</v>
      </c>
      <c r="S4" s="41">
        <v>0</v>
      </c>
      <c r="T4" s="41">
        <v>2524.8000000000002</v>
      </c>
      <c r="U4" s="41">
        <v>-1762.93</v>
      </c>
      <c r="V4" s="43">
        <v>-1.8760170227711501E-4</v>
      </c>
      <c r="W4" s="41">
        <v>20580688.420000002</v>
      </c>
      <c r="X4" s="41">
        <v>106356262.63</v>
      </c>
      <c r="Y4" s="41">
        <v>264400908.88</v>
      </c>
      <c r="Z4" s="41">
        <v>243820220.46000001</v>
      </c>
      <c r="AA4" s="41"/>
      <c r="AB4" s="41"/>
      <c r="AC4" s="41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</row>
    <row r="5" spans="1:40">
      <c r="A5" s="40">
        <v>201903</v>
      </c>
      <c r="B5" s="41">
        <v>9068765.2100000009</v>
      </c>
      <c r="C5" s="42">
        <v>0</v>
      </c>
      <c r="D5" s="42">
        <v>0</v>
      </c>
      <c r="E5" s="41">
        <v>424924.52</v>
      </c>
      <c r="F5" s="41">
        <v>8710700</v>
      </c>
      <c r="G5" s="41">
        <v>38091.949999999997</v>
      </c>
      <c r="H5" s="41">
        <v>55270.89</v>
      </c>
      <c r="I5" s="41">
        <v>7186.31</v>
      </c>
      <c r="J5" s="41">
        <v>3703100.89</v>
      </c>
      <c r="K5" s="41">
        <v>537596.5</v>
      </c>
      <c r="L5" s="41">
        <v>1114500</v>
      </c>
      <c r="M5" s="41">
        <v>1055406.83</v>
      </c>
      <c r="N5" s="41">
        <v>109492.21</v>
      </c>
      <c r="O5" s="41">
        <v>110990.32</v>
      </c>
      <c r="P5" s="41">
        <v>37680.620000000003</v>
      </c>
      <c r="Q5" s="41">
        <v>204640.52</v>
      </c>
      <c r="R5" s="41">
        <v>262818.28000000003</v>
      </c>
      <c r="S5" s="41">
        <v>0</v>
      </c>
      <c r="T5" s="41">
        <v>4267.32</v>
      </c>
      <c r="U5" s="41">
        <v>-3541874.19</v>
      </c>
      <c r="V5" s="43">
        <v>-0.390557491343411</v>
      </c>
      <c r="W5" s="41">
        <v>21525306.550000001</v>
      </c>
      <c r="X5" s="41">
        <v>107032247.12</v>
      </c>
      <c r="Y5" s="41">
        <v>275477438.16000003</v>
      </c>
      <c r="Z5" s="41">
        <v>253952131.61000001</v>
      </c>
      <c r="AA5" s="41">
        <v>385.04761904761898</v>
      </c>
      <c r="AB5" s="41">
        <v>0</v>
      </c>
      <c r="AC5" s="41">
        <v>0</v>
      </c>
      <c r="AD5" s="43">
        <v>0.83502349740291903</v>
      </c>
      <c r="AE5" s="43">
        <v>6.4308681672025697E-3</v>
      </c>
      <c r="AF5" s="43">
        <v>2.2260697501855099E-3</v>
      </c>
      <c r="AG5" s="43">
        <v>5.9361860004946802E-3</v>
      </c>
      <c r="AH5" s="43">
        <v>5.9361860004946802E-3</v>
      </c>
      <c r="AI5" s="43">
        <v>6.7647786297304002E-2</v>
      </c>
      <c r="AJ5" s="43">
        <v>4.8231511254019296E-3</v>
      </c>
      <c r="AK5" s="43">
        <v>1.85505812515459E-3</v>
      </c>
      <c r="AL5" s="43">
        <v>1.15013603759584E-2</v>
      </c>
      <c r="AM5" s="43">
        <v>1.4469453376205799E-2</v>
      </c>
      <c r="AN5" s="43">
        <v>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30C7-C17F-4C30-818C-719A218F3ECC}">
  <dimension ref="A1:BB16"/>
  <sheetViews>
    <sheetView workbookViewId="0">
      <selection activeCell="W3" sqref="W3:W17"/>
    </sheetView>
  </sheetViews>
  <sheetFormatPr defaultRowHeight="14.25"/>
  <cols>
    <col min="1" max="1" width="26" style="19" customWidth="1"/>
    <col min="2" max="2" width="16" style="19" customWidth="1"/>
    <col min="3" max="3" width="10" style="19" customWidth="1"/>
    <col min="4" max="5" width="7" style="19" customWidth="1"/>
    <col min="6" max="6" width="6" style="19" customWidth="1"/>
    <col min="7" max="8" width="8" style="19" customWidth="1"/>
    <col min="9" max="9" width="9" style="19" customWidth="1"/>
    <col min="10" max="11" width="8" style="19" customWidth="1"/>
    <col min="12" max="12" width="10" style="19" customWidth="1"/>
    <col min="13" max="13" width="8" style="19" customWidth="1"/>
    <col min="14" max="14" width="9" style="19" customWidth="1"/>
    <col min="15" max="15" width="6" style="19" customWidth="1"/>
    <col min="16" max="16" width="8" style="19" customWidth="1"/>
    <col min="17" max="17" width="9" style="19" customWidth="1"/>
    <col min="18" max="18" width="8" style="19" customWidth="1"/>
    <col min="19" max="19" width="5" style="19" customWidth="1"/>
    <col min="20" max="21" width="8" style="19" customWidth="1"/>
    <col min="22" max="22" width="7" style="19" customWidth="1"/>
    <col min="23" max="23" width="6" style="19" customWidth="1"/>
    <col min="24" max="24" width="8" style="19" customWidth="1"/>
    <col min="25" max="39" width="6" style="19" customWidth="1"/>
    <col min="40" max="49" width="5" style="19" customWidth="1"/>
    <col min="50" max="54" width="6" style="19" customWidth="1"/>
    <col min="55" max="16384" width="9" style="19"/>
  </cols>
  <sheetData>
    <row r="1" spans="1:54">
      <c r="A1" s="79" t="s">
        <v>1111</v>
      </c>
      <c r="B1" s="79" t="s">
        <v>2856</v>
      </c>
      <c r="C1" s="79" t="s">
        <v>2857</v>
      </c>
      <c r="D1" s="79" t="s">
        <v>2858</v>
      </c>
      <c r="E1" s="80"/>
      <c r="F1" s="80"/>
      <c r="G1" s="79" t="s">
        <v>2859</v>
      </c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79" t="s">
        <v>2860</v>
      </c>
      <c r="U1" s="80"/>
      <c r="V1" s="79" t="s">
        <v>2861</v>
      </c>
      <c r="W1" s="80"/>
      <c r="X1" s="80"/>
      <c r="Y1" s="79" t="s">
        <v>2862</v>
      </c>
      <c r="Z1" s="80"/>
      <c r="AA1" s="80"/>
      <c r="AB1" s="80"/>
      <c r="AC1" s="80"/>
      <c r="AD1" s="79" t="s">
        <v>2863</v>
      </c>
      <c r="AE1" s="80"/>
      <c r="AF1" s="80"/>
      <c r="AG1" s="80"/>
      <c r="AH1" s="79" t="s">
        <v>2864</v>
      </c>
      <c r="AI1" s="80"/>
      <c r="AJ1" s="80"/>
      <c r="AK1" s="80"/>
      <c r="AL1" s="80"/>
      <c r="AM1" s="80"/>
      <c r="AN1" s="79" t="s">
        <v>2865</v>
      </c>
      <c r="AO1" s="80"/>
      <c r="AP1" s="80"/>
      <c r="AQ1" s="80"/>
      <c r="AR1" s="80"/>
      <c r="AS1" s="80"/>
      <c r="AT1" s="80"/>
      <c r="AU1" s="80"/>
      <c r="AV1" s="80"/>
      <c r="AW1" s="80"/>
      <c r="AX1" s="79" t="s">
        <v>2866</v>
      </c>
      <c r="AY1" s="80"/>
      <c r="AZ1" s="80"/>
      <c r="BA1" s="80"/>
      <c r="BB1" s="80"/>
    </row>
    <row r="2" spans="1:54">
      <c r="A2" s="80"/>
      <c r="B2" s="80"/>
      <c r="C2" s="80"/>
      <c r="D2" s="18" t="s">
        <v>1159</v>
      </c>
      <c r="E2" s="18" t="s">
        <v>2867</v>
      </c>
      <c r="F2" s="18" t="s">
        <v>22</v>
      </c>
      <c r="G2" s="18" t="s">
        <v>1159</v>
      </c>
      <c r="H2" s="18" t="s">
        <v>25</v>
      </c>
      <c r="I2" s="18" t="s">
        <v>2868</v>
      </c>
      <c r="J2" s="18" t="s">
        <v>2867</v>
      </c>
      <c r="K2" s="18" t="s">
        <v>22</v>
      </c>
      <c r="L2" s="18" t="s">
        <v>2869</v>
      </c>
      <c r="M2" s="18" t="s">
        <v>27</v>
      </c>
      <c r="N2" s="18" t="s">
        <v>2870</v>
      </c>
      <c r="O2" s="18" t="s">
        <v>2871</v>
      </c>
      <c r="P2" s="18" t="s">
        <v>2872</v>
      </c>
      <c r="Q2" s="18" t="s">
        <v>2873</v>
      </c>
      <c r="R2" s="18" t="s">
        <v>2874</v>
      </c>
      <c r="S2" s="18" t="s">
        <v>2875</v>
      </c>
      <c r="T2" s="18" t="s">
        <v>1159</v>
      </c>
      <c r="U2" s="18" t="s">
        <v>25</v>
      </c>
      <c r="V2" s="18" t="s">
        <v>2876</v>
      </c>
      <c r="W2" s="18" t="s">
        <v>2877</v>
      </c>
      <c r="X2" s="18" t="s">
        <v>2878</v>
      </c>
      <c r="Y2" s="18" t="s">
        <v>2879</v>
      </c>
      <c r="Z2" s="18" t="s">
        <v>2880</v>
      </c>
      <c r="AA2" s="18" t="s">
        <v>2881</v>
      </c>
      <c r="AB2" s="18" t="s">
        <v>2882</v>
      </c>
      <c r="AC2" s="18" t="s">
        <v>2883</v>
      </c>
      <c r="AD2" s="18" t="s">
        <v>2884</v>
      </c>
      <c r="AE2" s="18" t="s">
        <v>2885</v>
      </c>
      <c r="AF2" s="18" t="s">
        <v>2886</v>
      </c>
      <c r="AG2" s="18" t="s">
        <v>2887</v>
      </c>
      <c r="AH2" s="18" t="s">
        <v>2888</v>
      </c>
      <c r="AI2" s="18" t="s">
        <v>2889</v>
      </c>
      <c r="AJ2" s="18" t="s">
        <v>2890</v>
      </c>
      <c r="AK2" s="18" t="s">
        <v>2891</v>
      </c>
      <c r="AL2" s="18" t="s">
        <v>2892</v>
      </c>
      <c r="AM2" s="18" t="s">
        <v>2893</v>
      </c>
      <c r="AN2" s="18" t="s">
        <v>1114</v>
      </c>
      <c r="AO2" s="18" t="s">
        <v>2894</v>
      </c>
      <c r="AP2" s="18" t="s">
        <v>1113</v>
      </c>
      <c r="AQ2" s="18" t="s">
        <v>2777</v>
      </c>
      <c r="AR2" s="18" t="s">
        <v>2778</v>
      </c>
      <c r="AS2" s="18" t="s">
        <v>2779</v>
      </c>
      <c r="AT2" s="18" t="s">
        <v>2780</v>
      </c>
      <c r="AU2" s="18" t="s">
        <v>2783</v>
      </c>
      <c r="AV2" s="18" t="s">
        <v>1112</v>
      </c>
      <c r="AW2" s="18" t="s">
        <v>2784</v>
      </c>
      <c r="AX2" s="18" t="s">
        <v>2895</v>
      </c>
      <c r="AY2" s="18" t="s">
        <v>2896</v>
      </c>
      <c r="AZ2" s="18" t="s">
        <v>2897</v>
      </c>
      <c r="BA2" s="18" t="s">
        <v>2898</v>
      </c>
      <c r="BB2" s="18" t="s">
        <v>2899</v>
      </c>
    </row>
    <row r="3" spans="1:54">
      <c r="A3" s="19" t="s">
        <v>1116</v>
      </c>
      <c r="B3" s="19" t="s">
        <v>2900</v>
      </c>
      <c r="C3" s="19" t="s">
        <v>90</v>
      </c>
      <c r="D3" s="46">
        <v>18500</v>
      </c>
      <c r="E3" s="46">
        <v>7030</v>
      </c>
      <c r="F3" s="16">
        <v>0.38</v>
      </c>
      <c r="G3" s="46">
        <v>2231</v>
      </c>
      <c r="H3" s="46">
        <v>-245</v>
      </c>
      <c r="I3" s="46">
        <v>2394</v>
      </c>
      <c r="J3" s="46">
        <v>-983</v>
      </c>
      <c r="K3" s="16">
        <v>-0.44</v>
      </c>
      <c r="L3" s="16">
        <v>-0.14000000000000001</v>
      </c>
      <c r="M3" s="46">
        <v>1737</v>
      </c>
      <c r="N3" s="46">
        <v>2740</v>
      </c>
      <c r="O3" s="19">
        <v>-59</v>
      </c>
      <c r="P3" s="19">
        <v>2172</v>
      </c>
      <c r="Q3" s="19">
        <v>-1042</v>
      </c>
      <c r="R3" s="46">
        <v>2445</v>
      </c>
      <c r="S3" s="46">
        <v>1.6</v>
      </c>
      <c r="T3" s="46">
        <v>5045</v>
      </c>
      <c r="U3" s="46">
        <v>13455</v>
      </c>
      <c r="V3" s="46">
        <v>134</v>
      </c>
      <c r="W3" s="46">
        <v>16</v>
      </c>
      <c r="X3" s="46">
        <v>1999</v>
      </c>
      <c r="Y3" s="46">
        <v>2729</v>
      </c>
      <c r="Z3" s="46">
        <v>2554</v>
      </c>
      <c r="AA3" s="46">
        <v>1252</v>
      </c>
      <c r="AB3" s="46">
        <v>908</v>
      </c>
      <c r="AC3" s="46">
        <v>863</v>
      </c>
      <c r="AD3" s="46">
        <v>387</v>
      </c>
      <c r="AE3" s="46">
        <v>85</v>
      </c>
      <c r="AF3" s="46">
        <v>472</v>
      </c>
      <c r="AG3" s="19">
        <v>383</v>
      </c>
      <c r="AH3" s="46">
        <v>510</v>
      </c>
      <c r="AI3" s="46">
        <v>47</v>
      </c>
      <c r="AJ3" s="46">
        <v>198</v>
      </c>
      <c r="AK3" s="46">
        <v>229</v>
      </c>
      <c r="AL3" s="46">
        <v>13</v>
      </c>
      <c r="AM3" s="46">
        <v>0</v>
      </c>
      <c r="AN3" s="16">
        <v>0.79</v>
      </c>
      <c r="AO3" s="16">
        <v>0.02</v>
      </c>
      <c r="AP3" s="16">
        <v>0.01</v>
      </c>
      <c r="AQ3" s="16">
        <v>0</v>
      </c>
      <c r="AR3" s="16">
        <v>0</v>
      </c>
      <c r="AS3" s="16">
        <v>0.01</v>
      </c>
      <c r="AT3" s="16">
        <v>7.0000000000000007E-2</v>
      </c>
      <c r="AU3" s="16">
        <v>0.01</v>
      </c>
      <c r="AV3" s="16">
        <v>7.0000000000000007E-2</v>
      </c>
      <c r="AW3" s="16">
        <v>0.02</v>
      </c>
      <c r="AX3" s="19">
        <v>0</v>
      </c>
      <c r="AY3" s="19">
        <v>0</v>
      </c>
      <c r="AZ3" s="19">
        <v>0</v>
      </c>
      <c r="BA3" s="19">
        <v>0</v>
      </c>
      <c r="BB3" s="19">
        <v>0</v>
      </c>
    </row>
    <row r="4" spans="1:54">
      <c r="A4" s="19" t="s">
        <v>2905</v>
      </c>
      <c r="B4" s="19" t="s">
        <v>2900</v>
      </c>
      <c r="C4" s="19" t="s">
        <v>85</v>
      </c>
      <c r="F4" s="16">
        <v>0</v>
      </c>
      <c r="G4" s="46">
        <v>49</v>
      </c>
      <c r="H4" s="46">
        <v>-49</v>
      </c>
      <c r="J4" s="46">
        <v>-26</v>
      </c>
      <c r="K4" s="16">
        <v>-0.54</v>
      </c>
      <c r="M4" s="46">
        <v>26</v>
      </c>
      <c r="O4" s="19">
        <v>0</v>
      </c>
      <c r="P4" s="19">
        <v>49</v>
      </c>
      <c r="Q4" s="19">
        <v>-26</v>
      </c>
      <c r="R4" s="46">
        <v>0</v>
      </c>
      <c r="T4" s="46">
        <v>0</v>
      </c>
      <c r="AC4" s="46">
        <v>0</v>
      </c>
      <c r="AD4" s="46">
        <v>12</v>
      </c>
      <c r="AG4" s="19">
        <v>10</v>
      </c>
      <c r="AH4" s="46">
        <v>780</v>
      </c>
      <c r="AI4" s="46">
        <v>16</v>
      </c>
      <c r="AJ4" s="46">
        <v>0</v>
      </c>
      <c r="AK4" s="46">
        <v>0</v>
      </c>
      <c r="AL4" s="46">
        <v>0</v>
      </c>
      <c r="AM4" s="46">
        <v>0</v>
      </c>
      <c r="AN4" s="16">
        <v>0.32</v>
      </c>
      <c r="AO4" s="16">
        <v>0.5</v>
      </c>
      <c r="AP4" s="16">
        <v>0.02</v>
      </c>
      <c r="AQ4" s="16">
        <v>0</v>
      </c>
      <c r="AR4" s="16">
        <v>0</v>
      </c>
      <c r="AS4" s="16">
        <v>0</v>
      </c>
      <c r="AT4" s="16">
        <v>0.04</v>
      </c>
      <c r="AU4" s="16">
        <v>0</v>
      </c>
      <c r="AV4" s="16">
        <v>0.1</v>
      </c>
      <c r="AW4" s="16">
        <v>0.03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</row>
    <row r="5" spans="1:54">
      <c r="A5" s="19" t="s">
        <v>2909</v>
      </c>
      <c r="B5" s="19" t="s">
        <v>2900</v>
      </c>
      <c r="C5" s="19" t="s">
        <v>81</v>
      </c>
      <c r="F5" s="16">
        <v>0</v>
      </c>
      <c r="G5" s="46">
        <v>1777</v>
      </c>
      <c r="H5" s="46">
        <v>-1777</v>
      </c>
      <c r="J5" s="46">
        <v>553</v>
      </c>
      <c r="K5" s="16">
        <v>0.31</v>
      </c>
      <c r="M5" s="46">
        <v>-553</v>
      </c>
      <c r="O5" s="19">
        <v>-58</v>
      </c>
      <c r="P5" s="19">
        <v>1719</v>
      </c>
      <c r="Q5" s="19">
        <v>494</v>
      </c>
      <c r="R5" s="46">
        <v>1469</v>
      </c>
      <c r="S5" s="46">
        <v>2.9</v>
      </c>
      <c r="T5" s="46">
        <v>3371</v>
      </c>
      <c r="V5" s="46">
        <v>8</v>
      </c>
      <c r="X5" s="46">
        <v>1506</v>
      </c>
      <c r="Y5" s="46">
        <v>2732</v>
      </c>
      <c r="Z5" s="46">
        <v>2491</v>
      </c>
      <c r="AA5" s="46">
        <v>1887</v>
      </c>
      <c r="AB5" s="46">
        <v>1667</v>
      </c>
      <c r="AC5" s="46">
        <v>1562</v>
      </c>
      <c r="AD5" s="46">
        <v>169</v>
      </c>
      <c r="AE5" s="46">
        <v>32</v>
      </c>
      <c r="AF5" s="46">
        <v>201</v>
      </c>
      <c r="AG5" s="19">
        <v>154</v>
      </c>
      <c r="AH5" s="46">
        <v>438</v>
      </c>
      <c r="AI5" s="46">
        <v>30</v>
      </c>
      <c r="AJ5" s="46">
        <v>184</v>
      </c>
      <c r="AK5" s="46">
        <v>241</v>
      </c>
      <c r="AL5" s="46">
        <v>8</v>
      </c>
      <c r="AM5" s="46">
        <v>0</v>
      </c>
      <c r="AN5" s="16">
        <v>0.85</v>
      </c>
      <c r="AO5" s="16">
        <v>0.01</v>
      </c>
      <c r="AP5" s="16">
        <v>0.01</v>
      </c>
      <c r="AQ5" s="16">
        <v>0</v>
      </c>
      <c r="AR5" s="16">
        <v>0</v>
      </c>
      <c r="AS5" s="16">
        <v>0.01</v>
      </c>
      <c r="AT5" s="16">
        <v>0.01</v>
      </c>
      <c r="AU5" s="16">
        <v>0.02</v>
      </c>
      <c r="AV5" s="16">
        <v>0.08</v>
      </c>
      <c r="AW5" s="16">
        <v>0.01</v>
      </c>
      <c r="AX5" s="19">
        <v>0</v>
      </c>
      <c r="AY5" s="19">
        <v>0</v>
      </c>
      <c r="AZ5" s="19">
        <v>0</v>
      </c>
      <c r="BA5" s="19">
        <v>0</v>
      </c>
      <c r="BB5" s="19">
        <v>0</v>
      </c>
    </row>
    <row r="6" spans="1:54">
      <c r="A6" s="19" t="s">
        <v>2912</v>
      </c>
      <c r="B6" s="19" t="s">
        <v>2900</v>
      </c>
      <c r="C6" s="19" t="s">
        <v>160</v>
      </c>
      <c r="F6" s="16">
        <v>0</v>
      </c>
      <c r="G6" s="46">
        <v>480</v>
      </c>
      <c r="H6" s="46">
        <v>-480</v>
      </c>
      <c r="J6" s="46">
        <v>169</v>
      </c>
      <c r="K6" s="16">
        <v>0.35</v>
      </c>
      <c r="M6" s="46">
        <v>-169</v>
      </c>
      <c r="O6" s="19">
        <v>-17</v>
      </c>
      <c r="P6" s="19">
        <v>463</v>
      </c>
      <c r="Q6" s="19">
        <v>152</v>
      </c>
      <c r="R6" s="46">
        <v>115</v>
      </c>
      <c r="S6" s="46">
        <v>3.9</v>
      </c>
      <c r="T6" s="46">
        <v>794</v>
      </c>
      <c r="V6" s="46">
        <v>4</v>
      </c>
      <c r="X6" s="46">
        <v>39</v>
      </c>
      <c r="Y6" s="46">
        <v>2582</v>
      </c>
      <c r="Z6" s="46">
        <v>2640</v>
      </c>
      <c r="AA6" s="46">
        <v>1905</v>
      </c>
      <c r="AB6" s="46">
        <v>1835</v>
      </c>
      <c r="AC6" s="46">
        <v>1869</v>
      </c>
      <c r="AD6" s="46">
        <v>33</v>
      </c>
      <c r="AE6" s="46">
        <v>8</v>
      </c>
      <c r="AF6" s="46">
        <v>41</v>
      </c>
      <c r="AG6" s="19">
        <v>32</v>
      </c>
      <c r="AH6" s="46">
        <v>451</v>
      </c>
      <c r="AI6" s="46">
        <v>6</v>
      </c>
      <c r="AJ6" s="46">
        <v>256</v>
      </c>
      <c r="AK6" s="46">
        <v>328</v>
      </c>
      <c r="AL6" s="46">
        <v>32</v>
      </c>
      <c r="AM6" s="46">
        <v>0</v>
      </c>
      <c r="AN6" s="16">
        <v>0.91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0.01</v>
      </c>
      <c r="AU6" s="16">
        <v>0</v>
      </c>
      <c r="AV6" s="16">
        <v>7.0000000000000007E-2</v>
      </c>
      <c r="AW6" s="16">
        <v>0</v>
      </c>
      <c r="AX6" s="19">
        <v>0</v>
      </c>
      <c r="AY6" s="19">
        <v>0</v>
      </c>
      <c r="AZ6" s="19">
        <v>0</v>
      </c>
      <c r="BA6" s="19">
        <v>0</v>
      </c>
      <c r="BB6" s="19">
        <v>0</v>
      </c>
    </row>
    <row r="7" spans="1:54">
      <c r="A7" s="19" t="s">
        <v>2915</v>
      </c>
      <c r="B7" s="19" t="s">
        <v>2900</v>
      </c>
      <c r="C7" s="19" t="s">
        <v>255</v>
      </c>
      <c r="F7" s="16">
        <v>0</v>
      </c>
      <c r="G7" s="46">
        <v>393</v>
      </c>
      <c r="H7" s="46">
        <v>-393</v>
      </c>
      <c r="J7" s="46">
        <v>188</v>
      </c>
      <c r="K7" s="16">
        <v>0.48</v>
      </c>
      <c r="M7" s="46">
        <v>-188</v>
      </c>
      <c r="O7" s="19">
        <v>0</v>
      </c>
      <c r="P7" s="19">
        <v>393</v>
      </c>
      <c r="Q7" s="19">
        <v>188</v>
      </c>
      <c r="R7" s="46">
        <v>318</v>
      </c>
      <c r="S7" s="46">
        <v>3.9</v>
      </c>
      <c r="T7" s="46">
        <v>1066</v>
      </c>
      <c r="V7" s="46">
        <v>4</v>
      </c>
      <c r="X7" s="46">
        <v>793</v>
      </c>
      <c r="Y7" s="46">
        <v>2639</v>
      </c>
      <c r="Z7" s="46">
        <v>2219</v>
      </c>
      <c r="AA7" s="46">
        <v>1756</v>
      </c>
      <c r="AB7" s="46">
        <v>1770</v>
      </c>
      <c r="AC7" s="46">
        <v>1830</v>
      </c>
      <c r="AD7" s="46">
        <v>30</v>
      </c>
      <c r="AE7" s="46">
        <v>4</v>
      </c>
      <c r="AF7" s="46">
        <v>34</v>
      </c>
      <c r="AG7" s="19">
        <v>28</v>
      </c>
      <c r="AH7" s="46">
        <v>496</v>
      </c>
      <c r="AI7" s="46">
        <v>8</v>
      </c>
      <c r="AJ7" s="46">
        <v>185</v>
      </c>
      <c r="AK7" s="46">
        <v>212</v>
      </c>
      <c r="AL7" s="46">
        <v>0</v>
      </c>
      <c r="AM7" s="46">
        <v>0</v>
      </c>
      <c r="AN7" s="16">
        <v>0.86</v>
      </c>
      <c r="AO7" s="16">
        <v>0</v>
      </c>
      <c r="AP7" s="16">
        <v>0.02</v>
      </c>
      <c r="AQ7" s="16">
        <v>0</v>
      </c>
      <c r="AR7" s="16">
        <v>0</v>
      </c>
      <c r="AS7" s="16">
        <v>0.02</v>
      </c>
      <c r="AT7" s="16">
        <v>0.01</v>
      </c>
      <c r="AU7" s="16">
        <v>0</v>
      </c>
      <c r="AV7" s="16">
        <v>0.08</v>
      </c>
      <c r="AW7" s="16">
        <v>0.01</v>
      </c>
      <c r="AX7" s="19">
        <v>0</v>
      </c>
      <c r="AY7" s="19">
        <v>0</v>
      </c>
      <c r="AZ7" s="19">
        <v>0</v>
      </c>
      <c r="BA7" s="19">
        <v>0</v>
      </c>
      <c r="BB7" s="19">
        <v>0</v>
      </c>
    </row>
    <row r="8" spans="1:54">
      <c r="A8" s="19" t="s">
        <v>2916</v>
      </c>
      <c r="B8" s="19" t="s">
        <v>2900</v>
      </c>
      <c r="C8" s="19" t="s">
        <v>97</v>
      </c>
      <c r="F8" s="16">
        <v>0</v>
      </c>
      <c r="G8" s="46">
        <v>279</v>
      </c>
      <c r="H8" s="46">
        <v>-279</v>
      </c>
      <c r="J8" s="46">
        <v>44</v>
      </c>
      <c r="K8" s="16">
        <v>0.16</v>
      </c>
      <c r="M8" s="46">
        <v>-44</v>
      </c>
      <c r="O8" s="19">
        <v>0</v>
      </c>
      <c r="P8" s="19">
        <v>279</v>
      </c>
      <c r="Q8" s="19">
        <v>44</v>
      </c>
      <c r="R8" s="46">
        <v>264</v>
      </c>
      <c r="S8" s="46">
        <v>1.7</v>
      </c>
      <c r="T8" s="46">
        <v>286</v>
      </c>
      <c r="X8" s="46">
        <v>55</v>
      </c>
      <c r="Y8" s="46">
        <v>2613</v>
      </c>
      <c r="Z8" s="46">
        <v>2740</v>
      </c>
      <c r="AA8" s="46">
        <v>2148</v>
      </c>
      <c r="AB8" s="46">
        <v>2303</v>
      </c>
      <c r="AC8" s="46">
        <v>1124</v>
      </c>
      <c r="AD8" s="46">
        <v>54</v>
      </c>
      <c r="AE8" s="46">
        <v>0</v>
      </c>
      <c r="AF8" s="46">
        <v>54</v>
      </c>
      <c r="AG8" s="19">
        <v>45</v>
      </c>
      <c r="AH8" s="46">
        <v>379</v>
      </c>
      <c r="AI8" s="46">
        <v>62</v>
      </c>
      <c r="AJ8" s="46">
        <v>109</v>
      </c>
      <c r="AK8" s="46">
        <v>128</v>
      </c>
      <c r="AL8" s="46">
        <v>0</v>
      </c>
      <c r="AM8" s="46">
        <v>0</v>
      </c>
      <c r="AN8" s="16">
        <v>0.84</v>
      </c>
      <c r="AO8" s="16">
        <v>0.04</v>
      </c>
      <c r="AP8" s="16">
        <v>0</v>
      </c>
      <c r="AQ8" s="16">
        <v>0</v>
      </c>
      <c r="AR8" s="16">
        <v>0</v>
      </c>
      <c r="AS8" s="16">
        <v>0</v>
      </c>
      <c r="AT8" s="16">
        <v>0.03</v>
      </c>
      <c r="AU8" s="16">
        <v>0</v>
      </c>
      <c r="AV8" s="16">
        <v>0.08</v>
      </c>
      <c r="AW8" s="16">
        <v>0.01</v>
      </c>
      <c r="AX8" s="19">
        <v>0</v>
      </c>
      <c r="AY8" s="19">
        <v>0</v>
      </c>
      <c r="AZ8" s="19">
        <v>0</v>
      </c>
      <c r="BA8" s="19">
        <v>0</v>
      </c>
      <c r="BB8" s="19">
        <v>0</v>
      </c>
    </row>
    <row r="9" spans="1:54">
      <c r="A9" s="19" t="s">
        <v>2917</v>
      </c>
      <c r="B9" s="19" t="s">
        <v>2900</v>
      </c>
      <c r="C9" s="19" t="s">
        <v>145</v>
      </c>
      <c r="F9" s="16">
        <v>0</v>
      </c>
      <c r="G9" s="46">
        <v>623</v>
      </c>
      <c r="H9" s="46">
        <v>-623</v>
      </c>
      <c r="J9" s="46">
        <v>174</v>
      </c>
      <c r="K9" s="16">
        <v>0.28000000000000003</v>
      </c>
      <c r="M9" s="46">
        <v>-174</v>
      </c>
      <c r="O9" s="19">
        <v>-39</v>
      </c>
      <c r="P9" s="19">
        <v>584</v>
      </c>
      <c r="Q9" s="19">
        <v>135</v>
      </c>
      <c r="R9" s="46">
        <v>674</v>
      </c>
      <c r="S9" s="46">
        <v>3.6</v>
      </c>
      <c r="T9" s="46">
        <v>1224</v>
      </c>
      <c r="X9" s="46">
        <v>619</v>
      </c>
      <c r="Y9" s="46">
        <v>2885</v>
      </c>
      <c r="Z9" s="46">
        <v>2509</v>
      </c>
      <c r="AA9" s="46">
        <v>1916</v>
      </c>
      <c r="AB9" s="46">
        <v>1398</v>
      </c>
      <c r="AC9" s="46">
        <v>1435</v>
      </c>
      <c r="AD9" s="46">
        <v>36</v>
      </c>
      <c r="AE9" s="46">
        <v>21</v>
      </c>
      <c r="AF9" s="46">
        <v>57</v>
      </c>
      <c r="AG9" s="19">
        <v>36</v>
      </c>
      <c r="AH9" s="46">
        <v>520</v>
      </c>
      <c r="AI9" s="46">
        <v>15</v>
      </c>
      <c r="AJ9" s="46">
        <v>154</v>
      </c>
      <c r="AK9" s="46">
        <v>222</v>
      </c>
      <c r="AL9" s="46">
        <v>0</v>
      </c>
      <c r="AM9" s="46">
        <v>0</v>
      </c>
      <c r="AN9" s="16">
        <v>0.92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  <c r="AT9" s="16">
        <v>0</v>
      </c>
      <c r="AU9" s="16">
        <v>0</v>
      </c>
      <c r="AV9" s="16">
        <v>7.0000000000000007E-2</v>
      </c>
      <c r="AW9" s="16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</row>
    <row r="10" spans="1:54">
      <c r="A10" s="19" t="s">
        <v>2922</v>
      </c>
      <c r="B10" s="19" t="s">
        <v>2900</v>
      </c>
      <c r="C10" s="19" t="s">
        <v>197</v>
      </c>
      <c r="F10" s="16">
        <v>0</v>
      </c>
      <c r="G10" s="46">
        <v>650</v>
      </c>
      <c r="H10" s="46">
        <v>-650</v>
      </c>
      <c r="J10" s="46">
        <v>317</v>
      </c>
      <c r="K10" s="16">
        <v>0.49</v>
      </c>
      <c r="M10" s="46">
        <v>-317</v>
      </c>
      <c r="O10" s="19">
        <v>0</v>
      </c>
      <c r="P10" s="19">
        <v>650</v>
      </c>
      <c r="Q10" s="19">
        <v>317</v>
      </c>
      <c r="R10" s="46">
        <v>715</v>
      </c>
      <c r="S10" s="46">
        <v>6.6</v>
      </c>
      <c r="T10" s="46">
        <v>1419</v>
      </c>
      <c r="X10" s="46">
        <v>319</v>
      </c>
      <c r="Y10" s="46">
        <v>4031</v>
      </c>
      <c r="Z10" s="46">
        <v>2735</v>
      </c>
      <c r="AA10" s="46">
        <v>1804</v>
      </c>
      <c r="AB10" s="46">
        <v>1954</v>
      </c>
      <c r="AC10" s="46">
        <v>2005</v>
      </c>
      <c r="AD10" s="46">
        <v>11</v>
      </c>
      <c r="AE10" s="46">
        <v>22</v>
      </c>
      <c r="AF10" s="46">
        <v>33</v>
      </c>
      <c r="AG10" s="19">
        <v>11</v>
      </c>
      <c r="AH10" s="46">
        <v>580</v>
      </c>
      <c r="AI10" s="46">
        <v>6</v>
      </c>
      <c r="AJ10" s="46">
        <v>216</v>
      </c>
      <c r="AK10" s="46">
        <v>229</v>
      </c>
      <c r="AL10" s="46">
        <v>0</v>
      </c>
      <c r="AM10" s="46">
        <v>0</v>
      </c>
      <c r="AN10" s="16">
        <v>0.92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7.0000000000000007E-2</v>
      </c>
      <c r="AW10" s="16">
        <v>0.01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</row>
    <row r="11" spans="1:54">
      <c r="A11" s="19" t="s">
        <v>2923</v>
      </c>
      <c r="B11" s="19" t="s">
        <v>2900</v>
      </c>
      <c r="C11" s="19" t="s">
        <v>64</v>
      </c>
      <c r="F11" s="16">
        <v>0</v>
      </c>
      <c r="G11" s="46">
        <v>355</v>
      </c>
      <c r="H11" s="46">
        <v>-355</v>
      </c>
      <c r="J11" s="46">
        <v>122</v>
      </c>
      <c r="K11" s="16">
        <v>0.34</v>
      </c>
      <c r="M11" s="46">
        <v>-122</v>
      </c>
      <c r="O11" s="19">
        <v>0</v>
      </c>
      <c r="P11" s="19">
        <v>355</v>
      </c>
      <c r="Q11" s="19">
        <v>122</v>
      </c>
      <c r="R11" s="46">
        <v>0</v>
      </c>
      <c r="T11" s="46">
        <v>0</v>
      </c>
      <c r="X11" s="46">
        <v>0</v>
      </c>
      <c r="AB11" s="46">
        <v>0</v>
      </c>
      <c r="AC11" s="46">
        <v>0</v>
      </c>
      <c r="AD11" s="46">
        <v>75</v>
      </c>
      <c r="AG11" s="19">
        <v>75</v>
      </c>
      <c r="AH11" s="46">
        <v>510</v>
      </c>
      <c r="AI11" s="46">
        <v>8</v>
      </c>
      <c r="AJ11" s="46">
        <v>0</v>
      </c>
      <c r="AK11" s="46">
        <v>141</v>
      </c>
      <c r="AL11" s="46">
        <v>0</v>
      </c>
      <c r="AM11" s="46">
        <v>0</v>
      </c>
      <c r="AN11" s="16">
        <v>0.78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0.08</v>
      </c>
      <c r="AU11" s="16">
        <v>0.04</v>
      </c>
      <c r="AV11" s="16">
        <v>0.08</v>
      </c>
      <c r="AW11" s="16">
        <v>0.02</v>
      </c>
      <c r="AX11" s="19">
        <v>0</v>
      </c>
      <c r="AY11" s="19">
        <v>0</v>
      </c>
      <c r="AZ11" s="19">
        <v>0</v>
      </c>
      <c r="BA11" s="19">
        <v>0</v>
      </c>
      <c r="BB11" s="19">
        <v>0</v>
      </c>
    </row>
    <row r="12" spans="1:54">
      <c r="A12" s="19" t="s">
        <v>2925</v>
      </c>
      <c r="B12" s="19" t="s">
        <v>2900</v>
      </c>
      <c r="C12" s="19" t="s">
        <v>112</v>
      </c>
      <c r="F12" s="16">
        <v>0</v>
      </c>
      <c r="G12" s="46">
        <v>144</v>
      </c>
      <c r="H12" s="46">
        <v>-144</v>
      </c>
      <c r="J12" s="46">
        <v>68</v>
      </c>
      <c r="K12" s="16">
        <v>0.47</v>
      </c>
      <c r="M12" s="46">
        <v>-68</v>
      </c>
      <c r="O12" s="19">
        <v>0</v>
      </c>
      <c r="P12" s="19">
        <v>144</v>
      </c>
      <c r="Q12" s="19">
        <v>68</v>
      </c>
      <c r="R12" s="46">
        <v>255</v>
      </c>
      <c r="S12" s="46">
        <v>3</v>
      </c>
      <c r="T12" s="46">
        <v>255</v>
      </c>
      <c r="X12" s="46">
        <v>173</v>
      </c>
      <c r="Y12" s="46">
        <v>2224</v>
      </c>
      <c r="Z12" s="46">
        <v>2163</v>
      </c>
      <c r="AA12" s="46">
        <v>2920</v>
      </c>
      <c r="AB12" s="46">
        <v>2778</v>
      </c>
      <c r="AC12" s="46">
        <v>1339</v>
      </c>
      <c r="AD12" s="46">
        <v>16</v>
      </c>
      <c r="AE12" s="46">
        <v>0</v>
      </c>
      <c r="AF12" s="46">
        <v>16</v>
      </c>
      <c r="AG12" s="19">
        <v>17</v>
      </c>
      <c r="AH12" s="46">
        <v>584</v>
      </c>
      <c r="AI12" s="46">
        <v>53</v>
      </c>
      <c r="AJ12" s="46">
        <v>101</v>
      </c>
      <c r="AK12" s="46">
        <v>129</v>
      </c>
      <c r="AL12" s="46">
        <v>0</v>
      </c>
      <c r="AM12" s="46">
        <v>0</v>
      </c>
      <c r="AN12" s="16">
        <v>0.45</v>
      </c>
      <c r="AO12" s="16">
        <v>0</v>
      </c>
      <c r="AP12" s="16">
        <v>0.01</v>
      </c>
      <c r="AQ12" s="16">
        <v>0</v>
      </c>
      <c r="AR12" s="16">
        <v>0</v>
      </c>
      <c r="AS12" s="16">
        <v>0</v>
      </c>
      <c r="AT12" s="16">
        <v>0.45</v>
      </c>
      <c r="AU12" s="16">
        <v>0</v>
      </c>
      <c r="AV12" s="16">
        <v>0.09</v>
      </c>
      <c r="AW12" s="16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</row>
    <row r="13" spans="1:54">
      <c r="A13" s="19" t="s">
        <v>2927</v>
      </c>
      <c r="B13" s="19" t="s">
        <v>2900</v>
      </c>
      <c r="C13" s="19" t="s">
        <v>112</v>
      </c>
      <c r="F13" s="16">
        <v>0</v>
      </c>
      <c r="G13" s="46">
        <v>1</v>
      </c>
      <c r="H13" s="46">
        <v>-1</v>
      </c>
      <c r="J13" s="46">
        <v>-1</v>
      </c>
      <c r="K13" s="16">
        <v>-1.05</v>
      </c>
      <c r="M13" s="46">
        <v>1</v>
      </c>
      <c r="O13" s="19">
        <v>0</v>
      </c>
      <c r="P13" s="19">
        <v>1</v>
      </c>
      <c r="Q13" s="19">
        <v>-1</v>
      </c>
      <c r="R13" s="46">
        <v>0</v>
      </c>
      <c r="T13" s="46">
        <v>0</v>
      </c>
      <c r="X13" s="46">
        <v>14</v>
      </c>
      <c r="Y13" s="46">
        <v>1835</v>
      </c>
      <c r="AC13" s="46">
        <v>0</v>
      </c>
      <c r="AD13" s="46">
        <v>1</v>
      </c>
      <c r="AG13" s="19">
        <v>1</v>
      </c>
      <c r="AH13" s="46">
        <v>468</v>
      </c>
      <c r="AI13" s="46">
        <v>1</v>
      </c>
      <c r="AJ13" s="46">
        <v>0</v>
      </c>
      <c r="AK13" s="46">
        <v>0</v>
      </c>
      <c r="AL13" s="46">
        <v>0</v>
      </c>
      <c r="AM13" s="46">
        <v>0</v>
      </c>
      <c r="AN13" s="16">
        <v>0.42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0.5</v>
      </c>
      <c r="AU13" s="16">
        <v>0</v>
      </c>
      <c r="AV13" s="16">
        <v>0.08</v>
      </c>
      <c r="AW13" s="16">
        <v>0</v>
      </c>
      <c r="AX13" s="19">
        <v>0</v>
      </c>
      <c r="AY13" s="19">
        <v>0</v>
      </c>
      <c r="AZ13" s="19">
        <v>0</v>
      </c>
      <c r="BA13" s="19">
        <v>0</v>
      </c>
      <c r="BB13" s="19">
        <v>0</v>
      </c>
    </row>
    <row r="14" spans="1:54">
      <c r="A14" s="19" t="s">
        <v>2931</v>
      </c>
      <c r="B14" s="19" t="s">
        <v>2900</v>
      </c>
      <c r="C14" s="19" t="s">
        <v>382</v>
      </c>
      <c r="F14" s="16">
        <v>0</v>
      </c>
      <c r="G14" s="46">
        <v>139</v>
      </c>
      <c r="H14" s="46">
        <v>-139</v>
      </c>
      <c r="J14" s="46">
        <v>77</v>
      </c>
      <c r="K14" s="16">
        <v>0.56000000000000005</v>
      </c>
      <c r="M14" s="46">
        <v>-77</v>
      </c>
      <c r="O14" s="19">
        <v>0</v>
      </c>
      <c r="P14" s="19">
        <v>139</v>
      </c>
      <c r="Q14" s="19">
        <v>77</v>
      </c>
      <c r="R14" s="46">
        <v>247</v>
      </c>
      <c r="S14" s="46">
        <v>3.3</v>
      </c>
      <c r="T14" s="46">
        <v>247</v>
      </c>
      <c r="X14" s="46">
        <v>148</v>
      </c>
      <c r="Y14" s="46">
        <v>2244</v>
      </c>
      <c r="Z14" s="46">
        <v>2157</v>
      </c>
      <c r="AA14" s="46">
        <v>2922</v>
      </c>
      <c r="AB14" s="46">
        <v>2774</v>
      </c>
      <c r="AC14" s="46">
        <v>2970</v>
      </c>
      <c r="AD14" s="46">
        <v>14</v>
      </c>
      <c r="AE14" s="46">
        <v>0</v>
      </c>
      <c r="AF14" s="46">
        <v>14</v>
      </c>
      <c r="AG14" s="19">
        <v>15</v>
      </c>
      <c r="AH14" s="46">
        <v>554</v>
      </c>
      <c r="AI14" s="46">
        <v>11</v>
      </c>
      <c r="AJ14" s="46">
        <v>106</v>
      </c>
      <c r="AK14" s="46">
        <v>135</v>
      </c>
      <c r="AL14" s="46">
        <v>0</v>
      </c>
      <c r="AM14" s="46">
        <v>0</v>
      </c>
      <c r="AN14" s="16">
        <v>0.47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0.43</v>
      </c>
      <c r="AU14" s="16">
        <v>0</v>
      </c>
      <c r="AV14" s="16">
        <v>0.09</v>
      </c>
      <c r="AW14" s="16">
        <v>0</v>
      </c>
      <c r="AX14" s="19">
        <v>0</v>
      </c>
      <c r="AY14" s="19">
        <v>0</v>
      </c>
      <c r="AZ14" s="19">
        <v>0</v>
      </c>
      <c r="BA14" s="19">
        <v>0</v>
      </c>
      <c r="BB14" s="19">
        <v>0</v>
      </c>
    </row>
    <row r="15" spans="1:54">
      <c r="A15" s="19" t="s">
        <v>2933</v>
      </c>
      <c r="B15" s="19" t="s">
        <v>2900</v>
      </c>
      <c r="C15" s="19" t="s">
        <v>64</v>
      </c>
      <c r="F15" s="16">
        <v>0</v>
      </c>
      <c r="G15" s="46">
        <v>2</v>
      </c>
      <c r="H15" s="46">
        <v>-2</v>
      </c>
      <c r="J15" s="46">
        <v>-8</v>
      </c>
      <c r="K15" s="16">
        <v>-4.3099999999999996</v>
      </c>
      <c r="M15" s="46">
        <v>8</v>
      </c>
      <c r="O15" s="19">
        <v>0</v>
      </c>
      <c r="P15" s="19">
        <v>2</v>
      </c>
      <c r="Q15" s="19">
        <v>-8</v>
      </c>
      <c r="R15" s="46">
        <v>0</v>
      </c>
      <c r="T15" s="46">
        <v>0</v>
      </c>
      <c r="AC15" s="46">
        <v>0</v>
      </c>
      <c r="AD15" s="46">
        <v>2</v>
      </c>
      <c r="AG15" s="19">
        <v>2</v>
      </c>
      <c r="AH15" s="46">
        <v>1107</v>
      </c>
      <c r="AI15" s="46">
        <v>122</v>
      </c>
      <c r="AJ15" s="46">
        <v>0</v>
      </c>
      <c r="AK15" s="46">
        <v>0</v>
      </c>
      <c r="AL15" s="46">
        <v>0</v>
      </c>
      <c r="AM15" s="46">
        <v>0</v>
      </c>
      <c r="AN15" s="16">
        <v>0.06</v>
      </c>
      <c r="AO15" s="16">
        <v>0</v>
      </c>
      <c r="AP15" s="16">
        <v>0.06</v>
      </c>
      <c r="AQ15" s="16">
        <v>0.38</v>
      </c>
      <c r="AR15" s="16">
        <v>0.18</v>
      </c>
      <c r="AS15" s="16">
        <v>0.02</v>
      </c>
      <c r="AT15" s="16">
        <v>0.2</v>
      </c>
      <c r="AU15" s="16">
        <v>0</v>
      </c>
      <c r="AV15" s="16">
        <v>0.09</v>
      </c>
      <c r="AW15" s="16">
        <v>0.02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</row>
    <row r="16" spans="1:54">
      <c r="A16" s="19" t="s">
        <v>2936</v>
      </c>
      <c r="B16" s="19" t="s">
        <v>2900</v>
      </c>
      <c r="C16" s="19" t="s">
        <v>104</v>
      </c>
      <c r="F16" s="16">
        <v>0</v>
      </c>
      <c r="G16" s="46">
        <v>-752</v>
      </c>
      <c r="H16" s="46">
        <v>752</v>
      </c>
      <c r="J16" s="46">
        <v>-1933</v>
      </c>
      <c r="K16" s="16">
        <v>2.57</v>
      </c>
      <c r="M16" s="46">
        <v>1933</v>
      </c>
      <c r="O16" s="19">
        <v>0</v>
      </c>
      <c r="P16" s="19">
        <v>-752</v>
      </c>
      <c r="Q16" s="19">
        <v>-1933</v>
      </c>
      <c r="R16" s="46">
        <v>0</v>
      </c>
      <c r="S16" s="46">
        <v>-2.1</v>
      </c>
      <c r="T16" s="46">
        <v>0</v>
      </c>
      <c r="X16" s="46">
        <v>0</v>
      </c>
      <c r="Y16" s="46">
        <v>0</v>
      </c>
      <c r="Z16" s="46">
        <v>4453</v>
      </c>
      <c r="AA16" s="46">
        <v>126</v>
      </c>
      <c r="AB16" s="46">
        <v>0</v>
      </c>
      <c r="AC16" s="46">
        <v>-19</v>
      </c>
      <c r="AD16" s="46">
        <v>70</v>
      </c>
      <c r="AE16" s="46">
        <v>49</v>
      </c>
      <c r="AF16" s="46">
        <v>119</v>
      </c>
      <c r="AG16" s="19">
        <v>69</v>
      </c>
      <c r="AH16" s="46">
        <v>493</v>
      </c>
      <c r="AI16" s="46">
        <v>11</v>
      </c>
      <c r="AJ16" s="46">
        <v>207</v>
      </c>
      <c r="AK16" s="46">
        <v>225</v>
      </c>
      <c r="AL16" s="46">
        <v>19</v>
      </c>
      <c r="AM16" s="46">
        <v>0</v>
      </c>
      <c r="AN16" s="16">
        <v>0.93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0.04</v>
      </c>
      <c r="AW16" s="16">
        <v>0.03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</row>
  </sheetData>
  <mergeCells count="12">
    <mergeCell ref="AX1:BB1"/>
    <mergeCell ref="A1:A2"/>
    <mergeCell ref="B1:B2"/>
    <mergeCell ref="C1:C2"/>
    <mergeCell ref="D1:F1"/>
    <mergeCell ref="G1:S1"/>
    <mergeCell ref="T1:U1"/>
    <mergeCell ref="V1:X1"/>
    <mergeCell ref="Y1:AC1"/>
    <mergeCell ref="AD1:AG1"/>
    <mergeCell ref="AH1:AM1"/>
    <mergeCell ref="AN1:AW1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EBBD-028A-4B83-BF06-E959AF73025B}">
  <sheetPr filterMode="1"/>
  <dimension ref="A1:AX234"/>
  <sheetViews>
    <sheetView topLeftCell="M1" workbookViewId="0">
      <selection activeCell="AC13" sqref="AC13:AC193"/>
    </sheetView>
  </sheetViews>
  <sheetFormatPr defaultRowHeight="14.25"/>
  <cols>
    <col min="1" max="1" width="70.375" style="19" bestFit="1" customWidth="1"/>
    <col min="2" max="3" width="11" style="19" customWidth="1"/>
    <col min="4" max="4" width="72.5" style="19" bestFit="1" customWidth="1"/>
    <col min="5" max="5" width="9" style="19" customWidth="1"/>
    <col min="6" max="6" width="20" style="19" customWidth="1"/>
    <col min="7" max="8" width="23" style="19" customWidth="1"/>
    <col min="9" max="9" width="9" style="19" customWidth="1"/>
    <col min="10" max="10" width="51.625" style="19" customWidth="1"/>
    <col min="11" max="14" width="11" style="19" customWidth="1"/>
    <col min="15" max="15" width="9" style="19" customWidth="1"/>
    <col min="16" max="16" width="12.625" style="19" customWidth="1"/>
    <col min="17" max="20" width="9" style="19" customWidth="1"/>
    <col min="21" max="22" width="10" style="19" customWidth="1"/>
    <col min="23" max="23" width="11.125" style="19" bestFit="1" customWidth="1"/>
    <col min="24" max="28" width="10.25" style="19" bestFit="1" customWidth="1"/>
    <col min="29" max="29" width="12.75" style="19" bestFit="1" customWidth="1"/>
    <col min="30" max="30" width="8.125" style="19" bestFit="1" customWidth="1"/>
    <col min="31" max="31" width="10.5" style="19" bestFit="1" customWidth="1"/>
    <col min="32" max="32" width="3.875" style="19" bestFit="1" customWidth="1"/>
    <col min="33" max="33" width="11.625" style="19" bestFit="1" customWidth="1"/>
    <col min="34" max="34" width="12.625" style="19" bestFit="1" customWidth="1"/>
    <col min="35" max="35" width="15" style="19" bestFit="1" customWidth="1"/>
    <col min="36" max="36" width="12.625" style="19" bestFit="1" customWidth="1"/>
    <col min="37" max="37" width="9.5" style="19" bestFit="1" customWidth="1"/>
    <col min="38" max="40" width="10.25" style="19" bestFit="1" customWidth="1"/>
    <col min="41" max="41" width="10.5" style="19" bestFit="1" customWidth="1"/>
    <col min="42" max="42" width="10.25" style="19" bestFit="1" customWidth="1"/>
    <col min="43" max="43" width="12.75" style="19" bestFit="1" customWidth="1"/>
    <col min="44" max="44" width="8.125" style="19" bestFit="1" customWidth="1"/>
    <col min="45" max="45" width="11.625" style="19" bestFit="1" customWidth="1"/>
    <col min="46" max="46" width="3.875" style="19" bestFit="1" customWidth="1"/>
    <col min="47" max="47" width="11.625" style="19" bestFit="1" customWidth="1"/>
    <col min="48" max="48" width="12.625" style="19" bestFit="1" customWidth="1"/>
    <col min="49" max="49" width="15" style="19" bestFit="1" customWidth="1"/>
    <col min="50" max="50" width="22.875" style="19" bestFit="1" customWidth="1"/>
    <col min="51" max="16384" width="9" style="19"/>
  </cols>
  <sheetData>
    <row r="1" spans="1:50" ht="18">
      <c r="A1" s="48" t="s">
        <v>1132</v>
      </c>
      <c r="B1" s="48" t="s">
        <v>1133</v>
      </c>
      <c r="C1" s="48" t="s">
        <v>1134</v>
      </c>
      <c r="D1" s="48" t="s">
        <v>1135</v>
      </c>
      <c r="E1" s="48" t="s">
        <v>1136</v>
      </c>
      <c r="F1" s="48" t="s">
        <v>1137</v>
      </c>
      <c r="G1" s="48" t="s">
        <v>1138</v>
      </c>
      <c r="H1" s="48" t="s">
        <v>1139</v>
      </c>
      <c r="I1" s="48" t="s">
        <v>1140</v>
      </c>
      <c r="J1" s="48" t="s">
        <v>1141</v>
      </c>
      <c r="K1" s="48" t="s">
        <v>1142</v>
      </c>
      <c r="L1" s="48" t="s">
        <v>1143</v>
      </c>
      <c r="M1" s="48" t="s">
        <v>1144</v>
      </c>
      <c r="N1" s="48" t="s">
        <v>1145</v>
      </c>
      <c r="O1" s="45" t="s">
        <v>1151</v>
      </c>
      <c r="P1" s="45" t="s">
        <v>1152</v>
      </c>
      <c r="Q1" s="45" t="s">
        <v>1153</v>
      </c>
      <c r="R1" s="45" t="s">
        <v>1154</v>
      </c>
      <c r="S1" s="45" t="s">
        <v>1155</v>
      </c>
      <c r="T1" s="45" t="s">
        <v>1156</v>
      </c>
      <c r="U1" s="45" t="s">
        <v>1157</v>
      </c>
      <c r="V1" s="45" t="s">
        <v>1158</v>
      </c>
      <c r="W1" s="45" t="s">
        <v>3243</v>
      </c>
      <c r="X1" s="45" t="s">
        <v>3244</v>
      </c>
      <c r="Y1" s="45" t="s">
        <v>3245</v>
      </c>
      <c r="Z1" s="45" t="s">
        <v>3246</v>
      </c>
      <c r="AA1" s="45" t="s">
        <v>3247</v>
      </c>
      <c r="AB1" s="45" t="s">
        <v>3248</v>
      </c>
      <c r="AC1" s="45" t="s">
        <v>3249</v>
      </c>
      <c r="AD1" s="45" t="s">
        <v>3250</v>
      </c>
      <c r="AE1" s="45" t="s">
        <v>3251</v>
      </c>
      <c r="AF1" s="45" t="s">
        <v>1166</v>
      </c>
      <c r="AG1" s="45" t="s">
        <v>3252</v>
      </c>
      <c r="AH1" s="45" t="s">
        <v>3253</v>
      </c>
      <c r="AI1" s="45" t="s">
        <v>3254</v>
      </c>
      <c r="AJ1" s="45" t="s">
        <v>3255</v>
      </c>
      <c r="AK1" s="45" t="s">
        <v>3256</v>
      </c>
      <c r="AL1" s="45" t="s">
        <v>3257</v>
      </c>
      <c r="AM1" s="45" t="s">
        <v>3258</v>
      </c>
      <c r="AN1" s="45" t="s">
        <v>3259</v>
      </c>
      <c r="AO1" s="45" t="s">
        <v>3260</v>
      </c>
      <c r="AP1" s="45" t="s">
        <v>3261</v>
      </c>
      <c r="AQ1" s="45" t="s">
        <v>3262</v>
      </c>
      <c r="AR1" s="45" t="s">
        <v>3263</v>
      </c>
      <c r="AS1" s="45" t="s">
        <v>3264</v>
      </c>
      <c r="AT1" s="45" t="s">
        <v>3268</v>
      </c>
      <c r="AU1" s="45" t="s">
        <v>3265</v>
      </c>
      <c r="AV1" s="45" t="s">
        <v>3266</v>
      </c>
      <c r="AW1" s="45" t="s">
        <v>3267</v>
      </c>
      <c r="AX1" s="45" t="s">
        <v>3269</v>
      </c>
    </row>
    <row r="2" spans="1:50" hidden="1">
      <c r="A2" t="s">
        <v>1173</v>
      </c>
      <c r="B2" t="s">
        <v>1174</v>
      </c>
      <c r="C2" t="s">
        <v>1175</v>
      </c>
      <c r="D2" t="s">
        <v>1176</v>
      </c>
      <c r="E2" t="s">
        <v>197</v>
      </c>
      <c r="F2" t="s">
        <v>1177</v>
      </c>
      <c r="G2" t="s">
        <v>1178</v>
      </c>
      <c r="H2" t="s">
        <v>1178</v>
      </c>
      <c r="I2" t="s">
        <v>197</v>
      </c>
      <c r="J2" t="s">
        <v>1179</v>
      </c>
      <c r="K2"/>
      <c r="L2">
        <v>1733</v>
      </c>
      <c r="M2" t="s">
        <v>1180</v>
      </c>
      <c r="N2" t="s">
        <v>1181</v>
      </c>
      <c r="O2">
        <v>198000</v>
      </c>
      <c r="P2">
        <v>186792</v>
      </c>
      <c r="Q2">
        <v>186792</v>
      </c>
      <c r="R2">
        <v>0</v>
      </c>
      <c r="S2">
        <v>2335</v>
      </c>
      <c r="T2">
        <v>1448</v>
      </c>
      <c r="U2" t="s">
        <v>1182</v>
      </c>
      <c r="V2" t="s">
        <v>1183</v>
      </c>
      <c r="W2">
        <v>0</v>
      </c>
      <c r="X2">
        <v>0</v>
      </c>
      <c r="Y2">
        <v>0</v>
      </c>
      <c r="Z2">
        <v>0</v>
      </c>
      <c r="AA2">
        <v>0</v>
      </c>
      <c r="AB2">
        <v>4384</v>
      </c>
      <c r="AC2">
        <v>-4384</v>
      </c>
      <c r="AD2" t="s">
        <v>1118</v>
      </c>
      <c r="AE2">
        <v>0</v>
      </c>
      <c r="AF2"/>
      <c r="AG2">
        <v>0</v>
      </c>
      <c r="AH2"/>
      <c r="AI2"/>
      <c r="AJ2"/>
      <c r="AK2">
        <v>186792</v>
      </c>
      <c r="AL2">
        <v>86200</v>
      </c>
      <c r="AM2">
        <v>126</v>
      </c>
      <c r="AN2">
        <v>0</v>
      </c>
      <c r="AO2">
        <v>0</v>
      </c>
      <c r="AP2">
        <v>36258</v>
      </c>
      <c r="AQ2">
        <v>64334.2</v>
      </c>
      <c r="AR2" t="s">
        <v>2938</v>
      </c>
      <c r="AS2">
        <v>123558.14</v>
      </c>
      <c r="AT2"/>
      <c r="AU2">
        <v>123558.14</v>
      </c>
      <c r="AV2">
        <v>1482</v>
      </c>
      <c r="AW2">
        <v>192</v>
      </c>
      <c r="AX2">
        <v>96</v>
      </c>
    </row>
    <row r="3" spans="1:50" hidden="1">
      <c r="A3" t="s">
        <v>1184</v>
      </c>
      <c r="B3" t="s">
        <v>1185</v>
      </c>
      <c r="C3" t="s">
        <v>1186</v>
      </c>
      <c r="D3" t="s">
        <v>1187</v>
      </c>
      <c r="E3" t="s">
        <v>104</v>
      </c>
      <c r="F3" t="s">
        <v>1188</v>
      </c>
      <c r="G3" t="s">
        <v>1189</v>
      </c>
      <c r="H3" t="s">
        <v>1189</v>
      </c>
      <c r="I3" t="s">
        <v>175</v>
      </c>
      <c r="J3" t="s">
        <v>1190</v>
      </c>
      <c r="K3"/>
      <c r="L3">
        <v>1799</v>
      </c>
      <c r="M3" t="s">
        <v>1180</v>
      </c>
      <c r="N3" t="s">
        <v>1181</v>
      </c>
      <c r="O3">
        <v>551600</v>
      </c>
      <c r="P3">
        <v>520377</v>
      </c>
      <c r="Q3">
        <v>520377</v>
      </c>
      <c r="R3">
        <v>0</v>
      </c>
      <c r="S3">
        <v>2073</v>
      </c>
      <c r="T3">
        <v>1668</v>
      </c>
      <c r="U3" t="s">
        <v>1191</v>
      </c>
      <c r="V3" t="s">
        <v>1131</v>
      </c>
      <c r="W3">
        <v>0</v>
      </c>
      <c r="X3">
        <v>0</v>
      </c>
      <c r="Y3">
        <v>0</v>
      </c>
      <c r="Z3">
        <v>0</v>
      </c>
      <c r="AA3">
        <v>0</v>
      </c>
      <c r="AB3">
        <v>7760</v>
      </c>
      <c r="AC3">
        <v>-7760</v>
      </c>
      <c r="AD3" t="s">
        <v>1118</v>
      </c>
      <c r="AE3">
        <v>0</v>
      </c>
      <c r="AF3"/>
      <c r="AG3">
        <v>0</v>
      </c>
      <c r="AH3"/>
      <c r="AI3"/>
      <c r="AJ3"/>
      <c r="AK3">
        <v>520377</v>
      </c>
      <c r="AL3">
        <v>340000</v>
      </c>
      <c r="AM3">
        <v>349</v>
      </c>
      <c r="AN3">
        <v>0</v>
      </c>
      <c r="AO3">
        <v>0</v>
      </c>
      <c r="AP3">
        <v>136128</v>
      </c>
      <c r="AQ3">
        <v>44249.3</v>
      </c>
      <c r="AR3" t="s">
        <v>1192</v>
      </c>
      <c r="AS3">
        <v>0</v>
      </c>
      <c r="AT3"/>
      <c r="AU3">
        <v>0</v>
      </c>
      <c r="AV3">
        <v>1491</v>
      </c>
      <c r="AW3">
        <v>310</v>
      </c>
      <c r="AX3">
        <v>80</v>
      </c>
    </row>
    <row r="4" spans="1:50" hidden="1">
      <c r="A4" t="s">
        <v>1199</v>
      </c>
      <c r="B4" t="s">
        <v>1200</v>
      </c>
      <c r="C4" t="s">
        <v>1201</v>
      </c>
      <c r="D4" t="s">
        <v>1202</v>
      </c>
      <c r="E4" t="s">
        <v>197</v>
      </c>
      <c r="F4" t="s">
        <v>1203</v>
      </c>
      <c r="G4" t="s">
        <v>1204</v>
      </c>
      <c r="H4" t="s">
        <v>1204</v>
      </c>
      <c r="I4" t="s">
        <v>197</v>
      </c>
      <c r="J4" t="s">
        <v>1190</v>
      </c>
      <c r="K4"/>
      <c r="L4">
        <v>1664</v>
      </c>
      <c r="M4" t="s">
        <v>1180</v>
      </c>
      <c r="N4" t="s">
        <v>1181</v>
      </c>
      <c r="O4">
        <v>495000</v>
      </c>
      <c r="P4">
        <v>466981</v>
      </c>
      <c r="Q4">
        <v>466981</v>
      </c>
      <c r="R4">
        <v>0</v>
      </c>
      <c r="S4">
        <v>2278</v>
      </c>
      <c r="T4">
        <v>2104</v>
      </c>
      <c r="U4" t="s">
        <v>1205</v>
      </c>
      <c r="V4" t="s">
        <v>1206</v>
      </c>
      <c r="W4">
        <v>0</v>
      </c>
      <c r="X4">
        <v>0</v>
      </c>
      <c r="Y4">
        <v>0</v>
      </c>
      <c r="Z4">
        <v>0</v>
      </c>
      <c r="AA4">
        <v>0</v>
      </c>
      <c r="AB4">
        <v>40</v>
      </c>
      <c r="AC4">
        <v>-40</v>
      </c>
      <c r="AD4" t="s">
        <v>1118</v>
      </c>
      <c r="AE4">
        <v>0</v>
      </c>
      <c r="AF4"/>
      <c r="AG4">
        <v>0</v>
      </c>
      <c r="AH4"/>
      <c r="AI4"/>
      <c r="AJ4"/>
      <c r="AK4">
        <v>466981</v>
      </c>
      <c r="AL4">
        <v>220400</v>
      </c>
      <c r="AM4">
        <v>220</v>
      </c>
      <c r="AN4">
        <v>0</v>
      </c>
      <c r="AO4">
        <v>0</v>
      </c>
      <c r="AP4">
        <v>97669</v>
      </c>
      <c r="AQ4">
        <v>148912.29999999999</v>
      </c>
      <c r="AR4" t="s">
        <v>1206</v>
      </c>
      <c r="AS4">
        <v>495000</v>
      </c>
      <c r="AT4"/>
      <c r="AU4">
        <v>495000</v>
      </c>
      <c r="AV4">
        <v>2123</v>
      </c>
      <c r="AW4">
        <v>160</v>
      </c>
      <c r="AX4">
        <v>283</v>
      </c>
    </row>
    <row r="5" spans="1:50" hidden="1">
      <c r="A5" t="s">
        <v>1207</v>
      </c>
      <c r="B5" t="s">
        <v>1208</v>
      </c>
      <c r="C5" t="s">
        <v>1209</v>
      </c>
      <c r="D5" t="s">
        <v>1210</v>
      </c>
      <c r="E5" t="s">
        <v>1211</v>
      </c>
      <c r="F5" t="s">
        <v>1177</v>
      </c>
      <c r="G5" t="s">
        <v>1212</v>
      </c>
      <c r="H5" t="s">
        <v>1212</v>
      </c>
      <c r="I5" t="s">
        <v>419</v>
      </c>
      <c r="J5" t="s">
        <v>1213</v>
      </c>
      <c r="K5" t="s">
        <v>1214</v>
      </c>
      <c r="L5">
        <v>52</v>
      </c>
      <c r="M5" t="s">
        <v>1215</v>
      </c>
      <c r="N5" t="s">
        <v>1216</v>
      </c>
      <c r="O5">
        <v>0</v>
      </c>
      <c r="P5">
        <v>0</v>
      </c>
      <c r="Q5">
        <v>336038</v>
      </c>
      <c r="R5">
        <v>0</v>
      </c>
      <c r="S5">
        <v>0</v>
      </c>
      <c r="T5">
        <v>0</v>
      </c>
      <c r="U5"/>
      <c r="V5" t="s">
        <v>1217</v>
      </c>
      <c r="W5">
        <v>0</v>
      </c>
      <c r="X5">
        <v>0</v>
      </c>
      <c r="Y5">
        <v>0</v>
      </c>
      <c r="Z5">
        <v>0</v>
      </c>
      <c r="AA5">
        <v>0</v>
      </c>
      <c r="AB5">
        <v>3480</v>
      </c>
      <c r="AC5">
        <v>-3480</v>
      </c>
      <c r="AD5" t="s">
        <v>1118</v>
      </c>
      <c r="AE5">
        <v>0</v>
      </c>
      <c r="AF5"/>
      <c r="AG5">
        <v>0</v>
      </c>
      <c r="AH5"/>
      <c r="AI5"/>
      <c r="AJ5"/>
      <c r="AK5">
        <v>336038</v>
      </c>
      <c r="AL5">
        <v>55100</v>
      </c>
      <c r="AM5">
        <v>107</v>
      </c>
      <c r="AN5">
        <v>0</v>
      </c>
      <c r="AO5">
        <v>0</v>
      </c>
      <c r="AP5">
        <v>16196</v>
      </c>
      <c r="AQ5">
        <v>264741.90999999997</v>
      </c>
      <c r="AR5" t="s">
        <v>1218</v>
      </c>
      <c r="AS5">
        <v>356200</v>
      </c>
      <c r="AT5"/>
      <c r="AU5">
        <v>356200</v>
      </c>
      <c r="AV5">
        <v>3141</v>
      </c>
      <c r="AW5">
        <v>105</v>
      </c>
      <c r="AX5">
        <v>46</v>
      </c>
    </row>
    <row r="6" spans="1:50" hidden="1">
      <c r="A6" t="s">
        <v>1219</v>
      </c>
      <c r="B6" t="s">
        <v>1220</v>
      </c>
      <c r="C6" t="s">
        <v>1221</v>
      </c>
      <c r="D6" t="s">
        <v>1222</v>
      </c>
      <c r="E6" t="s">
        <v>97</v>
      </c>
      <c r="F6" t="s">
        <v>1203</v>
      </c>
      <c r="G6" t="s">
        <v>1223</v>
      </c>
      <c r="H6" t="s">
        <v>1224</v>
      </c>
      <c r="I6" t="s">
        <v>112</v>
      </c>
      <c r="J6" t="s">
        <v>1676</v>
      </c>
      <c r="K6" t="s">
        <v>1226</v>
      </c>
      <c r="L6">
        <v>729</v>
      </c>
      <c r="M6" t="s">
        <v>1215</v>
      </c>
      <c r="N6" t="s">
        <v>1227</v>
      </c>
      <c r="O6">
        <v>0</v>
      </c>
      <c r="P6">
        <v>0</v>
      </c>
      <c r="Q6">
        <v>108255</v>
      </c>
      <c r="R6">
        <v>0</v>
      </c>
      <c r="S6">
        <v>0</v>
      </c>
      <c r="T6">
        <v>0</v>
      </c>
      <c r="U6"/>
      <c r="V6" t="s">
        <v>1124</v>
      </c>
      <c r="W6">
        <v>0</v>
      </c>
      <c r="X6">
        <v>0</v>
      </c>
      <c r="Y6">
        <v>0</v>
      </c>
      <c r="Z6">
        <v>0</v>
      </c>
      <c r="AA6">
        <v>0</v>
      </c>
      <c r="AB6">
        <v>2611</v>
      </c>
      <c r="AC6">
        <v>-2610.88</v>
      </c>
      <c r="AD6" t="s">
        <v>1118</v>
      </c>
      <c r="AE6">
        <v>0</v>
      </c>
      <c r="AF6"/>
      <c r="AG6">
        <v>0</v>
      </c>
      <c r="AH6"/>
      <c r="AI6"/>
      <c r="AJ6"/>
      <c r="AK6">
        <v>108255</v>
      </c>
      <c r="AL6">
        <v>0</v>
      </c>
      <c r="AM6">
        <v>0</v>
      </c>
      <c r="AN6">
        <v>0</v>
      </c>
      <c r="AO6">
        <v>0</v>
      </c>
      <c r="AP6">
        <v>2611</v>
      </c>
      <c r="AQ6">
        <v>105644.12</v>
      </c>
      <c r="AR6" t="s">
        <v>2939</v>
      </c>
      <c r="AS6">
        <v>52746.66</v>
      </c>
      <c r="AT6"/>
      <c r="AU6">
        <v>52746.66</v>
      </c>
      <c r="AV6"/>
      <c r="AW6"/>
      <c r="AX6"/>
    </row>
    <row r="7" spans="1:50" hidden="1">
      <c r="A7" t="s">
        <v>1228</v>
      </c>
      <c r="B7" t="s">
        <v>1229</v>
      </c>
      <c r="C7" t="s">
        <v>1230</v>
      </c>
      <c r="D7" t="s">
        <v>1231</v>
      </c>
      <c r="E7" t="s">
        <v>419</v>
      </c>
      <c r="F7" t="s">
        <v>1649</v>
      </c>
      <c r="G7" t="s">
        <v>1233</v>
      </c>
      <c r="H7" t="s">
        <v>1233</v>
      </c>
      <c r="I7" t="s">
        <v>419</v>
      </c>
      <c r="J7" t="s">
        <v>1213</v>
      </c>
      <c r="K7" t="s">
        <v>1234</v>
      </c>
      <c r="L7">
        <v>366</v>
      </c>
      <c r="M7" t="s">
        <v>1180</v>
      </c>
      <c r="N7" t="s">
        <v>1181</v>
      </c>
      <c r="O7">
        <v>485480</v>
      </c>
      <c r="P7">
        <v>458000</v>
      </c>
      <c r="Q7">
        <v>458000</v>
      </c>
      <c r="R7">
        <v>0</v>
      </c>
      <c r="S7">
        <v>1885</v>
      </c>
      <c r="T7">
        <v>2632</v>
      </c>
      <c r="U7" t="s">
        <v>1235</v>
      </c>
      <c r="V7" t="s">
        <v>1236</v>
      </c>
      <c r="W7">
        <v>0</v>
      </c>
      <c r="X7">
        <v>0</v>
      </c>
      <c r="Y7">
        <v>0</v>
      </c>
      <c r="Z7">
        <v>0</v>
      </c>
      <c r="AA7">
        <v>0</v>
      </c>
      <c r="AB7">
        <v>1680</v>
      </c>
      <c r="AC7">
        <v>-1680</v>
      </c>
      <c r="AD7" t="s">
        <v>1118</v>
      </c>
      <c r="AE7">
        <v>0</v>
      </c>
      <c r="AF7"/>
      <c r="AG7">
        <v>485480</v>
      </c>
      <c r="AH7"/>
      <c r="AI7"/>
      <c r="AJ7"/>
      <c r="AK7">
        <v>458000</v>
      </c>
      <c r="AL7">
        <v>134300</v>
      </c>
      <c r="AM7">
        <v>185</v>
      </c>
      <c r="AN7">
        <v>0</v>
      </c>
      <c r="AO7">
        <v>0</v>
      </c>
      <c r="AP7">
        <v>37840</v>
      </c>
      <c r="AQ7">
        <v>285860.2</v>
      </c>
      <c r="AR7" t="s">
        <v>1237</v>
      </c>
      <c r="AS7">
        <v>485480</v>
      </c>
      <c r="AT7"/>
      <c r="AU7">
        <v>485480</v>
      </c>
      <c r="AV7">
        <v>2476</v>
      </c>
      <c r="AW7">
        <v>120</v>
      </c>
      <c r="AX7">
        <v>84</v>
      </c>
    </row>
    <row r="8" spans="1:50" hidden="1">
      <c r="A8" t="s">
        <v>1238</v>
      </c>
      <c r="B8" t="s">
        <v>1239</v>
      </c>
      <c r="C8" t="s">
        <v>1240</v>
      </c>
      <c r="D8" t="s">
        <v>1241</v>
      </c>
      <c r="E8" t="s">
        <v>155</v>
      </c>
      <c r="F8" t="s">
        <v>1203</v>
      </c>
      <c r="G8" t="s">
        <v>1242</v>
      </c>
      <c r="H8" t="s">
        <v>1242</v>
      </c>
      <c r="I8" t="s">
        <v>155</v>
      </c>
      <c r="J8" t="s">
        <v>1243</v>
      </c>
      <c r="K8" t="s">
        <v>1244</v>
      </c>
      <c r="L8">
        <v>260</v>
      </c>
      <c r="M8" t="s">
        <v>1215</v>
      </c>
      <c r="N8" t="s">
        <v>1245</v>
      </c>
      <c r="O8">
        <v>1520000</v>
      </c>
      <c r="P8">
        <v>1433962</v>
      </c>
      <c r="Q8">
        <v>1600454</v>
      </c>
      <c r="R8">
        <v>0</v>
      </c>
      <c r="S8">
        <v>896</v>
      </c>
      <c r="T8">
        <v>1138</v>
      </c>
      <c r="U8" t="s">
        <v>1246</v>
      </c>
      <c r="V8" t="s">
        <v>1247</v>
      </c>
      <c r="W8">
        <v>0</v>
      </c>
      <c r="X8">
        <v>0</v>
      </c>
      <c r="Y8">
        <v>0</v>
      </c>
      <c r="Z8">
        <v>0</v>
      </c>
      <c r="AA8">
        <v>0</v>
      </c>
      <c r="AB8">
        <v>17765</v>
      </c>
      <c r="AC8">
        <v>-17764.740000000002</v>
      </c>
      <c r="AD8" t="s">
        <v>1118</v>
      </c>
      <c r="AE8">
        <v>207800</v>
      </c>
      <c r="AF8"/>
      <c r="AG8">
        <v>0</v>
      </c>
      <c r="AH8"/>
      <c r="AI8"/>
      <c r="AJ8"/>
      <c r="AK8">
        <v>1600454</v>
      </c>
      <c r="AL8">
        <v>910900</v>
      </c>
      <c r="AM8">
        <v>1195</v>
      </c>
      <c r="AN8">
        <v>0</v>
      </c>
      <c r="AO8">
        <v>0</v>
      </c>
      <c r="AP8">
        <v>364025</v>
      </c>
      <c r="AQ8">
        <v>325528.67</v>
      </c>
      <c r="AR8" t="s">
        <v>2940</v>
      </c>
      <c r="AS8">
        <v>1696480.91</v>
      </c>
      <c r="AT8"/>
      <c r="AU8">
        <v>1488680.91</v>
      </c>
      <c r="AV8">
        <v>1339</v>
      </c>
      <c r="AW8">
        <v>212</v>
      </c>
      <c r="AX8">
        <v>92</v>
      </c>
    </row>
    <row r="9" spans="1:50" hidden="1">
      <c r="A9" t="s">
        <v>1249</v>
      </c>
      <c r="B9" t="s">
        <v>1250</v>
      </c>
      <c r="C9" t="s">
        <v>1251</v>
      </c>
      <c r="D9" t="s">
        <v>1252</v>
      </c>
      <c r="E9" t="s">
        <v>1253</v>
      </c>
      <c r="F9" t="s">
        <v>1254</v>
      </c>
      <c r="G9" t="s">
        <v>1255</v>
      </c>
      <c r="H9" t="s">
        <v>1255</v>
      </c>
      <c r="I9" t="s">
        <v>1253</v>
      </c>
      <c r="J9" t="s">
        <v>1190</v>
      </c>
      <c r="K9" t="s">
        <v>1256</v>
      </c>
      <c r="L9">
        <v>115</v>
      </c>
      <c r="M9" t="s">
        <v>1180</v>
      </c>
      <c r="N9" t="s">
        <v>1257</v>
      </c>
      <c r="O9">
        <v>2960000</v>
      </c>
      <c r="P9">
        <v>2792453</v>
      </c>
      <c r="Q9">
        <v>2429434</v>
      </c>
      <c r="R9">
        <v>363019</v>
      </c>
      <c r="S9">
        <v>3364</v>
      </c>
      <c r="T9">
        <v>1835</v>
      </c>
      <c r="U9" t="s">
        <v>1258</v>
      </c>
      <c r="V9" t="s">
        <v>1259</v>
      </c>
      <c r="W9">
        <v>223396</v>
      </c>
      <c r="X9">
        <v>63250</v>
      </c>
      <c r="Y9">
        <v>67</v>
      </c>
      <c r="Z9">
        <v>0</v>
      </c>
      <c r="AA9">
        <v>0</v>
      </c>
      <c r="AB9">
        <v>60871</v>
      </c>
      <c r="AC9">
        <v>99275.3</v>
      </c>
      <c r="AD9" t="s">
        <v>2941</v>
      </c>
      <c r="AE9">
        <v>0</v>
      </c>
      <c r="AF9"/>
      <c r="AG9">
        <v>0</v>
      </c>
      <c r="AH9">
        <v>3334</v>
      </c>
      <c r="AI9">
        <v>594</v>
      </c>
      <c r="AJ9">
        <v>314</v>
      </c>
      <c r="AK9">
        <v>2652830</v>
      </c>
      <c r="AL9">
        <v>979550</v>
      </c>
      <c r="AM9">
        <v>1346</v>
      </c>
      <c r="AN9">
        <v>0</v>
      </c>
      <c r="AO9">
        <v>0</v>
      </c>
      <c r="AP9">
        <v>470080</v>
      </c>
      <c r="AQ9">
        <v>1203200.3799999999</v>
      </c>
      <c r="AR9" t="s">
        <v>1259</v>
      </c>
      <c r="AS9">
        <v>2072000</v>
      </c>
      <c r="AT9"/>
      <c r="AU9">
        <v>1776000</v>
      </c>
      <c r="AV9">
        <v>1971</v>
      </c>
      <c r="AW9">
        <v>208</v>
      </c>
      <c r="AX9">
        <v>141</v>
      </c>
    </row>
    <row r="10" spans="1:50" hidden="1">
      <c r="A10" t="s">
        <v>1262</v>
      </c>
      <c r="B10" t="s">
        <v>1263</v>
      </c>
      <c r="C10" t="s">
        <v>1264</v>
      </c>
      <c r="D10" t="s">
        <v>1265</v>
      </c>
      <c r="E10" t="s">
        <v>132</v>
      </c>
      <c r="F10" t="s">
        <v>1266</v>
      </c>
      <c r="G10" t="s">
        <v>1267</v>
      </c>
      <c r="H10" t="s">
        <v>1267</v>
      </c>
      <c r="I10" t="s">
        <v>132</v>
      </c>
      <c r="J10" t="s">
        <v>1190</v>
      </c>
      <c r="K10" t="s">
        <v>1268</v>
      </c>
      <c r="L10">
        <v>18</v>
      </c>
      <c r="M10" t="s">
        <v>1215</v>
      </c>
      <c r="N10" t="s">
        <v>1269</v>
      </c>
      <c r="O10">
        <v>2190000</v>
      </c>
      <c r="P10">
        <v>2066038</v>
      </c>
      <c r="Q10">
        <v>323943</v>
      </c>
      <c r="R10">
        <v>0</v>
      </c>
      <c r="S10">
        <v>1377</v>
      </c>
      <c r="T10">
        <v>0</v>
      </c>
      <c r="U10" t="s">
        <v>1118</v>
      </c>
      <c r="V10" t="s">
        <v>1270</v>
      </c>
      <c r="W10">
        <v>0</v>
      </c>
      <c r="X10">
        <v>0</v>
      </c>
      <c r="Y10">
        <v>0</v>
      </c>
      <c r="Z10">
        <v>0</v>
      </c>
      <c r="AA10">
        <v>0</v>
      </c>
      <c r="AB10">
        <v>98075</v>
      </c>
      <c r="AC10">
        <v>-98075.47</v>
      </c>
      <c r="AD10" t="s">
        <v>1118</v>
      </c>
      <c r="AE10">
        <v>0</v>
      </c>
      <c r="AF10"/>
      <c r="AG10">
        <v>0</v>
      </c>
      <c r="AH10"/>
      <c r="AI10"/>
      <c r="AJ10"/>
      <c r="AK10">
        <v>323943</v>
      </c>
      <c r="AL10">
        <v>135450</v>
      </c>
      <c r="AM10">
        <v>256</v>
      </c>
      <c r="AN10">
        <v>0</v>
      </c>
      <c r="AO10">
        <v>0</v>
      </c>
      <c r="AP10">
        <v>169689</v>
      </c>
      <c r="AQ10">
        <v>18804.419999999998</v>
      </c>
      <c r="AR10" t="s">
        <v>1271</v>
      </c>
      <c r="AS10">
        <v>223380</v>
      </c>
      <c r="AT10"/>
      <c r="AU10">
        <v>223380</v>
      </c>
      <c r="AV10">
        <v>1265</v>
      </c>
      <c r="AW10">
        <v>159</v>
      </c>
      <c r="AX10">
        <v>120</v>
      </c>
    </row>
    <row r="11" spans="1:50" hidden="1">
      <c r="A11" t="s">
        <v>2942</v>
      </c>
      <c r="B11" t="s">
        <v>2943</v>
      </c>
      <c r="C11" t="s">
        <v>2944</v>
      </c>
      <c r="D11" t="s">
        <v>2945</v>
      </c>
      <c r="E11" t="s">
        <v>145</v>
      </c>
      <c r="F11" t="s">
        <v>1802</v>
      </c>
      <c r="G11" t="s">
        <v>1708</v>
      </c>
      <c r="H11" t="s">
        <v>1708</v>
      </c>
      <c r="I11" t="s">
        <v>145</v>
      </c>
      <c r="J11" t="s">
        <v>1323</v>
      </c>
      <c r="K11" t="s">
        <v>2946</v>
      </c>
      <c r="L11">
        <v>503</v>
      </c>
      <c r="M11" t="s">
        <v>1180</v>
      </c>
      <c r="N11" t="s">
        <v>1245</v>
      </c>
      <c r="O11">
        <v>1084380</v>
      </c>
      <c r="P11">
        <v>1023000</v>
      </c>
      <c r="Q11">
        <v>1023000</v>
      </c>
      <c r="R11">
        <v>0</v>
      </c>
      <c r="S11">
        <v>3641</v>
      </c>
      <c r="T11">
        <v>4547</v>
      </c>
      <c r="U11" t="s">
        <v>2281</v>
      </c>
      <c r="V11" t="s">
        <v>2947</v>
      </c>
      <c r="W11">
        <v>0</v>
      </c>
      <c r="X11">
        <v>0</v>
      </c>
      <c r="Y11">
        <v>0</v>
      </c>
      <c r="Z11">
        <v>0</v>
      </c>
      <c r="AA11">
        <v>0</v>
      </c>
      <c r="AB11">
        <v>228</v>
      </c>
      <c r="AC11">
        <v>-228</v>
      </c>
      <c r="AD11" t="s">
        <v>1118</v>
      </c>
      <c r="AE11">
        <v>0</v>
      </c>
      <c r="AF11"/>
      <c r="AG11">
        <v>0</v>
      </c>
      <c r="AH11"/>
      <c r="AI11"/>
      <c r="AJ11"/>
      <c r="AK11">
        <v>1023000</v>
      </c>
      <c r="AL11">
        <v>265200</v>
      </c>
      <c r="AM11">
        <v>357</v>
      </c>
      <c r="AN11">
        <v>0</v>
      </c>
      <c r="AO11">
        <v>0</v>
      </c>
      <c r="AP11">
        <v>205685</v>
      </c>
      <c r="AQ11">
        <v>552115.07999999996</v>
      </c>
      <c r="AR11" t="s">
        <v>2947</v>
      </c>
      <c r="AS11">
        <v>1030161</v>
      </c>
      <c r="AT11"/>
      <c r="AU11">
        <v>1030161</v>
      </c>
      <c r="AV11">
        <v>2866</v>
      </c>
      <c r="AW11">
        <v>245</v>
      </c>
      <c r="AX11">
        <v>331</v>
      </c>
    </row>
    <row r="12" spans="1:50" hidden="1">
      <c r="A12" t="s">
        <v>1272</v>
      </c>
      <c r="B12" t="s">
        <v>1273</v>
      </c>
      <c r="C12" t="s">
        <v>1274</v>
      </c>
      <c r="D12" t="s">
        <v>1275</v>
      </c>
      <c r="E12" t="s">
        <v>142</v>
      </c>
      <c r="F12" t="s">
        <v>2948</v>
      </c>
      <c r="G12" t="s">
        <v>1276</v>
      </c>
      <c r="H12" t="s">
        <v>1277</v>
      </c>
      <c r="I12" t="s">
        <v>142</v>
      </c>
      <c r="J12" t="s">
        <v>1243</v>
      </c>
      <c r="K12" t="s">
        <v>1278</v>
      </c>
      <c r="L12">
        <v>328</v>
      </c>
      <c r="M12" t="s">
        <v>1180</v>
      </c>
      <c r="N12" t="s">
        <v>1181</v>
      </c>
      <c r="O12">
        <v>5499000</v>
      </c>
      <c r="P12">
        <v>5187736</v>
      </c>
      <c r="Q12">
        <v>3631415</v>
      </c>
      <c r="R12">
        <v>1556321</v>
      </c>
      <c r="S12">
        <v>2075</v>
      </c>
      <c r="T12">
        <v>1722</v>
      </c>
      <c r="U12" t="s">
        <v>1279</v>
      </c>
      <c r="V12" t="s">
        <v>1280</v>
      </c>
      <c r="W12">
        <v>518774</v>
      </c>
      <c r="X12">
        <v>187850</v>
      </c>
      <c r="Y12">
        <v>336</v>
      </c>
      <c r="Z12">
        <v>0</v>
      </c>
      <c r="AA12">
        <v>0</v>
      </c>
      <c r="AB12">
        <v>200112</v>
      </c>
      <c r="AC12">
        <v>130812.27</v>
      </c>
      <c r="AD12" t="s">
        <v>1564</v>
      </c>
      <c r="AE12">
        <v>0</v>
      </c>
      <c r="AF12"/>
      <c r="AG12">
        <v>0</v>
      </c>
      <c r="AH12">
        <v>1544</v>
      </c>
      <c r="AI12">
        <v>297</v>
      </c>
      <c r="AJ12">
        <v>299</v>
      </c>
      <c r="AK12">
        <v>4150189</v>
      </c>
      <c r="AL12">
        <v>2287800</v>
      </c>
      <c r="AM12">
        <v>2856</v>
      </c>
      <c r="AN12">
        <v>0</v>
      </c>
      <c r="AO12">
        <v>0</v>
      </c>
      <c r="AP12">
        <v>1188548</v>
      </c>
      <c r="AQ12">
        <v>673840.56</v>
      </c>
      <c r="AR12" t="s">
        <v>2949</v>
      </c>
      <c r="AS12">
        <v>2199600</v>
      </c>
      <c r="AT12"/>
      <c r="AU12">
        <v>2199600</v>
      </c>
      <c r="AV12">
        <v>1453</v>
      </c>
      <c r="AW12">
        <v>223</v>
      </c>
      <c r="AX12">
        <v>193</v>
      </c>
    </row>
    <row r="13" spans="1:50">
      <c r="A13" t="s">
        <v>1282</v>
      </c>
      <c r="B13" t="s">
        <v>1283</v>
      </c>
      <c r="C13" t="s">
        <v>1284</v>
      </c>
      <c r="D13" t="s">
        <v>1285</v>
      </c>
      <c r="E13" t="s">
        <v>112</v>
      </c>
      <c r="F13" t="s">
        <v>1203</v>
      </c>
      <c r="G13" t="s">
        <v>1286</v>
      </c>
      <c r="H13" t="s">
        <v>1286</v>
      </c>
      <c r="I13" t="s">
        <v>112</v>
      </c>
      <c r="J13" t="s">
        <v>1676</v>
      </c>
      <c r="K13" t="s">
        <v>1287</v>
      </c>
      <c r="L13">
        <v>280</v>
      </c>
      <c r="M13" t="s">
        <v>1180</v>
      </c>
      <c r="N13" t="s">
        <v>1227</v>
      </c>
      <c r="O13">
        <v>881800</v>
      </c>
      <c r="P13">
        <v>831887</v>
      </c>
      <c r="Q13">
        <v>831887</v>
      </c>
      <c r="R13">
        <v>0</v>
      </c>
      <c r="S13">
        <v>3328</v>
      </c>
      <c r="T13">
        <v>1001</v>
      </c>
      <c r="U13" t="s">
        <v>1288</v>
      </c>
      <c r="V13" t="s">
        <v>1289</v>
      </c>
      <c r="W13">
        <v>0</v>
      </c>
      <c r="X13">
        <v>0</v>
      </c>
      <c r="Y13">
        <v>0</v>
      </c>
      <c r="Z13">
        <v>0</v>
      </c>
      <c r="AA13">
        <v>0</v>
      </c>
      <c r="AB13">
        <v>5509</v>
      </c>
      <c r="AC13">
        <v>-5508.84</v>
      </c>
      <c r="AD13" t="s">
        <v>1118</v>
      </c>
      <c r="AE13">
        <v>0</v>
      </c>
      <c r="AF13"/>
      <c r="AG13">
        <v>0</v>
      </c>
      <c r="AH13"/>
      <c r="AI13"/>
      <c r="AJ13"/>
      <c r="AK13">
        <v>831887</v>
      </c>
      <c r="AL13">
        <v>553100</v>
      </c>
      <c r="AM13">
        <v>766</v>
      </c>
      <c r="AN13">
        <v>0</v>
      </c>
      <c r="AO13">
        <v>0</v>
      </c>
      <c r="AP13">
        <v>308331</v>
      </c>
      <c r="AQ13">
        <v>-29544.46</v>
      </c>
      <c r="AR13" t="s">
        <v>1290</v>
      </c>
      <c r="AS13">
        <v>881800</v>
      </c>
      <c r="AT13"/>
      <c r="AU13">
        <v>860917.55</v>
      </c>
      <c r="AV13">
        <v>1086</v>
      </c>
      <c r="AW13">
        <v>206</v>
      </c>
      <c r="AX13">
        <v>196</v>
      </c>
    </row>
    <row r="14" spans="1:50">
      <c r="A14" t="s">
        <v>1291</v>
      </c>
      <c r="B14" t="s">
        <v>1292</v>
      </c>
      <c r="C14" t="s">
        <v>1293</v>
      </c>
      <c r="D14" t="s">
        <v>1294</v>
      </c>
      <c r="E14" t="s">
        <v>81</v>
      </c>
      <c r="F14" t="s">
        <v>2948</v>
      </c>
      <c r="G14" t="s">
        <v>1295</v>
      </c>
      <c r="H14" t="s">
        <v>1295</v>
      </c>
      <c r="I14" t="s">
        <v>503</v>
      </c>
      <c r="J14" t="s">
        <v>1190</v>
      </c>
      <c r="K14" t="s">
        <v>1296</v>
      </c>
      <c r="L14">
        <v>269</v>
      </c>
      <c r="M14" t="s">
        <v>1180</v>
      </c>
      <c r="N14" t="s">
        <v>1181</v>
      </c>
      <c r="O14">
        <v>1450000</v>
      </c>
      <c r="P14">
        <v>1367925</v>
      </c>
      <c r="Q14">
        <v>1367925</v>
      </c>
      <c r="R14">
        <v>0</v>
      </c>
      <c r="S14">
        <v>977</v>
      </c>
      <c r="T14">
        <v>1070</v>
      </c>
      <c r="U14" t="s">
        <v>1297</v>
      </c>
      <c r="V14" t="s">
        <v>1298</v>
      </c>
      <c r="W14">
        <v>0</v>
      </c>
      <c r="X14">
        <v>0</v>
      </c>
      <c r="Y14">
        <v>0</v>
      </c>
      <c r="Z14">
        <v>0</v>
      </c>
      <c r="AA14">
        <v>0</v>
      </c>
      <c r="AB14">
        <v>5478</v>
      </c>
      <c r="AC14">
        <v>-5478</v>
      </c>
      <c r="AD14" t="s">
        <v>1118</v>
      </c>
      <c r="AE14">
        <v>0</v>
      </c>
      <c r="AF14"/>
      <c r="AG14">
        <v>0</v>
      </c>
      <c r="AH14"/>
      <c r="AI14"/>
      <c r="AJ14"/>
      <c r="AK14">
        <v>1367925</v>
      </c>
      <c r="AL14">
        <v>787200</v>
      </c>
      <c r="AM14">
        <v>1151</v>
      </c>
      <c r="AN14">
        <v>0</v>
      </c>
      <c r="AO14">
        <v>0</v>
      </c>
      <c r="AP14">
        <v>810387</v>
      </c>
      <c r="AQ14">
        <v>-229661.82</v>
      </c>
      <c r="AR14" t="s">
        <v>2950</v>
      </c>
      <c r="AS14">
        <v>1305000</v>
      </c>
      <c r="AT14"/>
      <c r="AU14">
        <v>1305000</v>
      </c>
      <c r="AV14">
        <v>1188</v>
      </c>
      <c r="AW14">
        <v>251</v>
      </c>
      <c r="AX14">
        <v>393</v>
      </c>
    </row>
    <row r="15" spans="1:50" hidden="1">
      <c r="A15" t="s">
        <v>1299</v>
      </c>
      <c r="B15" t="s">
        <v>1300</v>
      </c>
      <c r="C15" t="s">
        <v>1301</v>
      </c>
      <c r="D15" t="s">
        <v>1302</v>
      </c>
      <c r="E15" t="s">
        <v>197</v>
      </c>
      <c r="F15" t="s">
        <v>1177</v>
      </c>
      <c r="G15" t="s">
        <v>1303</v>
      </c>
      <c r="H15" t="s">
        <v>1303</v>
      </c>
      <c r="I15" t="s">
        <v>197</v>
      </c>
      <c r="J15" t="s">
        <v>1179</v>
      </c>
      <c r="K15" t="s">
        <v>1304</v>
      </c>
      <c r="L15">
        <v>82</v>
      </c>
      <c r="M15" t="s">
        <v>1180</v>
      </c>
      <c r="N15" t="s">
        <v>1181</v>
      </c>
      <c r="O15">
        <v>1300000</v>
      </c>
      <c r="P15">
        <v>1226415</v>
      </c>
      <c r="Q15">
        <v>1226415</v>
      </c>
      <c r="R15">
        <v>0</v>
      </c>
      <c r="S15">
        <v>2443</v>
      </c>
      <c r="T15">
        <v>3145</v>
      </c>
      <c r="U15" t="s">
        <v>1305</v>
      </c>
      <c r="V15" t="s">
        <v>1306</v>
      </c>
      <c r="W15">
        <v>0</v>
      </c>
      <c r="X15">
        <v>0</v>
      </c>
      <c r="Y15">
        <v>0</v>
      </c>
      <c r="Z15">
        <v>0</v>
      </c>
      <c r="AA15">
        <v>0</v>
      </c>
      <c r="AB15">
        <v>275</v>
      </c>
      <c r="AC15">
        <v>-275</v>
      </c>
      <c r="AD15" t="s">
        <v>1118</v>
      </c>
      <c r="AE15">
        <v>0</v>
      </c>
      <c r="AF15"/>
      <c r="AG15">
        <v>260000</v>
      </c>
      <c r="AH15"/>
      <c r="AI15"/>
      <c r="AJ15"/>
      <c r="AK15">
        <v>1226415</v>
      </c>
      <c r="AL15">
        <v>329700</v>
      </c>
      <c r="AM15">
        <v>501</v>
      </c>
      <c r="AN15">
        <v>0</v>
      </c>
      <c r="AO15">
        <v>0</v>
      </c>
      <c r="AP15">
        <v>318884</v>
      </c>
      <c r="AQ15">
        <v>577831.18999999994</v>
      </c>
      <c r="AR15" t="s">
        <v>1306</v>
      </c>
      <c r="AS15">
        <v>1300000</v>
      </c>
      <c r="AT15"/>
      <c r="AU15">
        <v>1300000</v>
      </c>
      <c r="AV15">
        <v>2448</v>
      </c>
      <c r="AW15">
        <v>261</v>
      </c>
      <c r="AX15">
        <v>376</v>
      </c>
    </row>
    <row r="16" spans="1:50" hidden="1">
      <c r="A16" t="s">
        <v>1307</v>
      </c>
      <c r="B16" t="s">
        <v>1308</v>
      </c>
      <c r="C16" t="s">
        <v>1309</v>
      </c>
      <c r="D16" t="s">
        <v>1310</v>
      </c>
      <c r="E16" t="s">
        <v>269</v>
      </c>
      <c r="F16" t="s">
        <v>1311</v>
      </c>
      <c r="G16" t="s">
        <v>1312</v>
      </c>
      <c r="H16" t="s">
        <v>1312</v>
      </c>
      <c r="I16" t="s">
        <v>269</v>
      </c>
      <c r="J16" t="s">
        <v>1190</v>
      </c>
      <c r="K16" t="s">
        <v>1313</v>
      </c>
      <c r="L16">
        <v>0</v>
      </c>
      <c r="M16" t="s">
        <v>1180</v>
      </c>
      <c r="N16" t="s">
        <v>1181</v>
      </c>
      <c r="O16">
        <v>1407000</v>
      </c>
      <c r="P16">
        <v>1327358</v>
      </c>
      <c r="Q16">
        <v>1327358</v>
      </c>
      <c r="R16">
        <v>0</v>
      </c>
      <c r="S16">
        <v>2472</v>
      </c>
      <c r="T16">
        <v>1245</v>
      </c>
      <c r="U16" t="s">
        <v>1314</v>
      </c>
      <c r="V16" t="s">
        <v>1315</v>
      </c>
      <c r="W16">
        <v>0</v>
      </c>
      <c r="X16">
        <v>0</v>
      </c>
      <c r="Y16">
        <v>0</v>
      </c>
      <c r="Z16">
        <v>0</v>
      </c>
      <c r="AA16">
        <v>0</v>
      </c>
      <c r="AB16">
        <v>742</v>
      </c>
      <c r="AC16">
        <v>-742</v>
      </c>
      <c r="AD16" t="s">
        <v>1118</v>
      </c>
      <c r="AE16">
        <v>0</v>
      </c>
      <c r="AF16"/>
      <c r="AG16">
        <v>0</v>
      </c>
      <c r="AH16"/>
      <c r="AI16"/>
      <c r="AJ16"/>
      <c r="AK16">
        <v>1327358</v>
      </c>
      <c r="AL16">
        <v>887100</v>
      </c>
      <c r="AM16">
        <v>1087</v>
      </c>
      <c r="AN16">
        <v>0</v>
      </c>
      <c r="AO16">
        <v>0</v>
      </c>
      <c r="AP16">
        <v>417490</v>
      </c>
      <c r="AQ16">
        <v>22767.61</v>
      </c>
      <c r="AR16" t="s">
        <v>1126</v>
      </c>
      <c r="AS16">
        <v>1281428.57</v>
      </c>
      <c r="AT16"/>
      <c r="AU16">
        <v>1281428.57</v>
      </c>
      <c r="AV16">
        <v>1221</v>
      </c>
      <c r="AW16">
        <v>244</v>
      </c>
      <c r="AX16">
        <v>140</v>
      </c>
    </row>
    <row r="17" spans="1:50" hidden="1">
      <c r="A17" t="s">
        <v>2951</v>
      </c>
      <c r="B17" t="s">
        <v>2952</v>
      </c>
      <c r="C17" t="s">
        <v>2953</v>
      </c>
      <c r="D17" t="s">
        <v>2954</v>
      </c>
      <c r="E17" t="s">
        <v>318</v>
      </c>
      <c r="F17" t="s">
        <v>2409</v>
      </c>
      <c r="G17" t="s">
        <v>2336</v>
      </c>
      <c r="H17" t="s">
        <v>2336</v>
      </c>
      <c r="I17" t="s">
        <v>318</v>
      </c>
      <c r="J17" t="s">
        <v>1190</v>
      </c>
      <c r="K17" t="s">
        <v>2955</v>
      </c>
      <c r="L17">
        <v>144</v>
      </c>
      <c r="M17" t="s">
        <v>1180</v>
      </c>
      <c r="N17" t="s">
        <v>2956</v>
      </c>
      <c r="O17">
        <v>1440000</v>
      </c>
      <c r="P17">
        <v>1358491</v>
      </c>
      <c r="Q17">
        <v>1358491</v>
      </c>
      <c r="R17">
        <v>0</v>
      </c>
      <c r="S17">
        <v>2470</v>
      </c>
      <c r="T17">
        <v>1333</v>
      </c>
      <c r="U17" t="s">
        <v>2957</v>
      </c>
      <c r="V17" t="s">
        <v>1246</v>
      </c>
      <c r="W17">
        <v>0</v>
      </c>
      <c r="X17">
        <v>0</v>
      </c>
      <c r="Y17">
        <v>0</v>
      </c>
      <c r="Z17">
        <v>0</v>
      </c>
      <c r="AA17">
        <v>0</v>
      </c>
      <c r="AB17">
        <v>2973</v>
      </c>
      <c r="AC17">
        <v>-2973</v>
      </c>
      <c r="AD17" t="s">
        <v>1118</v>
      </c>
      <c r="AE17">
        <v>0</v>
      </c>
      <c r="AF17"/>
      <c r="AG17">
        <v>0</v>
      </c>
      <c r="AH17"/>
      <c r="AI17"/>
      <c r="AJ17"/>
      <c r="AK17">
        <v>1358491</v>
      </c>
      <c r="AL17">
        <v>838950</v>
      </c>
      <c r="AM17">
        <v>1016</v>
      </c>
      <c r="AN17">
        <v>0</v>
      </c>
      <c r="AO17">
        <v>0</v>
      </c>
      <c r="AP17">
        <v>423292</v>
      </c>
      <c r="AQ17">
        <v>96248.72</v>
      </c>
      <c r="AR17" t="s">
        <v>2181</v>
      </c>
      <c r="AS17">
        <v>1440000</v>
      </c>
      <c r="AT17"/>
      <c r="AU17">
        <v>1296000</v>
      </c>
      <c r="AV17">
        <v>1337</v>
      </c>
      <c r="AW17">
        <v>272</v>
      </c>
      <c r="AX17">
        <v>145</v>
      </c>
    </row>
    <row r="18" spans="1:50">
      <c r="A18" t="s">
        <v>1316</v>
      </c>
      <c r="B18" t="s">
        <v>1317</v>
      </c>
      <c r="C18" t="s">
        <v>1318</v>
      </c>
      <c r="D18" t="s">
        <v>1319</v>
      </c>
      <c r="E18" t="s">
        <v>145</v>
      </c>
      <c r="F18" t="s">
        <v>1320</v>
      </c>
      <c r="G18" t="s">
        <v>1321</v>
      </c>
      <c r="H18" t="s">
        <v>1322</v>
      </c>
      <c r="I18" t="s">
        <v>145</v>
      </c>
      <c r="J18" t="s">
        <v>1323</v>
      </c>
      <c r="K18" t="s">
        <v>1324</v>
      </c>
      <c r="L18">
        <v>253</v>
      </c>
      <c r="M18" t="s">
        <v>1180</v>
      </c>
      <c r="N18" t="s">
        <v>1181</v>
      </c>
      <c r="O18">
        <v>1540050</v>
      </c>
      <c r="P18">
        <v>1452877</v>
      </c>
      <c r="Q18">
        <v>1452877</v>
      </c>
      <c r="R18">
        <v>0</v>
      </c>
      <c r="S18">
        <v>1839</v>
      </c>
      <c r="T18">
        <v>1150</v>
      </c>
      <c r="U18" t="s">
        <v>1325</v>
      </c>
      <c r="V18" t="s">
        <v>1326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1118</v>
      </c>
      <c r="AE18">
        <v>0</v>
      </c>
      <c r="AF18"/>
      <c r="AG18">
        <v>0</v>
      </c>
      <c r="AH18"/>
      <c r="AI18"/>
      <c r="AJ18"/>
      <c r="AK18">
        <v>1452877</v>
      </c>
      <c r="AL18">
        <v>1080024</v>
      </c>
      <c r="AM18">
        <v>1212</v>
      </c>
      <c r="AN18">
        <v>0</v>
      </c>
      <c r="AO18">
        <v>231.98750000000001</v>
      </c>
      <c r="AP18">
        <v>401283</v>
      </c>
      <c r="AQ18">
        <v>-28429.4</v>
      </c>
      <c r="AR18" t="s">
        <v>1326</v>
      </c>
      <c r="AS18">
        <v>1462363.94</v>
      </c>
      <c r="AT18"/>
      <c r="AU18">
        <v>986999.99</v>
      </c>
      <c r="AV18">
        <v>1006</v>
      </c>
      <c r="AW18">
        <v>181</v>
      </c>
      <c r="AX18">
        <v>97</v>
      </c>
    </row>
    <row r="19" spans="1:50" hidden="1">
      <c r="A19" t="s">
        <v>2958</v>
      </c>
      <c r="B19" t="s">
        <v>2959</v>
      </c>
      <c r="C19" t="s">
        <v>2960</v>
      </c>
      <c r="D19" t="s">
        <v>2961</v>
      </c>
      <c r="E19" t="s">
        <v>2962</v>
      </c>
      <c r="F19" t="s">
        <v>1884</v>
      </c>
      <c r="G19" t="s">
        <v>2963</v>
      </c>
      <c r="H19" t="s">
        <v>2964</v>
      </c>
      <c r="I19" t="s">
        <v>2962</v>
      </c>
      <c r="J19" t="s">
        <v>1190</v>
      </c>
      <c r="K19" t="s">
        <v>2965</v>
      </c>
      <c r="L19">
        <v>131</v>
      </c>
      <c r="M19" t="s">
        <v>1180</v>
      </c>
      <c r="N19" t="s">
        <v>1257</v>
      </c>
      <c r="O19">
        <v>2520000</v>
      </c>
      <c r="P19">
        <v>2377358</v>
      </c>
      <c r="Q19">
        <v>1928800</v>
      </c>
      <c r="R19">
        <v>448558</v>
      </c>
      <c r="S19">
        <v>2899</v>
      </c>
      <c r="T19">
        <v>1318</v>
      </c>
      <c r="U19" t="s">
        <v>2966</v>
      </c>
      <c r="V19" t="s">
        <v>2967</v>
      </c>
      <c r="W19">
        <v>134567</v>
      </c>
      <c r="X19">
        <v>40150</v>
      </c>
      <c r="Y19">
        <v>53</v>
      </c>
      <c r="Z19">
        <v>0</v>
      </c>
      <c r="AA19">
        <v>0</v>
      </c>
      <c r="AB19">
        <v>56773</v>
      </c>
      <c r="AC19">
        <v>37643.93</v>
      </c>
      <c r="AD19" t="s">
        <v>2918</v>
      </c>
      <c r="AE19">
        <v>0</v>
      </c>
      <c r="AF19"/>
      <c r="AG19">
        <v>0</v>
      </c>
      <c r="AH19">
        <v>2539</v>
      </c>
      <c r="AI19">
        <v>705</v>
      </c>
      <c r="AJ19">
        <v>367</v>
      </c>
      <c r="AK19">
        <v>2063368</v>
      </c>
      <c r="AL19">
        <v>1052600</v>
      </c>
      <c r="AM19">
        <v>1548</v>
      </c>
      <c r="AN19">
        <v>0</v>
      </c>
      <c r="AO19">
        <v>0</v>
      </c>
      <c r="AP19">
        <v>643491</v>
      </c>
      <c r="AQ19">
        <v>367276.71</v>
      </c>
      <c r="AR19" t="s">
        <v>2968</v>
      </c>
      <c r="AS19">
        <v>1890000</v>
      </c>
      <c r="AT19"/>
      <c r="AU19">
        <v>882000</v>
      </c>
      <c r="AV19">
        <v>1333</v>
      </c>
      <c r="AW19">
        <v>231</v>
      </c>
      <c r="AX19">
        <v>185</v>
      </c>
    </row>
    <row r="20" spans="1:50" hidden="1">
      <c r="A20" t="s">
        <v>2969</v>
      </c>
      <c r="B20" t="s">
        <v>2970</v>
      </c>
      <c r="C20" t="s">
        <v>2971</v>
      </c>
      <c r="D20" t="s">
        <v>2972</v>
      </c>
      <c r="E20" t="s">
        <v>410</v>
      </c>
      <c r="F20" t="s">
        <v>1188</v>
      </c>
      <c r="G20" t="s">
        <v>1921</v>
      </c>
      <c r="H20" t="s">
        <v>1921</v>
      </c>
      <c r="I20" t="s">
        <v>410</v>
      </c>
      <c r="J20" t="s">
        <v>1190</v>
      </c>
      <c r="K20" t="s">
        <v>2973</v>
      </c>
      <c r="L20">
        <v>99</v>
      </c>
      <c r="M20" t="s">
        <v>1180</v>
      </c>
      <c r="N20" t="s">
        <v>1334</v>
      </c>
      <c r="O20">
        <v>3418500</v>
      </c>
      <c r="P20">
        <v>3225000</v>
      </c>
      <c r="Q20">
        <v>3225000</v>
      </c>
      <c r="R20">
        <v>0</v>
      </c>
      <c r="S20">
        <v>2783</v>
      </c>
      <c r="T20">
        <v>2118</v>
      </c>
      <c r="U20" t="s">
        <v>2059</v>
      </c>
      <c r="V20" t="s">
        <v>2974</v>
      </c>
      <c r="W20">
        <v>0</v>
      </c>
      <c r="X20">
        <v>0</v>
      </c>
      <c r="Y20">
        <v>0</v>
      </c>
      <c r="Z20">
        <v>0</v>
      </c>
      <c r="AA20">
        <v>0</v>
      </c>
      <c r="AB20">
        <v>1054</v>
      </c>
      <c r="AC20">
        <v>-1054</v>
      </c>
      <c r="AD20" t="s">
        <v>1118</v>
      </c>
      <c r="AE20">
        <v>0</v>
      </c>
      <c r="AF20"/>
      <c r="AG20">
        <v>0</v>
      </c>
      <c r="AH20"/>
      <c r="AI20"/>
      <c r="AJ20"/>
      <c r="AK20">
        <v>3225000</v>
      </c>
      <c r="AL20">
        <v>936200</v>
      </c>
      <c r="AM20">
        <v>1515</v>
      </c>
      <c r="AN20">
        <v>96</v>
      </c>
      <c r="AO20">
        <v>0</v>
      </c>
      <c r="AP20">
        <v>884711</v>
      </c>
      <c r="AQ20">
        <v>1404089.06</v>
      </c>
      <c r="AR20" t="s">
        <v>2975</v>
      </c>
      <c r="AS20">
        <v>3247575</v>
      </c>
      <c r="AT20"/>
      <c r="AU20">
        <v>1538325</v>
      </c>
      <c r="AV20">
        <v>2129</v>
      </c>
      <c r="AW20">
        <v>232</v>
      </c>
      <c r="AX20">
        <v>224</v>
      </c>
    </row>
    <row r="21" spans="1:50" hidden="1">
      <c r="A21" t="s">
        <v>2976</v>
      </c>
      <c r="B21" t="s">
        <v>2977</v>
      </c>
      <c r="C21" t="s">
        <v>2978</v>
      </c>
      <c r="D21" t="s">
        <v>2979</v>
      </c>
      <c r="E21" t="s">
        <v>145</v>
      </c>
      <c r="F21" t="s">
        <v>1393</v>
      </c>
      <c r="G21" t="s">
        <v>2170</v>
      </c>
      <c r="H21" t="s">
        <v>2170</v>
      </c>
      <c r="I21" t="s">
        <v>145</v>
      </c>
      <c r="J21" t="s">
        <v>1323</v>
      </c>
      <c r="K21" t="s">
        <v>2980</v>
      </c>
      <c r="L21">
        <v>29</v>
      </c>
      <c r="M21" t="s">
        <v>1180</v>
      </c>
      <c r="N21" t="s">
        <v>1181</v>
      </c>
      <c r="O21">
        <v>1080325</v>
      </c>
      <c r="P21">
        <v>1019175</v>
      </c>
      <c r="Q21">
        <v>1019175</v>
      </c>
      <c r="R21">
        <v>0</v>
      </c>
      <c r="S21">
        <v>2929</v>
      </c>
      <c r="T21">
        <v>1357</v>
      </c>
      <c r="U21" t="s">
        <v>2981</v>
      </c>
      <c r="V21" t="s">
        <v>1123</v>
      </c>
      <c r="W21">
        <v>0</v>
      </c>
      <c r="X21">
        <v>0</v>
      </c>
      <c r="Y21">
        <v>0</v>
      </c>
      <c r="Z21">
        <v>0</v>
      </c>
      <c r="AA21">
        <v>0</v>
      </c>
      <c r="AB21">
        <v>1309</v>
      </c>
      <c r="AC21">
        <v>-1309</v>
      </c>
      <c r="AD21" t="s">
        <v>1118</v>
      </c>
      <c r="AE21">
        <v>0</v>
      </c>
      <c r="AF21"/>
      <c r="AG21">
        <v>0</v>
      </c>
      <c r="AH21"/>
      <c r="AI21"/>
      <c r="AJ21"/>
      <c r="AK21">
        <v>1019175</v>
      </c>
      <c r="AL21">
        <v>544400</v>
      </c>
      <c r="AM21">
        <v>708</v>
      </c>
      <c r="AN21">
        <v>0</v>
      </c>
      <c r="AO21">
        <v>0</v>
      </c>
      <c r="AP21">
        <v>374710</v>
      </c>
      <c r="AQ21">
        <v>100064.6</v>
      </c>
      <c r="AR21" t="s">
        <v>2982</v>
      </c>
      <c r="AS21">
        <v>1080325</v>
      </c>
      <c r="AT21"/>
      <c r="AU21">
        <v>986174.5</v>
      </c>
      <c r="AV21">
        <v>1440</v>
      </c>
      <c r="AW21">
        <v>236</v>
      </c>
      <c r="AX21">
        <v>293</v>
      </c>
    </row>
    <row r="22" spans="1:50">
      <c r="A22" t="s">
        <v>1327</v>
      </c>
      <c r="B22" t="s">
        <v>1328</v>
      </c>
      <c r="C22" t="s">
        <v>1329</v>
      </c>
      <c r="D22" t="s">
        <v>1330</v>
      </c>
      <c r="E22" t="s">
        <v>192</v>
      </c>
      <c r="F22" t="s">
        <v>2948</v>
      </c>
      <c r="G22" t="s">
        <v>1332</v>
      </c>
      <c r="H22" t="s">
        <v>1332</v>
      </c>
      <c r="I22" t="s">
        <v>192</v>
      </c>
      <c r="J22" t="s">
        <v>1243</v>
      </c>
      <c r="K22" t="s">
        <v>1333</v>
      </c>
      <c r="L22">
        <v>344</v>
      </c>
      <c r="M22" t="s">
        <v>1180</v>
      </c>
      <c r="N22" t="s">
        <v>1334</v>
      </c>
      <c r="O22">
        <v>3753556</v>
      </c>
      <c r="P22">
        <v>3541091</v>
      </c>
      <c r="Q22">
        <v>3541091</v>
      </c>
      <c r="R22">
        <v>0</v>
      </c>
      <c r="S22">
        <v>1277</v>
      </c>
      <c r="T22">
        <v>855</v>
      </c>
      <c r="U22" t="s">
        <v>1335</v>
      </c>
      <c r="V22" t="s">
        <v>1336</v>
      </c>
      <c r="W22">
        <v>0</v>
      </c>
      <c r="X22">
        <v>0</v>
      </c>
      <c r="Y22">
        <v>0</v>
      </c>
      <c r="Z22">
        <v>0</v>
      </c>
      <c r="AA22">
        <v>0</v>
      </c>
      <c r="AB22">
        <v>35424</v>
      </c>
      <c r="AC22">
        <v>-35424.089999999997</v>
      </c>
      <c r="AD22" t="s">
        <v>1118</v>
      </c>
      <c r="AE22">
        <v>0</v>
      </c>
      <c r="AF22"/>
      <c r="AG22">
        <v>0</v>
      </c>
      <c r="AH22"/>
      <c r="AI22"/>
      <c r="AJ22"/>
      <c r="AK22">
        <v>3541091</v>
      </c>
      <c r="AL22">
        <v>3408400</v>
      </c>
      <c r="AM22">
        <v>4156</v>
      </c>
      <c r="AN22">
        <v>0</v>
      </c>
      <c r="AO22">
        <v>0</v>
      </c>
      <c r="AP22">
        <v>1077894</v>
      </c>
      <c r="AQ22">
        <v>-945202.92</v>
      </c>
      <c r="AR22" t="s">
        <v>2983</v>
      </c>
      <c r="AS22">
        <v>2252133.62</v>
      </c>
      <c r="AT22"/>
      <c r="AU22">
        <v>2252133.59</v>
      </c>
      <c r="AV22">
        <v>852</v>
      </c>
      <c r="AW22">
        <v>112</v>
      </c>
      <c r="AX22">
        <v>147</v>
      </c>
    </row>
    <row r="23" spans="1:50" hidden="1">
      <c r="A23" t="s">
        <v>1337</v>
      </c>
      <c r="B23" t="s">
        <v>1338</v>
      </c>
      <c r="C23" t="s">
        <v>1339</v>
      </c>
      <c r="D23" t="s">
        <v>1340</v>
      </c>
      <c r="E23" t="s">
        <v>145</v>
      </c>
      <c r="F23" t="s">
        <v>1341</v>
      </c>
      <c r="G23" t="s">
        <v>1342</v>
      </c>
      <c r="H23" t="s">
        <v>1342</v>
      </c>
      <c r="I23" t="s">
        <v>145</v>
      </c>
      <c r="J23" t="s">
        <v>1179</v>
      </c>
      <c r="K23" t="s">
        <v>1344</v>
      </c>
      <c r="L23">
        <v>317</v>
      </c>
      <c r="M23" t="s">
        <v>1180</v>
      </c>
      <c r="N23" t="s">
        <v>1181</v>
      </c>
      <c r="O23">
        <v>1733270</v>
      </c>
      <c r="P23">
        <v>1635161</v>
      </c>
      <c r="Q23">
        <v>1635161</v>
      </c>
      <c r="R23">
        <v>0</v>
      </c>
      <c r="S23">
        <v>2659</v>
      </c>
      <c r="T23">
        <v>0</v>
      </c>
      <c r="U23" t="s">
        <v>1118</v>
      </c>
      <c r="V23" t="s">
        <v>1345</v>
      </c>
      <c r="W23">
        <v>0</v>
      </c>
      <c r="X23">
        <v>0</v>
      </c>
      <c r="Y23">
        <v>0</v>
      </c>
      <c r="Z23">
        <v>0</v>
      </c>
      <c r="AA23">
        <v>0</v>
      </c>
      <c r="AB23">
        <v>2786</v>
      </c>
      <c r="AC23">
        <v>-2786</v>
      </c>
      <c r="AD23" t="s">
        <v>1118</v>
      </c>
      <c r="AE23">
        <v>0</v>
      </c>
      <c r="AF23"/>
      <c r="AG23">
        <v>0</v>
      </c>
      <c r="AH23"/>
      <c r="AI23"/>
      <c r="AJ23"/>
      <c r="AK23">
        <v>1635161</v>
      </c>
      <c r="AL23">
        <v>528312</v>
      </c>
      <c r="AM23">
        <v>706</v>
      </c>
      <c r="AN23">
        <v>0</v>
      </c>
      <c r="AO23">
        <v>1.6</v>
      </c>
      <c r="AP23">
        <v>491072</v>
      </c>
      <c r="AQ23">
        <v>615777.42000000004</v>
      </c>
      <c r="AR23" t="s">
        <v>1346</v>
      </c>
      <c r="AS23">
        <v>1600000</v>
      </c>
      <c r="AT23"/>
      <c r="AU23">
        <v>1600000</v>
      </c>
      <c r="AV23">
        <v>2311</v>
      </c>
      <c r="AW23">
        <v>297</v>
      </c>
      <c r="AX23">
        <v>397</v>
      </c>
    </row>
    <row r="24" spans="1:50" hidden="1">
      <c r="A24" t="s">
        <v>1347</v>
      </c>
      <c r="B24" t="s">
        <v>1348</v>
      </c>
      <c r="C24" t="s">
        <v>1349</v>
      </c>
      <c r="D24" t="s">
        <v>1350</v>
      </c>
      <c r="E24" t="s">
        <v>165</v>
      </c>
      <c r="F24" t="s">
        <v>1351</v>
      </c>
      <c r="G24" t="s">
        <v>1352</v>
      </c>
      <c r="H24" t="s">
        <v>1352</v>
      </c>
      <c r="I24" t="s">
        <v>165</v>
      </c>
      <c r="J24" t="s">
        <v>1353</v>
      </c>
      <c r="K24" t="s">
        <v>1354</v>
      </c>
      <c r="L24">
        <v>401</v>
      </c>
      <c r="M24" t="s">
        <v>1180</v>
      </c>
      <c r="N24" t="s">
        <v>1334</v>
      </c>
      <c r="O24">
        <v>4720200</v>
      </c>
      <c r="P24">
        <v>4453019</v>
      </c>
      <c r="Q24">
        <v>52893123</v>
      </c>
      <c r="R24">
        <v>-48440104</v>
      </c>
      <c r="S24">
        <v>4453</v>
      </c>
      <c r="T24">
        <v>126</v>
      </c>
      <c r="U24" t="s">
        <v>2984</v>
      </c>
      <c r="V24" t="s">
        <v>1355</v>
      </c>
      <c r="W24">
        <v>0</v>
      </c>
      <c r="X24">
        <v>4604100</v>
      </c>
      <c r="Y24">
        <v>6013</v>
      </c>
      <c r="Z24">
        <v>0</v>
      </c>
      <c r="AA24">
        <v>0</v>
      </c>
      <c r="AB24">
        <v>3661022</v>
      </c>
      <c r="AC24">
        <v>-8265122.25</v>
      </c>
      <c r="AD24" t="s">
        <v>1118</v>
      </c>
      <c r="AE24">
        <v>0</v>
      </c>
      <c r="AF24"/>
      <c r="AG24">
        <v>0</v>
      </c>
      <c r="AH24">
        <v>0</v>
      </c>
      <c r="AI24">
        <v>269</v>
      </c>
      <c r="AJ24">
        <v>292</v>
      </c>
      <c r="AK24">
        <v>52893123</v>
      </c>
      <c r="AL24">
        <v>30004250</v>
      </c>
      <c r="AM24">
        <v>35211</v>
      </c>
      <c r="AN24">
        <v>149</v>
      </c>
      <c r="AO24">
        <v>0</v>
      </c>
      <c r="AP24">
        <v>17237564</v>
      </c>
      <c r="AQ24">
        <v>5651309.4500000002</v>
      </c>
      <c r="AR24" t="s">
        <v>2985</v>
      </c>
      <c r="AS24">
        <v>4720200</v>
      </c>
      <c r="AT24"/>
      <c r="AU24">
        <v>0</v>
      </c>
      <c r="AV24">
        <v>1502</v>
      </c>
      <c r="AW24">
        <v>204</v>
      </c>
      <c r="AX24">
        <v>272</v>
      </c>
    </row>
    <row r="25" spans="1:50" hidden="1">
      <c r="A25" t="s">
        <v>1359</v>
      </c>
      <c r="B25" t="s">
        <v>1360</v>
      </c>
      <c r="C25" t="s">
        <v>1361</v>
      </c>
      <c r="D25" t="s">
        <v>1362</v>
      </c>
      <c r="E25" t="s">
        <v>1363</v>
      </c>
      <c r="F25" t="s">
        <v>1364</v>
      </c>
      <c r="G25" t="s">
        <v>1365</v>
      </c>
      <c r="H25" t="s">
        <v>1365</v>
      </c>
      <c r="I25" t="s">
        <v>97</v>
      </c>
      <c r="J25" t="s">
        <v>1213</v>
      </c>
      <c r="K25" t="s">
        <v>1366</v>
      </c>
      <c r="L25">
        <v>230</v>
      </c>
      <c r="M25" t="s">
        <v>1180</v>
      </c>
      <c r="N25" t="s">
        <v>1181</v>
      </c>
      <c r="O25">
        <v>795000</v>
      </c>
      <c r="P25">
        <v>750000</v>
      </c>
      <c r="Q25">
        <v>750000</v>
      </c>
      <c r="R25">
        <v>0</v>
      </c>
      <c r="S25">
        <v>2885</v>
      </c>
      <c r="T25">
        <v>3024</v>
      </c>
      <c r="U25" t="s">
        <v>1367</v>
      </c>
      <c r="V25" t="s">
        <v>1368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1118</v>
      </c>
      <c r="AE25">
        <v>144443.5</v>
      </c>
      <c r="AF25"/>
      <c r="AG25">
        <v>0</v>
      </c>
      <c r="AH25"/>
      <c r="AI25"/>
      <c r="AJ25"/>
      <c r="AK25">
        <v>750000</v>
      </c>
      <c r="AL25">
        <v>230000</v>
      </c>
      <c r="AM25">
        <v>405</v>
      </c>
      <c r="AN25">
        <v>0</v>
      </c>
      <c r="AO25">
        <v>0</v>
      </c>
      <c r="AP25">
        <v>109546</v>
      </c>
      <c r="AQ25">
        <v>410453.94</v>
      </c>
      <c r="AR25" t="s">
        <v>1368</v>
      </c>
      <c r="AS25">
        <v>638239.6</v>
      </c>
      <c r="AT25"/>
      <c r="AU25">
        <v>493796.1</v>
      </c>
      <c r="AV25">
        <v>1852</v>
      </c>
      <c r="AW25">
        <v>169</v>
      </c>
      <c r="AX25">
        <v>101</v>
      </c>
    </row>
    <row r="26" spans="1:50" hidden="1">
      <c r="A26" t="s">
        <v>1219</v>
      </c>
      <c r="B26" t="s">
        <v>1220</v>
      </c>
      <c r="C26" t="s">
        <v>1369</v>
      </c>
      <c r="D26" t="s">
        <v>1370</v>
      </c>
      <c r="E26" t="s">
        <v>97</v>
      </c>
      <c r="F26" t="s">
        <v>1203</v>
      </c>
      <c r="G26" t="s">
        <v>1223</v>
      </c>
      <c r="H26" t="s">
        <v>1224</v>
      </c>
      <c r="I26" t="s">
        <v>97</v>
      </c>
      <c r="J26" t="s">
        <v>1213</v>
      </c>
      <c r="K26" t="s">
        <v>1226</v>
      </c>
      <c r="L26">
        <v>729</v>
      </c>
      <c r="M26" t="s">
        <v>1215</v>
      </c>
      <c r="N26" t="s">
        <v>1181</v>
      </c>
      <c r="O26">
        <v>0</v>
      </c>
      <c r="P26">
        <v>0</v>
      </c>
      <c r="Q26">
        <v>788679</v>
      </c>
      <c r="R26">
        <v>0</v>
      </c>
      <c r="S26">
        <v>0</v>
      </c>
      <c r="T26">
        <v>0</v>
      </c>
      <c r="U26"/>
      <c r="V26" t="s">
        <v>1371</v>
      </c>
      <c r="W26">
        <v>0</v>
      </c>
      <c r="X26">
        <v>0</v>
      </c>
      <c r="Y26">
        <v>0</v>
      </c>
      <c r="Z26">
        <v>0</v>
      </c>
      <c r="AA26">
        <v>0</v>
      </c>
      <c r="AB26">
        <v>436</v>
      </c>
      <c r="AC26">
        <v>-436</v>
      </c>
      <c r="AD26" t="s">
        <v>1118</v>
      </c>
      <c r="AE26">
        <v>0</v>
      </c>
      <c r="AF26"/>
      <c r="AG26">
        <v>0</v>
      </c>
      <c r="AH26"/>
      <c r="AI26"/>
      <c r="AJ26"/>
      <c r="AK26">
        <v>788679</v>
      </c>
      <c r="AL26">
        <v>237900</v>
      </c>
      <c r="AM26">
        <v>419</v>
      </c>
      <c r="AN26">
        <v>0</v>
      </c>
      <c r="AO26">
        <v>0</v>
      </c>
      <c r="AP26">
        <v>109751</v>
      </c>
      <c r="AQ26">
        <v>441027.56</v>
      </c>
      <c r="AR26" t="s">
        <v>1372</v>
      </c>
      <c r="AS26">
        <v>936253.34</v>
      </c>
      <c r="AT26"/>
      <c r="AU26">
        <v>936253.34</v>
      </c>
      <c r="AV26">
        <v>1882</v>
      </c>
      <c r="AW26">
        <v>97</v>
      </c>
      <c r="AX26">
        <v>165</v>
      </c>
    </row>
    <row r="27" spans="1:50" hidden="1">
      <c r="A27" t="s">
        <v>1378</v>
      </c>
      <c r="B27" t="s">
        <v>1379</v>
      </c>
      <c r="C27" t="s">
        <v>1380</v>
      </c>
      <c r="D27" t="s">
        <v>1381</v>
      </c>
      <c r="E27" t="s">
        <v>361</v>
      </c>
      <c r="F27" t="s">
        <v>1177</v>
      </c>
      <c r="G27" t="s">
        <v>1382</v>
      </c>
      <c r="H27" t="s">
        <v>1382</v>
      </c>
      <c r="I27" t="s">
        <v>361</v>
      </c>
      <c r="J27" t="s">
        <v>1190</v>
      </c>
      <c r="K27" t="s">
        <v>1383</v>
      </c>
      <c r="L27">
        <v>271</v>
      </c>
      <c r="M27" t="s">
        <v>1180</v>
      </c>
      <c r="N27" t="s">
        <v>1181</v>
      </c>
      <c r="O27">
        <v>4760000</v>
      </c>
      <c r="P27">
        <v>4490566</v>
      </c>
      <c r="Q27">
        <v>3996604</v>
      </c>
      <c r="R27">
        <v>493962</v>
      </c>
      <c r="S27">
        <v>2180</v>
      </c>
      <c r="T27">
        <v>2608</v>
      </c>
      <c r="U27" t="s">
        <v>1384</v>
      </c>
      <c r="V27" t="s">
        <v>1385</v>
      </c>
      <c r="W27">
        <v>404151</v>
      </c>
      <c r="X27">
        <v>33900</v>
      </c>
      <c r="Y27">
        <v>33</v>
      </c>
      <c r="Z27">
        <v>0</v>
      </c>
      <c r="AA27">
        <v>0</v>
      </c>
      <c r="AB27">
        <v>74613</v>
      </c>
      <c r="AC27">
        <v>295637.82</v>
      </c>
      <c r="AD27" t="s">
        <v>2986</v>
      </c>
      <c r="AE27">
        <v>714000</v>
      </c>
      <c r="AF27"/>
      <c r="AG27">
        <v>0</v>
      </c>
      <c r="AH27">
        <v>12247</v>
      </c>
      <c r="AI27">
        <v>1141</v>
      </c>
      <c r="AJ27">
        <v>1120</v>
      </c>
      <c r="AK27">
        <v>4400755</v>
      </c>
      <c r="AL27">
        <v>1281200</v>
      </c>
      <c r="AM27">
        <v>1648</v>
      </c>
      <c r="AN27">
        <v>0</v>
      </c>
      <c r="AO27">
        <v>0</v>
      </c>
      <c r="AP27">
        <v>847733</v>
      </c>
      <c r="AQ27">
        <v>2271821.6800000002</v>
      </c>
      <c r="AR27" t="s">
        <v>1205</v>
      </c>
      <c r="AS27">
        <v>4284000</v>
      </c>
      <c r="AT27"/>
      <c r="AU27">
        <v>3570000</v>
      </c>
      <c r="AV27">
        <v>2670</v>
      </c>
      <c r="AW27">
        <v>224</v>
      </c>
      <c r="AX27">
        <v>290</v>
      </c>
    </row>
    <row r="28" spans="1:50" hidden="1">
      <c r="A28" t="s">
        <v>1327</v>
      </c>
      <c r="B28" t="s">
        <v>1328</v>
      </c>
      <c r="C28" t="s">
        <v>1386</v>
      </c>
      <c r="D28" t="s">
        <v>1387</v>
      </c>
      <c r="E28" t="s">
        <v>192</v>
      </c>
      <c r="F28" t="s">
        <v>2948</v>
      </c>
      <c r="G28" t="s">
        <v>1332</v>
      </c>
      <c r="H28" t="s">
        <v>1332</v>
      </c>
      <c r="I28" t="s">
        <v>81</v>
      </c>
      <c r="J28" t="s">
        <v>1243</v>
      </c>
      <c r="K28" t="s">
        <v>1333</v>
      </c>
      <c r="L28">
        <v>344</v>
      </c>
      <c r="M28" t="s">
        <v>1180</v>
      </c>
      <c r="N28" t="s">
        <v>1181</v>
      </c>
      <c r="O28">
        <v>2458293</v>
      </c>
      <c r="P28">
        <v>2319145</v>
      </c>
      <c r="Q28">
        <v>2326334</v>
      </c>
      <c r="R28">
        <v>-7189</v>
      </c>
      <c r="S28">
        <v>1703</v>
      </c>
      <c r="T28">
        <v>918</v>
      </c>
      <c r="U28" t="s">
        <v>1119</v>
      </c>
      <c r="V28" t="s">
        <v>1388</v>
      </c>
      <c r="W28">
        <v>0</v>
      </c>
      <c r="X28">
        <v>0</v>
      </c>
      <c r="Y28">
        <v>0</v>
      </c>
      <c r="Z28">
        <v>0</v>
      </c>
      <c r="AA28">
        <v>0</v>
      </c>
      <c r="AB28">
        <v>47989</v>
      </c>
      <c r="AC28">
        <v>-47989.42</v>
      </c>
      <c r="AD28" t="s">
        <v>1118</v>
      </c>
      <c r="AE28">
        <v>0</v>
      </c>
      <c r="AF28"/>
      <c r="AG28">
        <v>0</v>
      </c>
      <c r="AH28"/>
      <c r="AI28"/>
      <c r="AJ28"/>
      <c r="AK28">
        <v>2326334</v>
      </c>
      <c r="AL28">
        <v>1630300</v>
      </c>
      <c r="AM28">
        <v>2262</v>
      </c>
      <c r="AN28">
        <v>0</v>
      </c>
      <c r="AO28">
        <v>0</v>
      </c>
      <c r="AP28">
        <v>672224</v>
      </c>
      <c r="AQ28">
        <v>23810.44</v>
      </c>
      <c r="AR28" t="s">
        <v>2904</v>
      </c>
      <c r="AS28">
        <v>1474976.04</v>
      </c>
      <c r="AT28"/>
      <c r="AU28">
        <v>1474976.14</v>
      </c>
      <c r="AV28">
        <v>1028</v>
      </c>
      <c r="AW28">
        <v>138</v>
      </c>
      <c r="AX28">
        <v>159</v>
      </c>
    </row>
    <row r="29" spans="1:50">
      <c r="A29" t="s">
        <v>1389</v>
      </c>
      <c r="B29" t="s">
        <v>1390</v>
      </c>
      <c r="C29" t="s">
        <v>1391</v>
      </c>
      <c r="D29" t="s">
        <v>1392</v>
      </c>
      <c r="E29" t="s">
        <v>234</v>
      </c>
      <c r="F29" t="s">
        <v>1393</v>
      </c>
      <c r="G29" t="s">
        <v>1394</v>
      </c>
      <c r="H29" t="s">
        <v>1394</v>
      </c>
      <c r="I29" t="s">
        <v>234</v>
      </c>
      <c r="J29" t="s">
        <v>1323</v>
      </c>
      <c r="K29" t="s">
        <v>1395</v>
      </c>
      <c r="L29">
        <v>360</v>
      </c>
      <c r="M29" t="s">
        <v>1180</v>
      </c>
      <c r="N29" t="s">
        <v>1181</v>
      </c>
      <c r="O29">
        <v>989000</v>
      </c>
      <c r="P29">
        <v>933019</v>
      </c>
      <c r="Q29">
        <v>933019</v>
      </c>
      <c r="R29">
        <v>0</v>
      </c>
      <c r="S29">
        <v>1535</v>
      </c>
      <c r="T29">
        <v>851</v>
      </c>
      <c r="U29" t="s">
        <v>1396</v>
      </c>
      <c r="V29" t="s">
        <v>1397</v>
      </c>
      <c r="W29">
        <v>0</v>
      </c>
      <c r="X29">
        <v>0</v>
      </c>
      <c r="Y29">
        <v>0</v>
      </c>
      <c r="Z29">
        <v>0</v>
      </c>
      <c r="AA29">
        <v>0</v>
      </c>
      <c r="AB29">
        <v>13693</v>
      </c>
      <c r="AC29">
        <v>-13692.99</v>
      </c>
      <c r="AD29" t="s">
        <v>1118</v>
      </c>
      <c r="AE29">
        <v>989000.08</v>
      </c>
      <c r="AF29"/>
      <c r="AG29">
        <v>79772.73</v>
      </c>
      <c r="AH29"/>
      <c r="AI29"/>
      <c r="AJ29"/>
      <c r="AK29">
        <v>933019</v>
      </c>
      <c r="AL29">
        <v>1020050</v>
      </c>
      <c r="AM29">
        <v>1130</v>
      </c>
      <c r="AN29">
        <v>0</v>
      </c>
      <c r="AO29">
        <v>0</v>
      </c>
      <c r="AP29">
        <v>198582</v>
      </c>
      <c r="AQ29">
        <v>-285612.64</v>
      </c>
      <c r="AR29" t="s">
        <v>2987</v>
      </c>
      <c r="AS29">
        <v>989000.08</v>
      </c>
      <c r="AT29"/>
      <c r="AU29">
        <v>79772.73</v>
      </c>
      <c r="AV29">
        <v>826</v>
      </c>
      <c r="AW29">
        <v>93</v>
      </c>
      <c r="AX29">
        <v>82</v>
      </c>
    </row>
    <row r="30" spans="1:50" hidden="1">
      <c r="A30" t="s">
        <v>1398</v>
      </c>
      <c r="B30" t="s">
        <v>1399</v>
      </c>
      <c r="C30" t="s">
        <v>1400</v>
      </c>
      <c r="D30" t="s">
        <v>1401</v>
      </c>
      <c r="E30" t="s">
        <v>259</v>
      </c>
      <c r="F30" t="s">
        <v>1402</v>
      </c>
      <c r="G30" t="s">
        <v>1403</v>
      </c>
      <c r="H30" t="s">
        <v>1403</v>
      </c>
      <c r="I30" t="s">
        <v>259</v>
      </c>
      <c r="J30" t="s">
        <v>1190</v>
      </c>
      <c r="K30" t="s">
        <v>1404</v>
      </c>
      <c r="L30">
        <v>267</v>
      </c>
      <c r="M30" t="s">
        <v>1180</v>
      </c>
      <c r="N30" t="s">
        <v>1405</v>
      </c>
      <c r="O30">
        <v>4850720</v>
      </c>
      <c r="P30">
        <v>4576151</v>
      </c>
      <c r="Q30">
        <v>4576151</v>
      </c>
      <c r="R30">
        <v>0</v>
      </c>
      <c r="S30">
        <v>0</v>
      </c>
      <c r="T30">
        <v>969</v>
      </c>
      <c r="U30" t="s">
        <v>1117</v>
      </c>
      <c r="V30" t="s">
        <v>1123</v>
      </c>
      <c r="W30">
        <v>0</v>
      </c>
      <c r="X30">
        <v>0</v>
      </c>
      <c r="Y30">
        <v>0</v>
      </c>
      <c r="Z30">
        <v>0</v>
      </c>
      <c r="AA30">
        <v>0</v>
      </c>
      <c r="AB30">
        <v>134090</v>
      </c>
      <c r="AC30">
        <v>-134089.54</v>
      </c>
      <c r="AD30" t="s">
        <v>1118</v>
      </c>
      <c r="AE30">
        <v>0</v>
      </c>
      <c r="AF30"/>
      <c r="AG30">
        <v>0</v>
      </c>
      <c r="AH30"/>
      <c r="AI30"/>
      <c r="AJ30"/>
      <c r="AK30">
        <v>4576151</v>
      </c>
      <c r="AL30">
        <v>2430690</v>
      </c>
      <c r="AM30">
        <v>3790</v>
      </c>
      <c r="AN30">
        <v>0</v>
      </c>
      <c r="AO30">
        <v>264.89999999999998</v>
      </c>
      <c r="AP30">
        <v>1825595</v>
      </c>
      <c r="AQ30">
        <v>319866.40999999997</v>
      </c>
      <c r="AR30" t="s">
        <v>1406</v>
      </c>
      <c r="AS30">
        <v>4508760</v>
      </c>
      <c r="AT30"/>
      <c r="AU30">
        <v>4508760</v>
      </c>
      <c r="AV30">
        <v>1129</v>
      </c>
      <c r="AW30">
        <v>235</v>
      </c>
      <c r="AX30">
        <v>215</v>
      </c>
    </row>
    <row r="31" spans="1:50" hidden="1">
      <c r="A31" t="s">
        <v>1407</v>
      </c>
      <c r="B31" t="s">
        <v>1408</v>
      </c>
      <c r="C31" t="s">
        <v>1409</v>
      </c>
      <c r="D31" t="s">
        <v>1410</v>
      </c>
      <c r="E31" t="s">
        <v>97</v>
      </c>
      <c r="F31" t="s">
        <v>1411</v>
      </c>
      <c r="G31" t="s">
        <v>1412</v>
      </c>
      <c r="H31" t="s">
        <v>1412</v>
      </c>
      <c r="I31" t="s">
        <v>97</v>
      </c>
      <c r="J31" t="s">
        <v>1213</v>
      </c>
      <c r="K31" t="s">
        <v>1413</v>
      </c>
      <c r="L31">
        <v>0</v>
      </c>
      <c r="M31" t="s">
        <v>1180</v>
      </c>
      <c r="N31" t="s">
        <v>1227</v>
      </c>
      <c r="O31">
        <v>63600</v>
      </c>
      <c r="P31">
        <v>60000</v>
      </c>
      <c r="Q31">
        <v>0</v>
      </c>
      <c r="R31">
        <v>60000</v>
      </c>
      <c r="S31">
        <v>2500</v>
      </c>
      <c r="T31">
        <v>2857</v>
      </c>
      <c r="U31" t="s">
        <v>2988</v>
      </c>
      <c r="V31"/>
      <c r="W31">
        <v>60000</v>
      </c>
      <c r="X31">
        <v>31500</v>
      </c>
      <c r="Y31">
        <v>21</v>
      </c>
      <c r="Z31">
        <v>0</v>
      </c>
      <c r="AA31">
        <v>0</v>
      </c>
      <c r="AB31">
        <v>0</v>
      </c>
      <c r="AC31">
        <v>28500</v>
      </c>
      <c r="AD31" t="s">
        <v>2989</v>
      </c>
      <c r="AE31">
        <v>0</v>
      </c>
      <c r="AF31"/>
      <c r="AG31">
        <v>0</v>
      </c>
      <c r="AH31">
        <v>2857</v>
      </c>
      <c r="AI31">
        <v>0</v>
      </c>
      <c r="AJ31">
        <v>0</v>
      </c>
      <c r="AK31">
        <v>60000</v>
      </c>
      <c r="AL31">
        <v>31500</v>
      </c>
      <c r="AM31">
        <v>21</v>
      </c>
      <c r="AN31">
        <v>0</v>
      </c>
      <c r="AO31">
        <v>0</v>
      </c>
      <c r="AP31">
        <v>0</v>
      </c>
      <c r="AQ31">
        <v>28500</v>
      </c>
      <c r="AR31" t="s">
        <v>2989</v>
      </c>
      <c r="AS31">
        <v>63600</v>
      </c>
      <c r="AT31"/>
      <c r="AU31">
        <v>63600</v>
      </c>
      <c r="AV31">
        <v>2857</v>
      </c>
      <c r="AW31">
        <v>0</v>
      </c>
      <c r="AX31">
        <v>0</v>
      </c>
    </row>
    <row r="32" spans="1:50" hidden="1">
      <c r="A32" t="s">
        <v>1415</v>
      </c>
      <c r="B32" t="s">
        <v>1416</v>
      </c>
      <c r="C32" t="s">
        <v>1417</v>
      </c>
      <c r="D32" t="s">
        <v>1418</v>
      </c>
      <c r="E32" t="s">
        <v>1419</v>
      </c>
      <c r="F32" t="s">
        <v>1177</v>
      </c>
      <c r="G32" t="s">
        <v>1420</v>
      </c>
      <c r="H32" t="s">
        <v>1420</v>
      </c>
      <c r="I32" t="s">
        <v>313</v>
      </c>
      <c r="J32" t="s">
        <v>1179</v>
      </c>
      <c r="K32" t="s">
        <v>1421</v>
      </c>
      <c r="L32">
        <v>47</v>
      </c>
      <c r="M32" t="s">
        <v>1215</v>
      </c>
      <c r="N32" t="s">
        <v>1181</v>
      </c>
      <c r="O32">
        <v>0</v>
      </c>
      <c r="P32">
        <v>0</v>
      </c>
      <c r="Q32">
        <v>924410</v>
      </c>
      <c r="R32">
        <v>0</v>
      </c>
      <c r="S32">
        <v>0</v>
      </c>
      <c r="T32">
        <v>0</v>
      </c>
      <c r="U32"/>
      <c r="V32" t="s">
        <v>1422</v>
      </c>
      <c r="W32">
        <v>4897</v>
      </c>
      <c r="X32">
        <v>0</v>
      </c>
      <c r="Y32">
        <v>0</v>
      </c>
      <c r="Z32">
        <v>0</v>
      </c>
      <c r="AA32">
        <v>0</v>
      </c>
      <c r="AB32">
        <v>17411</v>
      </c>
      <c r="AC32">
        <v>-12513.76</v>
      </c>
      <c r="AD32" t="s">
        <v>2990</v>
      </c>
      <c r="AE32">
        <v>0</v>
      </c>
      <c r="AF32"/>
      <c r="AG32">
        <v>861521.58</v>
      </c>
      <c r="AH32"/>
      <c r="AI32"/>
      <c r="AJ32"/>
      <c r="AK32">
        <v>929308</v>
      </c>
      <c r="AL32">
        <v>245850</v>
      </c>
      <c r="AM32">
        <v>366</v>
      </c>
      <c r="AN32">
        <v>0</v>
      </c>
      <c r="AO32">
        <v>0</v>
      </c>
      <c r="AP32">
        <v>171007</v>
      </c>
      <c r="AQ32">
        <v>512451.05</v>
      </c>
      <c r="AR32" t="s">
        <v>2991</v>
      </c>
      <c r="AS32">
        <v>1420160.25</v>
      </c>
      <c r="AT32"/>
      <c r="AU32">
        <v>1117356.58</v>
      </c>
      <c r="AV32">
        <v>2539</v>
      </c>
      <c r="AW32">
        <v>264</v>
      </c>
      <c r="AX32">
        <v>203</v>
      </c>
    </row>
    <row r="33" spans="1:50" hidden="1">
      <c r="A33" t="s">
        <v>1423</v>
      </c>
      <c r="B33" t="s">
        <v>1424</v>
      </c>
      <c r="C33" t="s">
        <v>1425</v>
      </c>
      <c r="D33" t="s">
        <v>1426</v>
      </c>
      <c r="E33" t="s">
        <v>382</v>
      </c>
      <c r="F33" t="s">
        <v>1203</v>
      </c>
      <c r="G33" t="s">
        <v>1427</v>
      </c>
      <c r="H33" t="s">
        <v>1427</v>
      </c>
      <c r="I33" t="s">
        <v>382</v>
      </c>
      <c r="J33" t="s">
        <v>1676</v>
      </c>
      <c r="K33" t="s">
        <v>1428</v>
      </c>
      <c r="L33">
        <v>93</v>
      </c>
      <c r="M33" t="s">
        <v>1180</v>
      </c>
      <c r="N33" t="s">
        <v>1227</v>
      </c>
      <c r="O33">
        <v>148400</v>
      </c>
      <c r="P33">
        <v>140000</v>
      </c>
      <c r="Q33">
        <v>58333</v>
      </c>
      <c r="R33">
        <v>81667</v>
      </c>
      <c r="S33">
        <v>1750</v>
      </c>
      <c r="T33">
        <v>0</v>
      </c>
      <c r="U33" t="s">
        <v>1118</v>
      </c>
      <c r="V33" t="s">
        <v>1124</v>
      </c>
      <c r="W33">
        <v>17505</v>
      </c>
      <c r="X33">
        <v>0</v>
      </c>
      <c r="Y33">
        <v>0</v>
      </c>
      <c r="Z33">
        <v>0</v>
      </c>
      <c r="AA33">
        <v>0</v>
      </c>
      <c r="AB33">
        <v>0</v>
      </c>
      <c r="AC33">
        <v>17505</v>
      </c>
      <c r="AD33" t="s">
        <v>1124</v>
      </c>
      <c r="AE33">
        <v>0</v>
      </c>
      <c r="AF33"/>
      <c r="AG33">
        <v>0</v>
      </c>
      <c r="AH33"/>
      <c r="AI33"/>
      <c r="AJ33"/>
      <c r="AK33">
        <v>75838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75838</v>
      </c>
      <c r="AR33" t="s">
        <v>1124</v>
      </c>
      <c r="AS33">
        <v>66780</v>
      </c>
      <c r="AT33"/>
      <c r="AU33">
        <v>66780</v>
      </c>
      <c r="AV33"/>
      <c r="AW33"/>
      <c r="AX33"/>
    </row>
    <row r="34" spans="1:50" hidden="1">
      <c r="A34" t="s">
        <v>1429</v>
      </c>
      <c r="B34" t="s">
        <v>1430</v>
      </c>
      <c r="C34" t="s">
        <v>1431</v>
      </c>
      <c r="D34" t="s">
        <v>1432</v>
      </c>
      <c r="E34" t="s">
        <v>419</v>
      </c>
      <c r="F34" t="s">
        <v>1177</v>
      </c>
      <c r="G34" t="s">
        <v>1212</v>
      </c>
      <c r="H34" t="s">
        <v>1212</v>
      </c>
      <c r="I34" t="s">
        <v>419</v>
      </c>
      <c r="J34" t="s">
        <v>1213</v>
      </c>
      <c r="K34" t="s">
        <v>1433</v>
      </c>
      <c r="L34">
        <v>24</v>
      </c>
      <c r="M34" t="s">
        <v>1180</v>
      </c>
      <c r="N34" t="s">
        <v>1181</v>
      </c>
      <c r="O34">
        <v>213400</v>
      </c>
      <c r="P34">
        <v>201321</v>
      </c>
      <c r="Q34">
        <v>201321</v>
      </c>
      <c r="R34">
        <v>0</v>
      </c>
      <c r="S34">
        <v>2075</v>
      </c>
      <c r="T34">
        <v>1882</v>
      </c>
      <c r="U34" t="s">
        <v>1434</v>
      </c>
      <c r="V34" t="s">
        <v>1305</v>
      </c>
      <c r="W34">
        <v>0</v>
      </c>
      <c r="X34">
        <v>0</v>
      </c>
      <c r="Y34">
        <v>0</v>
      </c>
      <c r="Z34">
        <v>0</v>
      </c>
      <c r="AA34">
        <v>0</v>
      </c>
      <c r="AB34">
        <v>3000</v>
      </c>
      <c r="AC34">
        <v>-3000</v>
      </c>
      <c r="AD34" t="s">
        <v>1118</v>
      </c>
      <c r="AE34">
        <v>0</v>
      </c>
      <c r="AF34"/>
      <c r="AG34">
        <v>0</v>
      </c>
      <c r="AH34"/>
      <c r="AI34"/>
      <c r="AJ34"/>
      <c r="AK34">
        <v>201321</v>
      </c>
      <c r="AL34">
        <v>72050</v>
      </c>
      <c r="AM34">
        <v>90</v>
      </c>
      <c r="AN34">
        <v>0</v>
      </c>
      <c r="AO34">
        <v>0</v>
      </c>
      <c r="AP34">
        <v>12796</v>
      </c>
      <c r="AQ34">
        <v>116475.24</v>
      </c>
      <c r="AR34" t="s">
        <v>1435</v>
      </c>
      <c r="AS34">
        <v>213400</v>
      </c>
      <c r="AT34"/>
      <c r="AU34">
        <v>213400</v>
      </c>
      <c r="AV34">
        <v>2237</v>
      </c>
      <c r="AW34">
        <v>102</v>
      </c>
      <c r="AX34">
        <v>40</v>
      </c>
    </row>
    <row r="35" spans="1:50" hidden="1">
      <c r="A35" t="s">
        <v>1436</v>
      </c>
      <c r="B35" t="s">
        <v>1437</v>
      </c>
      <c r="C35" t="s">
        <v>1438</v>
      </c>
      <c r="D35" t="s">
        <v>1439</v>
      </c>
      <c r="E35" t="s">
        <v>1440</v>
      </c>
      <c r="F35" t="s">
        <v>1364</v>
      </c>
      <c r="G35" t="s">
        <v>1441</v>
      </c>
      <c r="H35" t="s">
        <v>1441</v>
      </c>
      <c r="I35" t="s">
        <v>382</v>
      </c>
      <c r="J35" t="s">
        <v>1676</v>
      </c>
      <c r="K35" t="s">
        <v>1442</v>
      </c>
      <c r="L35">
        <v>0</v>
      </c>
      <c r="M35" t="s">
        <v>1180</v>
      </c>
      <c r="N35" t="s">
        <v>1405</v>
      </c>
      <c r="O35">
        <v>93200</v>
      </c>
      <c r="P35">
        <v>87925</v>
      </c>
      <c r="Q35">
        <v>87925</v>
      </c>
      <c r="R35">
        <v>0</v>
      </c>
      <c r="S35">
        <v>2836</v>
      </c>
      <c r="T35">
        <v>21981</v>
      </c>
      <c r="U35" t="s">
        <v>1443</v>
      </c>
      <c r="V35" t="s">
        <v>1443</v>
      </c>
      <c r="W35">
        <v>0</v>
      </c>
      <c r="X35">
        <v>0</v>
      </c>
      <c r="Y35">
        <v>0</v>
      </c>
      <c r="Z35">
        <v>0</v>
      </c>
      <c r="AA35">
        <v>0</v>
      </c>
      <c r="AB35">
        <v>320</v>
      </c>
      <c r="AC35">
        <v>-320</v>
      </c>
      <c r="AD35" t="s">
        <v>1118</v>
      </c>
      <c r="AE35">
        <v>0</v>
      </c>
      <c r="AF35"/>
      <c r="AG35">
        <v>0</v>
      </c>
      <c r="AH35"/>
      <c r="AI35"/>
      <c r="AJ35"/>
      <c r="AK35">
        <v>87925</v>
      </c>
      <c r="AL35">
        <v>6000</v>
      </c>
      <c r="AM35">
        <v>4</v>
      </c>
      <c r="AN35">
        <v>0</v>
      </c>
      <c r="AO35">
        <v>0</v>
      </c>
      <c r="AP35">
        <v>320</v>
      </c>
      <c r="AQ35">
        <v>81605</v>
      </c>
      <c r="AR35" t="s">
        <v>1444</v>
      </c>
      <c r="AS35">
        <v>93200</v>
      </c>
      <c r="AT35"/>
      <c r="AU35">
        <v>93200</v>
      </c>
      <c r="AV35">
        <v>21981</v>
      </c>
      <c r="AW35">
        <v>80</v>
      </c>
      <c r="AX35">
        <v>0</v>
      </c>
    </row>
    <row r="36" spans="1:50" hidden="1">
      <c r="A36" t="s">
        <v>1445</v>
      </c>
      <c r="B36" t="s">
        <v>1446</v>
      </c>
      <c r="C36" t="s">
        <v>1447</v>
      </c>
      <c r="D36" t="s">
        <v>1448</v>
      </c>
      <c r="E36" t="s">
        <v>316</v>
      </c>
      <c r="F36" t="s">
        <v>1177</v>
      </c>
      <c r="G36" t="s">
        <v>1449</v>
      </c>
      <c r="H36" t="s">
        <v>1449</v>
      </c>
      <c r="I36" t="s">
        <v>316</v>
      </c>
      <c r="J36" t="s">
        <v>1179</v>
      </c>
      <c r="K36" t="s">
        <v>1450</v>
      </c>
      <c r="L36">
        <v>3</v>
      </c>
      <c r="M36" t="s">
        <v>1180</v>
      </c>
      <c r="N36" t="s">
        <v>1181</v>
      </c>
      <c r="O36">
        <v>2334000</v>
      </c>
      <c r="P36">
        <v>2201887</v>
      </c>
      <c r="Q36">
        <v>2201887</v>
      </c>
      <c r="R36">
        <v>0</v>
      </c>
      <c r="S36">
        <v>2996</v>
      </c>
      <c r="T36">
        <v>2140</v>
      </c>
      <c r="U36" t="s">
        <v>1451</v>
      </c>
      <c r="V36" t="s">
        <v>1452</v>
      </c>
      <c r="W36">
        <v>0</v>
      </c>
      <c r="X36">
        <v>0</v>
      </c>
      <c r="Y36">
        <v>0</v>
      </c>
      <c r="Z36">
        <v>0</v>
      </c>
      <c r="AA36">
        <v>0</v>
      </c>
      <c r="AB36">
        <v>7267</v>
      </c>
      <c r="AC36">
        <v>-7266.8</v>
      </c>
      <c r="AD36" t="s">
        <v>1118</v>
      </c>
      <c r="AE36">
        <v>583500</v>
      </c>
      <c r="AF36"/>
      <c r="AG36">
        <v>0</v>
      </c>
      <c r="AH36"/>
      <c r="AI36"/>
      <c r="AJ36"/>
      <c r="AK36">
        <v>2201887</v>
      </c>
      <c r="AL36">
        <v>1017400</v>
      </c>
      <c r="AM36">
        <v>1032</v>
      </c>
      <c r="AN36">
        <v>0</v>
      </c>
      <c r="AO36">
        <v>0</v>
      </c>
      <c r="AP36">
        <v>466923</v>
      </c>
      <c r="AQ36">
        <v>717563.83</v>
      </c>
      <c r="AR36" t="s">
        <v>1453</v>
      </c>
      <c r="AS36">
        <v>2334000</v>
      </c>
      <c r="AT36"/>
      <c r="AU36">
        <v>1750500</v>
      </c>
      <c r="AV36">
        <v>2134</v>
      </c>
      <c r="AW36">
        <v>224</v>
      </c>
      <c r="AX36">
        <v>228</v>
      </c>
    </row>
    <row r="37" spans="1:50">
      <c r="A37" t="s">
        <v>1454</v>
      </c>
      <c r="B37" t="s">
        <v>1455</v>
      </c>
      <c r="C37" t="s">
        <v>1456</v>
      </c>
      <c r="D37" t="s">
        <v>1457</v>
      </c>
      <c r="E37" t="s">
        <v>155</v>
      </c>
      <c r="F37" t="s">
        <v>1203</v>
      </c>
      <c r="G37" t="s">
        <v>1458</v>
      </c>
      <c r="H37" t="s">
        <v>1458</v>
      </c>
      <c r="I37" t="s">
        <v>155</v>
      </c>
      <c r="J37" t="s">
        <v>1243</v>
      </c>
      <c r="K37" t="s">
        <v>1459</v>
      </c>
      <c r="L37">
        <v>36</v>
      </c>
      <c r="M37" t="s">
        <v>1180</v>
      </c>
      <c r="N37" t="s">
        <v>1181</v>
      </c>
      <c r="O37">
        <v>900000</v>
      </c>
      <c r="P37">
        <v>849057</v>
      </c>
      <c r="Q37">
        <v>840566</v>
      </c>
      <c r="R37">
        <v>8491</v>
      </c>
      <c r="S37">
        <v>1602</v>
      </c>
      <c r="T37">
        <v>917</v>
      </c>
      <c r="U37" t="s">
        <v>2992</v>
      </c>
      <c r="V37" t="s">
        <v>1460</v>
      </c>
      <c r="W37">
        <v>8491</v>
      </c>
      <c r="X37">
        <v>33050</v>
      </c>
      <c r="Y37">
        <v>50</v>
      </c>
      <c r="Z37">
        <v>0</v>
      </c>
      <c r="AA37">
        <v>0</v>
      </c>
      <c r="AB37">
        <v>51006</v>
      </c>
      <c r="AC37">
        <v>-75564.800000000003</v>
      </c>
      <c r="AD37" t="s">
        <v>2993</v>
      </c>
      <c r="AE37">
        <v>0</v>
      </c>
      <c r="AF37"/>
      <c r="AG37">
        <v>0</v>
      </c>
      <c r="AH37">
        <v>170</v>
      </c>
      <c r="AI37">
        <v>486</v>
      </c>
      <c r="AJ37">
        <v>534</v>
      </c>
      <c r="AK37">
        <v>849057</v>
      </c>
      <c r="AL37">
        <v>671300</v>
      </c>
      <c r="AM37">
        <v>885</v>
      </c>
      <c r="AN37">
        <v>0</v>
      </c>
      <c r="AO37">
        <v>0</v>
      </c>
      <c r="AP37">
        <v>275958</v>
      </c>
      <c r="AQ37">
        <v>-98201.4</v>
      </c>
      <c r="AR37" t="s">
        <v>2994</v>
      </c>
      <c r="AS37">
        <v>400000</v>
      </c>
      <c r="AT37"/>
      <c r="AU37">
        <v>400000</v>
      </c>
      <c r="AV37">
        <v>959</v>
      </c>
      <c r="AW37">
        <v>178</v>
      </c>
      <c r="AX37">
        <v>134</v>
      </c>
    </row>
    <row r="38" spans="1:50">
      <c r="A38" t="s">
        <v>1461</v>
      </c>
      <c r="B38" t="s">
        <v>1462</v>
      </c>
      <c r="C38" t="s">
        <v>1463</v>
      </c>
      <c r="D38" t="s">
        <v>1464</v>
      </c>
      <c r="E38" t="s">
        <v>97</v>
      </c>
      <c r="F38" t="s">
        <v>1254</v>
      </c>
      <c r="G38" t="s">
        <v>1465</v>
      </c>
      <c r="H38" t="s">
        <v>1465</v>
      </c>
      <c r="I38" t="s">
        <v>97</v>
      </c>
      <c r="J38" t="s">
        <v>1213</v>
      </c>
      <c r="K38" t="s">
        <v>1466</v>
      </c>
      <c r="L38">
        <v>19</v>
      </c>
      <c r="M38" t="s">
        <v>1180</v>
      </c>
      <c r="N38" t="s">
        <v>1227</v>
      </c>
      <c r="O38">
        <v>63600</v>
      </c>
      <c r="P38">
        <v>60000</v>
      </c>
      <c r="Q38">
        <v>0</v>
      </c>
      <c r="R38">
        <v>60000</v>
      </c>
      <c r="S38">
        <v>2000</v>
      </c>
      <c r="T38">
        <v>15000</v>
      </c>
      <c r="U38" t="s">
        <v>1467</v>
      </c>
      <c r="V38"/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1118</v>
      </c>
      <c r="AE38">
        <v>0</v>
      </c>
      <c r="AF38"/>
      <c r="AG38">
        <v>0</v>
      </c>
      <c r="AH38"/>
      <c r="AI38"/>
      <c r="AJ38"/>
      <c r="AK38">
        <v>0</v>
      </c>
      <c r="AL38">
        <v>0</v>
      </c>
      <c r="AM38">
        <v>0</v>
      </c>
      <c r="AN38">
        <v>0</v>
      </c>
      <c r="AO38">
        <v>0</v>
      </c>
      <c r="AP38">
        <v>5038</v>
      </c>
      <c r="AQ38">
        <v>-5037.76</v>
      </c>
      <c r="AR38" t="s">
        <v>1118</v>
      </c>
      <c r="AS38">
        <v>63600</v>
      </c>
      <c r="AT38"/>
      <c r="AU38">
        <v>63600</v>
      </c>
      <c r="AV38"/>
      <c r="AW38"/>
      <c r="AX38"/>
    </row>
    <row r="39" spans="1:50" hidden="1">
      <c r="A39" t="s">
        <v>1468</v>
      </c>
      <c r="B39" t="s">
        <v>1469</v>
      </c>
      <c r="C39" t="s">
        <v>1470</v>
      </c>
      <c r="D39" t="s">
        <v>1471</v>
      </c>
      <c r="E39" t="s">
        <v>132</v>
      </c>
      <c r="F39" t="s">
        <v>1266</v>
      </c>
      <c r="G39" t="s">
        <v>1472</v>
      </c>
      <c r="H39" t="s">
        <v>1472</v>
      </c>
      <c r="I39" t="s">
        <v>132</v>
      </c>
      <c r="J39" t="s">
        <v>1190</v>
      </c>
      <c r="K39" t="s">
        <v>1473</v>
      </c>
      <c r="L39">
        <v>28</v>
      </c>
      <c r="M39" t="s">
        <v>1180</v>
      </c>
      <c r="N39" t="s">
        <v>1257</v>
      </c>
      <c r="O39">
        <v>1199500</v>
      </c>
      <c r="P39">
        <v>1131604</v>
      </c>
      <c r="Q39">
        <v>1131604</v>
      </c>
      <c r="R39">
        <v>0</v>
      </c>
      <c r="S39">
        <v>2449</v>
      </c>
      <c r="T39">
        <v>2532</v>
      </c>
      <c r="U39" t="s">
        <v>1474</v>
      </c>
      <c r="V39" t="s">
        <v>1475</v>
      </c>
      <c r="W39">
        <v>0</v>
      </c>
      <c r="X39">
        <v>0</v>
      </c>
      <c r="Y39">
        <v>0</v>
      </c>
      <c r="Z39">
        <v>0</v>
      </c>
      <c r="AA39">
        <v>0</v>
      </c>
      <c r="AB39">
        <v>24518</v>
      </c>
      <c r="AC39">
        <v>-24517.5</v>
      </c>
      <c r="AD39" t="s">
        <v>1118</v>
      </c>
      <c r="AE39">
        <v>0</v>
      </c>
      <c r="AF39"/>
      <c r="AG39">
        <v>0</v>
      </c>
      <c r="AH39"/>
      <c r="AI39"/>
      <c r="AJ39"/>
      <c r="AK39">
        <v>1131604</v>
      </c>
      <c r="AL39">
        <v>361200</v>
      </c>
      <c r="AM39">
        <v>459</v>
      </c>
      <c r="AN39">
        <v>0</v>
      </c>
      <c r="AO39">
        <v>0</v>
      </c>
      <c r="AP39">
        <v>135533</v>
      </c>
      <c r="AQ39">
        <v>634871.37</v>
      </c>
      <c r="AR39" t="s">
        <v>1962</v>
      </c>
      <c r="AS39">
        <v>719700</v>
      </c>
      <c r="AT39"/>
      <c r="AU39">
        <v>719700</v>
      </c>
      <c r="AV39">
        <v>2465</v>
      </c>
      <c r="AW39">
        <v>196</v>
      </c>
      <c r="AX39">
        <v>99</v>
      </c>
    </row>
    <row r="40" spans="1:50" hidden="1">
      <c r="A40" t="s">
        <v>1477</v>
      </c>
      <c r="B40" t="s">
        <v>1478</v>
      </c>
      <c r="C40" t="s">
        <v>1479</v>
      </c>
      <c r="D40" t="s">
        <v>1480</v>
      </c>
      <c r="E40" t="s">
        <v>259</v>
      </c>
      <c r="F40" t="s">
        <v>1188</v>
      </c>
      <c r="G40" t="s">
        <v>1481</v>
      </c>
      <c r="H40" t="s">
        <v>1481</v>
      </c>
      <c r="I40" t="s">
        <v>259</v>
      </c>
      <c r="J40" t="s">
        <v>1190</v>
      </c>
      <c r="K40" t="s">
        <v>1482</v>
      </c>
      <c r="L40">
        <v>1</v>
      </c>
      <c r="M40" t="s">
        <v>1180</v>
      </c>
      <c r="N40" t="s">
        <v>1405</v>
      </c>
      <c r="O40">
        <v>485000</v>
      </c>
      <c r="P40">
        <v>457547</v>
      </c>
      <c r="Q40">
        <v>309797</v>
      </c>
      <c r="R40">
        <v>147750</v>
      </c>
      <c r="S40">
        <v>3200</v>
      </c>
      <c r="T40">
        <v>2346</v>
      </c>
      <c r="U40" t="s">
        <v>1484</v>
      </c>
      <c r="V40" t="s">
        <v>1485</v>
      </c>
      <c r="W40">
        <v>114387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114387</v>
      </c>
      <c r="AD40" t="s">
        <v>1124</v>
      </c>
      <c r="AE40">
        <v>0</v>
      </c>
      <c r="AF40"/>
      <c r="AG40">
        <v>0</v>
      </c>
      <c r="AH40"/>
      <c r="AI40"/>
      <c r="AJ40"/>
      <c r="AK40">
        <v>424184</v>
      </c>
      <c r="AL40">
        <v>51450</v>
      </c>
      <c r="AM40">
        <v>72</v>
      </c>
      <c r="AN40">
        <v>0</v>
      </c>
      <c r="AO40">
        <v>0</v>
      </c>
      <c r="AP40">
        <v>12258</v>
      </c>
      <c r="AQ40">
        <v>360476.48</v>
      </c>
      <c r="AR40" t="s">
        <v>2911</v>
      </c>
      <c r="AS40">
        <v>485000</v>
      </c>
      <c r="AT40"/>
      <c r="AU40">
        <v>485000</v>
      </c>
      <c r="AV40">
        <v>5891</v>
      </c>
      <c r="AW40">
        <v>154</v>
      </c>
      <c r="AX40">
        <v>16</v>
      </c>
    </row>
    <row r="41" spans="1:50" hidden="1">
      <c r="A41" t="s">
        <v>1487</v>
      </c>
      <c r="B41" t="s">
        <v>1488</v>
      </c>
      <c r="C41" t="s">
        <v>1489</v>
      </c>
      <c r="D41" t="s">
        <v>1490</v>
      </c>
      <c r="E41" t="s">
        <v>112</v>
      </c>
      <c r="F41" t="s">
        <v>1203</v>
      </c>
      <c r="G41" t="s">
        <v>1491</v>
      </c>
      <c r="H41" t="s">
        <v>1491</v>
      </c>
      <c r="I41" t="s">
        <v>304</v>
      </c>
      <c r="J41" t="s">
        <v>1676</v>
      </c>
      <c r="K41" t="s">
        <v>1492</v>
      </c>
      <c r="L41">
        <v>99</v>
      </c>
      <c r="M41" t="s">
        <v>1180</v>
      </c>
      <c r="N41" t="s">
        <v>1227</v>
      </c>
      <c r="O41">
        <v>86700</v>
      </c>
      <c r="P41">
        <v>81792</v>
      </c>
      <c r="Q41">
        <v>74976</v>
      </c>
      <c r="R41">
        <v>6816</v>
      </c>
      <c r="S41">
        <v>8179</v>
      </c>
      <c r="T41">
        <v>0</v>
      </c>
      <c r="U41" t="s">
        <v>1118</v>
      </c>
      <c r="V41" t="s">
        <v>1124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1118</v>
      </c>
      <c r="AE41">
        <v>0</v>
      </c>
      <c r="AF41"/>
      <c r="AG41">
        <v>0</v>
      </c>
      <c r="AH41"/>
      <c r="AI41"/>
      <c r="AJ41"/>
      <c r="AK41">
        <v>74976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74976</v>
      </c>
      <c r="AR41" t="s">
        <v>1124</v>
      </c>
      <c r="AS41">
        <v>43350</v>
      </c>
      <c r="AT41"/>
      <c r="AU41">
        <v>43350</v>
      </c>
      <c r="AV41"/>
      <c r="AW41"/>
      <c r="AX41"/>
    </row>
    <row r="42" spans="1:50" hidden="1">
      <c r="A42" t="s">
        <v>1500</v>
      </c>
      <c r="B42" t="s">
        <v>1501</v>
      </c>
      <c r="C42" t="s">
        <v>1502</v>
      </c>
      <c r="D42" t="s">
        <v>1503</v>
      </c>
      <c r="E42" t="s">
        <v>417</v>
      </c>
      <c r="F42" t="s">
        <v>1232</v>
      </c>
      <c r="G42" t="s">
        <v>1504</v>
      </c>
      <c r="H42" t="s">
        <v>1504</v>
      </c>
      <c r="I42" t="s">
        <v>417</v>
      </c>
      <c r="J42" t="s">
        <v>1243</v>
      </c>
      <c r="K42" t="s">
        <v>1505</v>
      </c>
      <c r="L42">
        <v>41</v>
      </c>
      <c r="M42" t="s">
        <v>1180</v>
      </c>
      <c r="N42" t="s">
        <v>1181</v>
      </c>
      <c r="O42">
        <v>1490000</v>
      </c>
      <c r="P42">
        <v>1405660</v>
      </c>
      <c r="Q42">
        <v>1180755</v>
      </c>
      <c r="R42">
        <v>224905</v>
      </c>
      <c r="S42">
        <v>2173</v>
      </c>
      <c r="T42">
        <v>1997</v>
      </c>
      <c r="U42" t="s">
        <v>1506</v>
      </c>
      <c r="V42" t="s">
        <v>1507</v>
      </c>
      <c r="W42">
        <v>168679</v>
      </c>
      <c r="X42">
        <v>68600</v>
      </c>
      <c r="Y42">
        <v>140</v>
      </c>
      <c r="Z42">
        <v>0</v>
      </c>
      <c r="AA42">
        <v>0</v>
      </c>
      <c r="AB42">
        <v>47492</v>
      </c>
      <c r="AC42">
        <v>52587.16</v>
      </c>
      <c r="AD42" t="s">
        <v>2995</v>
      </c>
      <c r="AE42">
        <v>447000</v>
      </c>
      <c r="AF42"/>
      <c r="AG42">
        <v>0</v>
      </c>
      <c r="AH42">
        <v>1205</v>
      </c>
      <c r="AI42">
        <v>280</v>
      </c>
      <c r="AJ42">
        <v>60</v>
      </c>
      <c r="AK42">
        <v>1349434</v>
      </c>
      <c r="AL42">
        <v>467800</v>
      </c>
      <c r="AM42">
        <v>727</v>
      </c>
      <c r="AN42">
        <v>0</v>
      </c>
      <c r="AO42">
        <v>0</v>
      </c>
      <c r="AP42">
        <v>275252</v>
      </c>
      <c r="AQ42">
        <v>606381.72</v>
      </c>
      <c r="AR42" t="s">
        <v>2996</v>
      </c>
      <c r="AS42">
        <v>894000</v>
      </c>
      <c r="AT42"/>
      <c r="AU42">
        <v>447000</v>
      </c>
      <c r="AV42">
        <v>1856</v>
      </c>
      <c r="AW42">
        <v>168</v>
      </c>
      <c r="AX42">
        <v>211</v>
      </c>
    </row>
    <row r="43" spans="1:50" hidden="1">
      <c r="A43" t="s">
        <v>1509</v>
      </c>
      <c r="B43" t="s">
        <v>1510</v>
      </c>
      <c r="C43" t="s">
        <v>1511</v>
      </c>
      <c r="D43" t="s">
        <v>1512</v>
      </c>
      <c r="E43" t="s">
        <v>1513</v>
      </c>
      <c r="F43" t="s">
        <v>1203</v>
      </c>
      <c r="G43" t="s">
        <v>1514</v>
      </c>
      <c r="H43" t="s">
        <v>1514</v>
      </c>
      <c r="I43" t="s">
        <v>419</v>
      </c>
      <c r="J43" t="s">
        <v>1213</v>
      </c>
      <c r="K43" t="s">
        <v>1515</v>
      </c>
      <c r="L43">
        <v>5</v>
      </c>
      <c r="M43" t="s">
        <v>1180</v>
      </c>
      <c r="N43" t="s">
        <v>1181</v>
      </c>
      <c r="O43">
        <v>512500</v>
      </c>
      <c r="P43">
        <v>483491</v>
      </c>
      <c r="Q43">
        <v>164387</v>
      </c>
      <c r="R43">
        <v>319104</v>
      </c>
      <c r="S43">
        <v>0</v>
      </c>
      <c r="T43">
        <v>14651</v>
      </c>
      <c r="U43" t="s">
        <v>1516</v>
      </c>
      <c r="V43" t="s">
        <v>1443</v>
      </c>
      <c r="W43">
        <v>29009</v>
      </c>
      <c r="X43">
        <v>0</v>
      </c>
      <c r="Y43">
        <v>0</v>
      </c>
      <c r="Z43">
        <v>0</v>
      </c>
      <c r="AA43">
        <v>0</v>
      </c>
      <c r="AB43">
        <v>0</v>
      </c>
      <c r="AC43">
        <v>29009</v>
      </c>
      <c r="AD43" t="s">
        <v>1124</v>
      </c>
      <c r="AE43">
        <v>0</v>
      </c>
      <c r="AF43"/>
      <c r="AG43">
        <v>0</v>
      </c>
      <c r="AH43"/>
      <c r="AI43"/>
      <c r="AJ43"/>
      <c r="AK43">
        <v>193396</v>
      </c>
      <c r="AL43">
        <v>7700</v>
      </c>
      <c r="AM43">
        <v>7</v>
      </c>
      <c r="AN43">
        <v>0</v>
      </c>
      <c r="AO43">
        <v>0</v>
      </c>
      <c r="AP43">
        <v>3550</v>
      </c>
      <c r="AQ43">
        <v>182146.42</v>
      </c>
      <c r="AR43" t="s">
        <v>2997</v>
      </c>
      <c r="AS43">
        <v>51250</v>
      </c>
      <c r="AT43"/>
      <c r="AU43">
        <v>51250</v>
      </c>
      <c r="AV43">
        <v>27628</v>
      </c>
      <c r="AW43">
        <v>317</v>
      </c>
      <c r="AX43">
        <v>191</v>
      </c>
    </row>
    <row r="44" spans="1:50" hidden="1">
      <c r="A44" t="s">
        <v>1518</v>
      </c>
      <c r="B44" t="s">
        <v>1519</v>
      </c>
      <c r="C44" t="s">
        <v>1520</v>
      </c>
      <c r="D44" t="s">
        <v>1521</v>
      </c>
      <c r="E44" t="s">
        <v>419</v>
      </c>
      <c r="F44" t="s">
        <v>1177</v>
      </c>
      <c r="G44" t="s">
        <v>1522</v>
      </c>
      <c r="H44" t="s">
        <v>1522</v>
      </c>
      <c r="I44" t="s">
        <v>419</v>
      </c>
      <c r="J44" t="s">
        <v>1213</v>
      </c>
      <c r="K44" t="s">
        <v>1523</v>
      </c>
      <c r="L44">
        <v>2</v>
      </c>
      <c r="M44" t="s">
        <v>1180</v>
      </c>
      <c r="N44" t="s">
        <v>1181</v>
      </c>
      <c r="O44">
        <v>422700</v>
      </c>
      <c r="P44">
        <v>398774</v>
      </c>
      <c r="Q44">
        <v>398774</v>
      </c>
      <c r="R44">
        <v>0</v>
      </c>
      <c r="S44">
        <v>0</v>
      </c>
      <c r="T44">
        <v>1804</v>
      </c>
      <c r="U44" t="s">
        <v>1524</v>
      </c>
      <c r="V44" t="s">
        <v>1525</v>
      </c>
      <c r="W44">
        <v>0</v>
      </c>
      <c r="X44">
        <v>0</v>
      </c>
      <c r="Y44">
        <v>0</v>
      </c>
      <c r="Z44">
        <v>0</v>
      </c>
      <c r="AA44">
        <v>0</v>
      </c>
      <c r="AB44">
        <v>2400</v>
      </c>
      <c r="AC44">
        <v>-2400</v>
      </c>
      <c r="AD44" t="s">
        <v>1118</v>
      </c>
      <c r="AE44">
        <v>0</v>
      </c>
      <c r="AF44"/>
      <c r="AG44">
        <v>0</v>
      </c>
      <c r="AH44"/>
      <c r="AI44"/>
      <c r="AJ44"/>
      <c r="AK44">
        <v>398774</v>
      </c>
      <c r="AL44">
        <v>57550</v>
      </c>
      <c r="AM44">
        <v>120</v>
      </c>
      <c r="AN44">
        <v>0</v>
      </c>
      <c r="AO44">
        <v>0</v>
      </c>
      <c r="AP44">
        <v>17951</v>
      </c>
      <c r="AQ44">
        <v>323272.71999999997</v>
      </c>
      <c r="AR44" t="s">
        <v>1526</v>
      </c>
      <c r="AS44">
        <v>422700</v>
      </c>
      <c r="AT44"/>
      <c r="AU44">
        <v>422700</v>
      </c>
      <c r="AV44">
        <v>3323</v>
      </c>
      <c r="AW44">
        <v>117</v>
      </c>
      <c r="AX44">
        <v>32</v>
      </c>
    </row>
    <row r="45" spans="1:50" hidden="1">
      <c r="A45" t="s">
        <v>1527</v>
      </c>
      <c r="B45" t="s">
        <v>1528</v>
      </c>
      <c r="C45" t="s">
        <v>1529</v>
      </c>
      <c r="D45" t="s">
        <v>1530</v>
      </c>
      <c r="E45" t="s">
        <v>1531</v>
      </c>
      <c r="F45" t="s">
        <v>1364</v>
      </c>
      <c r="G45" t="s">
        <v>1532</v>
      </c>
      <c r="H45" t="s">
        <v>1532</v>
      </c>
      <c r="I45" t="s">
        <v>112</v>
      </c>
      <c r="J45" t="s">
        <v>1676</v>
      </c>
      <c r="K45" t="s">
        <v>1533</v>
      </c>
      <c r="L45">
        <v>25</v>
      </c>
      <c r="M45" t="s">
        <v>1215</v>
      </c>
      <c r="N45" t="s">
        <v>1227</v>
      </c>
      <c r="O45">
        <v>0</v>
      </c>
      <c r="P45">
        <v>0</v>
      </c>
      <c r="Q45">
        <v>134434</v>
      </c>
      <c r="R45">
        <v>0</v>
      </c>
      <c r="S45">
        <v>0</v>
      </c>
      <c r="T45">
        <v>0</v>
      </c>
      <c r="U45"/>
      <c r="V45" t="s">
        <v>1534</v>
      </c>
      <c r="W45">
        <v>0</v>
      </c>
      <c r="X45">
        <v>0</v>
      </c>
      <c r="Y45">
        <v>0</v>
      </c>
      <c r="Z45">
        <v>0</v>
      </c>
      <c r="AA45">
        <v>0</v>
      </c>
      <c r="AB45">
        <v>4703</v>
      </c>
      <c r="AC45">
        <v>-4703</v>
      </c>
      <c r="AD45" t="s">
        <v>1118</v>
      </c>
      <c r="AE45">
        <v>0</v>
      </c>
      <c r="AF45"/>
      <c r="AG45">
        <v>0</v>
      </c>
      <c r="AH45"/>
      <c r="AI45"/>
      <c r="AJ45"/>
      <c r="AK45">
        <v>134434</v>
      </c>
      <c r="AL45">
        <v>84000</v>
      </c>
      <c r="AM45">
        <v>56</v>
      </c>
      <c r="AN45">
        <v>0</v>
      </c>
      <c r="AO45">
        <v>0</v>
      </c>
      <c r="AP45">
        <v>28798</v>
      </c>
      <c r="AQ45">
        <v>21636.43</v>
      </c>
      <c r="AR45" t="s">
        <v>1535</v>
      </c>
      <c r="AS45">
        <v>142500</v>
      </c>
      <c r="AT45"/>
      <c r="AU45">
        <v>142500</v>
      </c>
      <c r="AV45">
        <v>2401</v>
      </c>
      <c r="AW45">
        <v>317</v>
      </c>
      <c r="AX45">
        <v>198</v>
      </c>
    </row>
    <row r="46" spans="1:50" hidden="1">
      <c r="A46" t="s">
        <v>1536</v>
      </c>
      <c r="B46" t="s">
        <v>1537</v>
      </c>
      <c r="C46" t="s">
        <v>1538</v>
      </c>
      <c r="D46" t="s">
        <v>1539</v>
      </c>
      <c r="E46" t="s">
        <v>234</v>
      </c>
      <c r="F46" t="s">
        <v>1540</v>
      </c>
      <c r="G46" t="s">
        <v>1541</v>
      </c>
      <c r="H46" t="s">
        <v>1541</v>
      </c>
      <c r="I46" t="s">
        <v>234</v>
      </c>
      <c r="J46" t="s">
        <v>1323</v>
      </c>
      <c r="K46" t="s">
        <v>1542</v>
      </c>
      <c r="L46">
        <v>10</v>
      </c>
      <c r="M46" t="s">
        <v>1180</v>
      </c>
      <c r="N46" t="s">
        <v>1181</v>
      </c>
      <c r="O46">
        <v>2080000</v>
      </c>
      <c r="P46">
        <v>1962264</v>
      </c>
      <c r="Q46">
        <v>646038</v>
      </c>
      <c r="R46">
        <v>1316226</v>
      </c>
      <c r="S46">
        <v>1887</v>
      </c>
      <c r="T46">
        <v>1441</v>
      </c>
      <c r="U46" t="s">
        <v>1543</v>
      </c>
      <c r="V46" t="s">
        <v>1544</v>
      </c>
      <c r="W46">
        <v>347043</v>
      </c>
      <c r="X46">
        <v>247550</v>
      </c>
      <c r="Y46">
        <v>317</v>
      </c>
      <c r="Z46">
        <v>0</v>
      </c>
      <c r="AA46">
        <v>0</v>
      </c>
      <c r="AB46">
        <v>81721</v>
      </c>
      <c r="AC46">
        <v>17772.37</v>
      </c>
      <c r="AD46" t="s">
        <v>2998</v>
      </c>
      <c r="AE46">
        <v>624000</v>
      </c>
      <c r="AF46"/>
      <c r="AG46">
        <v>0</v>
      </c>
      <c r="AH46">
        <v>1095</v>
      </c>
      <c r="AI46">
        <v>175</v>
      </c>
      <c r="AJ46">
        <v>82</v>
      </c>
      <c r="AK46">
        <v>993081</v>
      </c>
      <c r="AL46">
        <v>523100</v>
      </c>
      <c r="AM46">
        <v>635</v>
      </c>
      <c r="AN46">
        <v>0</v>
      </c>
      <c r="AO46">
        <v>0</v>
      </c>
      <c r="AP46">
        <v>128838</v>
      </c>
      <c r="AQ46">
        <v>341143.36</v>
      </c>
      <c r="AR46" t="s">
        <v>2938</v>
      </c>
      <c r="AS46">
        <v>1248000</v>
      </c>
      <c r="AT46"/>
      <c r="AU46">
        <v>624000</v>
      </c>
      <c r="AV46">
        <v>1564</v>
      </c>
      <c r="AW46">
        <v>139</v>
      </c>
      <c r="AX46">
        <v>63</v>
      </c>
    </row>
    <row r="47" spans="1:50" hidden="1">
      <c r="A47" t="s">
        <v>1546</v>
      </c>
      <c r="B47" t="s">
        <v>1547</v>
      </c>
      <c r="C47" t="s">
        <v>1548</v>
      </c>
      <c r="D47" t="s">
        <v>1549</v>
      </c>
      <c r="E47" t="s">
        <v>251</v>
      </c>
      <c r="F47" t="s">
        <v>1550</v>
      </c>
      <c r="G47" t="s">
        <v>1551</v>
      </c>
      <c r="H47" t="s">
        <v>1552</v>
      </c>
      <c r="I47" t="s">
        <v>251</v>
      </c>
      <c r="J47" t="s">
        <v>1323</v>
      </c>
      <c r="K47" t="s">
        <v>1553</v>
      </c>
      <c r="L47">
        <v>255</v>
      </c>
      <c r="M47" t="s">
        <v>1180</v>
      </c>
      <c r="N47" t="s">
        <v>1245</v>
      </c>
      <c r="O47">
        <v>4250000</v>
      </c>
      <c r="P47">
        <v>4009434</v>
      </c>
      <c r="Q47">
        <v>3127358</v>
      </c>
      <c r="R47">
        <v>882076</v>
      </c>
      <c r="S47">
        <v>2655</v>
      </c>
      <c r="T47">
        <v>2016</v>
      </c>
      <c r="U47" t="s">
        <v>2999</v>
      </c>
      <c r="V47" t="s">
        <v>1554</v>
      </c>
      <c r="W47">
        <v>561321</v>
      </c>
      <c r="X47">
        <v>275300</v>
      </c>
      <c r="Y47">
        <v>477</v>
      </c>
      <c r="Z47">
        <v>0</v>
      </c>
      <c r="AA47">
        <v>0</v>
      </c>
      <c r="AB47">
        <v>135124</v>
      </c>
      <c r="AC47">
        <v>150896.54999999999</v>
      </c>
      <c r="AD47" t="s">
        <v>3000</v>
      </c>
      <c r="AE47">
        <v>2105000</v>
      </c>
      <c r="AF47"/>
      <c r="AG47">
        <v>2105000</v>
      </c>
      <c r="AH47">
        <v>1177</v>
      </c>
      <c r="AI47">
        <v>231</v>
      </c>
      <c r="AJ47">
        <v>53</v>
      </c>
      <c r="AK47">
        <v>3688679</v>
      </c>
      <c r="AL47">
        <v>847200</v>
      </c>
      <c r="AM47">
        <v>1635</v>
      </c>
      <c r="AN47">
        <v>0</v>
      </c>
      <c r="AO47">
        <v>2.9</v>
      </c>
      <c r="AP47">
        <v>610683</v>
      </c>
      <c r="AQ47">
        <v>2230795.54</v>
      </c>
      <c r="AR47" t="s">
        <v>3001</v>
      </c>
      <c r="AS47">
        <v>2105000</v>
      </c>
      <c r="AT47"/>
      <c r="AU47">
        <v>2105000</v>
      </c>
      <c r="AV47">
        <v>2252</v>
      </c>
      <c r="AW47">
        <v>190</v>
      </c>
      <c r="AX47">
        <v>183</v>
      </c>
    </row>
    <row r="48" spans="1:50" hidden="1">
      <c r="A48" t="s">
        <v>1557</v>
      </c>
      <c r="B48" t="s">
        <v>1558</v>
      </c>
      <c r="C48" t="s">
        <v>1559</v>
      </c>
      <c r="D48" t="s">
        <v>1560</v>
      </c>
      <c r="E48" t="s">
        <v>318</v>
      </c>
      <c r="F48" t="s">
        <v>2409</v>
      </c>
      <c r="G48" t="s">
        <v>1561</v>
      </c>
      <c r="H48" t="s">
        <v>1562</v>
      </c>
      <c r="I48" t="s">
        <v>318</v>
      </c>
      <c r="J48" t="s">
        <v>1190</v>
      </c>
      <c r="K48" t="s">
        <v>1563</v>
      </c>
      <c r="L48">
        <v>0</v>
      </c>
      <c r="M48" t="s">
        <v>1180</v>
      </c>
      <c r="N48" t="s">
        <v>1334</v>
      </c>
      <c r="O48">
        <v>2480000</v>
      </c>
      <c r="P48">
        <v>2339623</v>
      </c>
      <c r="Q48">
        <v>1380377</v>
      </c>
      <c r="R48">
        <v>959246</v>
      </c>
      <c r="S48">
        <v>2602</v>
      </c>
      <c r="T48">
        <v>1595</v>
      </c>
      <c r="U48" t="s">
        <v>1564</v>
      </c>
      <c r="V48" t="s">
        <v>1565</v>
      </c>
      <c r="W48">
        <v>397736</v>
      </c>
      <c r="X48">
        <v>313350</v>
      </c>
      <c r="Y48">
        <v>343</v>
      </c>
      <c r="Z48">
        <v>0</v>
      </c>
      <c r="AA48">
        <v>0</v>
      </c>
      <c r="AB48">
        <v>144036</v>
      </c>
      <c r="AC48">
        <v>-59650.15</v>
      </c>
      <c r="AD48" t="s">
        <v>3002</v>
      </c>
      <c r="AE48">
        <v>0</v>
      </c>
      <c r="AF48"/>
      <c r="AG48">
        <v>0</v>
      </c>
      <c r="AH48">
        <v>1160</v>
      </c>
      <c r="AI48">
        <v>319</v>
      </c>
      <c r="AJ48">
        <v>101</v>
      </c>
      <c r="AK48">
        <v>1778113</v>
      </c>
      <c r="AL48">
        <v>1112000</v>
      </c>
      <c r="AM48">
        <v>1220</v>
      </c>
      <c r="AN48">
        <v>0</v>
      </c>
      <c r="AO48">
        <v>0</v>
      </c>
      <c r="AP48">
        <v>469499</v>
      </c>
      <c r="AQ48">
        <v>196613.99</v>
      </c>
      <c r="AR48" t="s">
        <v>3003</v>
      </c>
      <c r="AS48">
        <v>1488000</v>
      </c>
      <c r="AT48"/>
      <c r="AU48">
        <v>1488000</v>
      </c>
      <c r="AV48">
        <v>1457</v>
      </c>
      <c r="AW48">
        <v>248</v>
      </c>
      <c r="AX48">
        <v>137</v>
      </c>
    </row>
    <row r="49" spans="1:50" hidden="1">
      <c r="A49" t="s">
        <v>1568</v>
      </c>
      <c r="B49" t="s">
        <v>1569</v>
      </c>
      <c r="C49" t="s">
        <v>1570</v>
      </c>
      <c r="D49" t="s">
        <v>1571</v>
      </c>
      <c r="E49" t="s">
        <v>214</v>
      </c>
      <c r="F49" t="s">
        <v>1203</v>
      </c>
      <c r="G49" t="s">
        <v>1572</v>
      </c>
      <c r="H49" t="s">
        <v>1572</v>
      </c>
      <c r="I49" t="s">
        <v>214</v>
      </c>
      <c r="J49" t="s">
        <v>1243</v>
      </c>
      <c r="K49" t="s">
        <v>1573</v>
      </c>
      <c r="L49">
        <v>28</v>
      </c>
      <c r="M49" t="s">
        <v>1215</v>
      </c>
      <c r="N49" t="s">
        <v>1227</v>
      </c>
      <c r="O49">
        <v>0</v>
      </c>
      <c r="P49">
        <v>0</v>
      </c>
      <c r="Q49">
        <v>154818</v>
      </c>
      <c r="R49">
        <v>0</v>
      </c>
      <c r="S49">
        <v>0</v>
      </c>
      <c r="T49">
        <v>0</v>
      </c>
      <c r="U49"/>
      <c r="V49" t="s">
        <v>1574</v>
      </c>
      <c r="W49">
        <v>0</v>
      </c>
      <c r="X49">
        <v>0</v>
      </c>
      <c r="Y49">
        <v>0</v>
      </c>
      <c r="Z49">
        <v>0</v>
      </c>
      <c r="AA49">
        <v>0</v>
      </c>
      <c r="AB49">
        <v>1105</v>
      </c>
      <c r="AC49">
        <v>-1105</v>
      </c>
      <c r="AD49" t="s">
        <v>1118</v>
      </c>
      <c r="AE49">
        <v>0</v>
      </c>
      <c r="AF49"/>
      <c r="AG49">
        <v>0</v>
      </c>
      <c r="AH49"/>
      <c r="AI49"/>
      <c r="AJ49"/>
      <c r="AK49">
        <v>154818</v>
      </c>
      <c r="AL49">
        <v>18300</v>
      </c>
      <c r="AM49">
        <v>61</v>
      </c>
      <c r="AN49">
        <v>0</v>
      </c>
      <c r="AO49">
        <v>0</v>
      </c>
      <c r="AP49">
        <v>19417</v>
      </c>
      <c r="AQ49">
        <v>117100.98</v>
      </c>
      <c r="AR49" t="s">
        <v>1575</v>
      </c>
      <c r="AS49">
        <v>129600</v>
      </c>
      <c r="AT49"/>
      <c r="AU49">
        <v>129600</v>
      </c>
      <c r="AV49">
        <v>2538</v>
      </c>
      <c r="AW49">
        <v>116</v>
      </c>
      <c r="AX49">
        <v>203</v>
      </c>
    </row>
    <row r="50" spans="1:50" hidden="1">
      <c r="A50" t="s">
        <v>1576</v>
      </c>
      <c r="B50" t="s">
        <v>1577</v>
      </c>
      <c r="C50" t="s">
        <v>1578</v>
      </c>
      <c r="D50" t="s">
        <v>1579</v>
      </c>
      <c r="E50" t="s">
        <v>223</v>
      </c>
      <c r="F50" t="s">
        <v>1188</v>
      </c>
      <c r="G50" t="s">
        <v>1580</v>
      </c>
      <c r="H50" t="s">
        <v>1580</v>
      </c>
      <c r="I50" t="s">
        <v>223</v>
      </c>
      <c r="J50" t="s">
        <v>1323</v>
      </c>
      <c r="K50" t="s">
        <v>1581</v>
      </c>
      <c r="L50">
        <v>4</v>
      </c>
      <c r="M50" t="s">
        <v>1180</v>
      </c>
      <c r="N50" t="s">
        <v>1334</v>
      </c>
      <c r="O50">
        <v>900000</v>
      </c>
      <c r="P50">
        <v>849057</v>
      </c>
      <c r="Q50">
        <v>390566</v>
      </c>
      <c r="R50">
        <v>458491</v>
      </c>
      <c r="S50">
        <v>2653</v>
      </c>
      <c r="T50">
        <v>1191</v>
      </c>
      <c r="U50" t="s">
        <v>3004</v>
      </c>
      <c r="V50" t="s">
        <v>1582</v>
      </c>
      <c r="W50">
        <v>305660</v>
      </c>
      <c r="X50">
        <v>177700</v>
      </c>
      <c r="Y50">
        <v>286</v>
      </c>
      <c r="Z50">
        <v>0</v>
      </c>
      <c r="AA50">
        <v>0</v>
      </c>
      <c r="AB50">
        <v>75590</v>
      </c>
      <c r="AC50">
        <v>52369.84</v>
      </c>
      <c r="AD50" t="s">
        <v>2967</v>
      </c>
      <c r="AE50">
        <v>0</v>
      </c>
      <c r="AF50"/>
      <c r="AG50">
        <v>0</v>
      </c>
      <c r="AH50">
        <v>1069</v>
      </c>
      <c r="AI50">
        <v>158</v>
      </c>
      <c r="AJ50">
        <v>106</v>
      </c>
      <c r="AK50">
        <v>696226</v>
      </c>
      <c r="AL50">
        <v>363550</v>
      </c>
      <c r="AM50">
        <v>588</v>
      </c>
      <c r="AN50">
        <v>0</v>
      </c>
      <c r="AO50">
        <v>0</v>
      </c>
      <c r="AP50">
        <v>131037</v>
      </c>
      <c r="AQ50">
        <v>201638.73</v>
      </c>
      <c r="AR50" t="s">
        <v>3005</v>
      </c>
      <c r="AS50">
        <v>90000</v>
      </c>
      <c r="AT50"/>
      <c r="AU50">
        <v>90000</v>
      </c>
      <c r="AV50">
        <v>1184</v>
      </c>
      <c r="AW50">
        <v>125</v>
      </c>
      <c r="AX50">
        <v>98</v>
      </c>
    </row>
    <row r="51" spans="1:50" hidden="1">
      <c r="A51" t="s">
        <v>1584</v>
      </c>
      <c r="B51" t="s">
        <v>1585</v>
      </c>
      <c r="C51" t="s">
        <v>1586</v>
      </c>
      <c r="D51" t="s">
        <v>1587</v>
      </c>
      <c r="E51" t="s">
        <v>97</v>
      </c>
      <c r="F51" t="s">
        <v>1203</v>
      </c>
      <c r="G51" t="s">
        <v>1588</v>
      </c>
      <c r="H51" t="s">
        <v>1588</v>
      </c>
      <c r="I51" t="s">
        <v>97</v>
      </c>
      <c r="J51" t="s">
        <v>1213</v>
      </c>
      <c r="K51" t="s">
        <v>1589</v>
      </c>
      <c r="L51">
        <v>29</v>
      </c>
      <c r="M51" t="s">
        <v>1180</v>
      </c>
      <c r="N51" t="s">
        <v>1227</v>
      </c>
      <c r="O51">
        <v>60000</v>
      </c>
      <c r="P51">
        <v>56604</v>
      </c>
      <c r="Q51">
        <v>56604</v>
      </c>
      <c r="R51">
        <v>0</v>
      </c>
      <c r="S51">
        <v>1887</v>
      </c>
      <c r="T51">
        <v>913</v>
      </c>
      <c r="U51" t="s">
        <v>1258</v>
      </c>
      <c r="V51" t="s">
        <v>1590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1118</v>
      </c>
      <c r="AE51">
        <v>0</v>
      </c>
      <c r="AF51"/>
      <c r="AG51">
        <v>0</v>
      </c>
      <c r="AH51"/>
      <c r="AI51"/>
      <c r="AJ51"/>
      <c r="AK51">
        <v>56604</v>
      </c>
      <c r="AL51">
        <v>33000</v>
      </c>
      <c r="AM51">
        <v>60</v>
      </c>
      <c r="AN51">
        <v>0</v>
      </c>
      <c r="AO51">
        <v>0</v>
      </c>
      <c r="AP51">
        <v>4880</v>
      </c>
      <c r="AQ51">
        <v>18724</v>
      </c>
      <c r="AR51" t="s">
        <v>1590</v>
      </c>
      <c r="AS51">
        <v>60000</v>
      </c>
      <c r="AT51"/>
      <c r="AU51">
        <v>60000</v>
      </c>
      <c r="AV51">
        <v>943</v>
      </c>
      <c r="AW51">
        <v>81</v>
      </c>
      <c r="AX51">
        <v>0</v>
      </c>
    </row>
    <row r="52" spans="1:50" hidden="1">
      <c r="A52" t="s">
        <v>1591</v>
      </c>
      <c r="B52" t="s">
        <v>1592</v>
      </c>
      <c r="C52" t="s">
        <v>1593</v>
      </c>
      <c r="D52" t="s">
        <v>1594</v>
      </c>
      <c r="E52" t="s">
        <v>73</v>
      </c>
      <c r="F52" t="s">
        <v>1595</v>
      </c>
      <c r="G52" t="s">
        <v>1596</v>
      </c>
      <c r="H52" t="s">
        <v>1597</v>
      </c>
      <c r="I52" t="s">
        <v>73</v>
      </c>
      <c r="J52" t="s">
        <v>1323</v>
      </c>
      <c r="K52" t="s">
        <v>1598</v>
      </c>
      <c r="L52">
        <v>240</v>
      </c>
      <c r="M52" t="s">
        <v>1180</v>
      </c>
      <c r="N52" t="s">
        <v>1227</v>
      </c>
      <c r="O52">
        <v>1500000</v>
      </c>
      <c r="P52">
        <v>1415094</v>
      </c>
      <c r="Q52">
        <v>1415094</v>
      </c>
      <c r="R52">
        <v>0</v>
      </c>
      <c r="S52">
        <v>2358</v>
      </c>
      <c r="T52">
        <v>2218</v>
      </c>
      <c r="U52" t="s">
        <v>1599</v>
      </c>
      <c r="V52" t="s">
        <v>1600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12380</v>
      </c>
      <c r="AC52">
        <v>-12380.34</v>
      </c>
      <c r="AD52" t="s">
        <v>1118</v>
      </c>
      <c r="AE52">
        <v>342026.4</v>
      </c>
      <c r="AF52"/>
      <c r="AG52">
        <v>481184.2</v>
      </c>
      <c r="AH52"/>
      <c r="AI52"/>
      <c r="AJ52"/>
      <c r="AK52">
        <v>1415094</v>
      </c>
      <c r="AL52">
        <v>751750</v>
      </c>
      <c r="AM52">
        <v>555</v>
      </c>
      <c r="AN52">
        <v>0</v>
      </c>
      <c r="AO52">
        <v>0</v>
      </c>
      <c r="AP52">
        <v>222850</v>
      </c>
      <c r="AQ52">
        <v>440493.85</v>
      </c>
      <c r="AR52" t="s">
        <v>1848</v>
      </c>
      <c r="AS52">
        <v>1463671.8</v>
      </c>
      <c r="AT52"/>
      <c r="AU52">
        <v>1286226.42</v>
      </c>
      <c r="AV52">
        <v>2550</v>
      </c>
      <c r="AW52">
        <v>227</v>
      </c>
      <c r="AX52">
        <v>175</v>
      </c>
    </row>
    <row r="53" spans="1:50" hidden="1">
      <c r="A53" t="s">
        <v>1601</v>
      </c>
      <c r="B53" t="s">
        <v>1602</v>
      </c>
      <c r="C53" t="s">
        <v>1603</v>
      </c>
      <c r="D53" t="s">
        <v>1604</v>
      </c>
      <c r="E53" t="s">
        <v>503</v>
      </c>
      <c r="F53" t="s">
        <v>2948</v>
      </c>
      <c r="G53" t="s">
        <v>1605</v>
      </c>
      <c r="H53" t="s">
        <v>1295</v>
      </c>
      <c r="I53" t="s">
        <v>503</v>
      </c>
      <c r="J53" t="s">
        <v>1190</v>
      </c>
      <c r="K53" t="s">
        <v>1606</v>
      </c>
      <c r="L53">
        <v>208</v>
      </c>
      <c r="M53" t="s">
        <v>1215</v>
      </c>
      <c r="N53" t="s">
        <v>1607</v>
      </c>
      <c r="O53">
        <v>2138900</v>
      </c>
      <c r="P53">
        <v>2017830</v>
      </c>
      <c r="Q53">
        <v>1257025</v>
      </c>
      <c r="R53">
        <v>0</v>
      </c>
      <c r="S53">
        <v>2838</v>
      </c>
      <c r="T53">
        <v>3067</v>
      </c>
      <c r="U53" t="s">
        <v>3006</v>
      </c>
      <c r="V53" t="s">
        <v>1120</v>
      </c>
      <c r="W53">
        <v>560377</v>
      </c>
      <c r="X53">
        <v>83800</v>
      </c>
      <c r="Y53">
        <v>186</v>
      </c>
      <c r="Z53">
        <v>0</v>
      </c>
      <c r="AA53">
        <v>0</v>
      </c>
      <c r="AB53">
        <v>102866</v>
      </c>
      <c r="AC53">
        <v>373710.88</v>
      </c>
      <c r="AD53" t="s">
        <v>3007</v>
      </c>
      <c r="AE53">
        <v>0</v>
      </c>
      <c r="AF53"/>
      <c r="AG53">
        <v>0</v>
      </c>
      <c r="AH53">
        <v>3013</v>
      </c>
      <c r="AI53">
        <v>192</v>
      </c>
      <c r="AJ53">
        <v>361</v>
      </c>
      <c r="AK53">
        <v>1817402</v>
      </c>
      <c r="AL53">
        <v>361320</v>
      </c>
      <c r="AM53">
        <v>587</v>
      </c>
      <c r="AN53">
        <v>31</v>
      </c>
      <c r="AO53">
        <v>0</v>
      </c>
      <c r="AP53">
        <v>299149</v>
      </c>
      <c r="AQ53">
        <v>1156932.98</v>
      </c>
      <c r="AR53" t="s">
        <v>1620</v>
      </c>
      <c r="AS53">
        <v>0</v>
      </c>
      <c r="AT53"/>
      <c r="AU53">
        <v>0</v>
      </c>
      <c r="AV53">
        <v>3096</v>
      </c>
      <c r="AW53">
        <v>201</v>
      </c>
      <c r="AX53">
        <v>309</v>
      </c>
    </row>
    <row r="54" spans="1:50" hidden="1">
      <c r="A54" t="s">
        <v>1613</v>
      </c>
      <c r="B54" t="s">
        <v>1614</v>
      </c>
      <c r="C54" t="s">
        <v>1615</v>
      </c>
      <c r="D54" t="s">
        <v>1616</v>
      </c>
      <c r="E54" t="s">
        <v>132</v>
      </c>
      <c r="F54" t="s">
        <v>1266</v>
      </c>
      <c r="G54" t="s">
        <v>1617</v>
      </c>
      <c r="H54" t="s">
        <v>1617</v>
      </c>
      <c r="I54" t="s">
        <v>132</v>
      </c>
      <c r="J54" t="s">
        <v>1190</v>
      </c>
      <c r="K54" t="s">
        <v>1618</v>
      </c>
      <c r="L54">
        <v>0</v>
      </c>
      <c r="M54" t="s">
        <v>1180</v>
      </c>
      <c r="N54" t="s">
        <v>1245</v>
      </c>
      <c r="O54">
        <v>575000</v>
      </c>
      <c r="P54">
        <v>542453</v>
      </c>
      <c r="Q54">
        <v>509906</v>
      </c>
      <c r="R54">
        <v>32547</v>
      </c>
      <c r="S54">
        <v>2583</v>
      </c>
      <c r="T54">
        <v>2583</v>
      </c>
      <c r="U54" t="s">
        <v>1619</v>
      </c>
      <c r="V54" t="s">
        <v>1620</v>
      </c>
      <c r="W54">
        <v>16274</v>
      </c>
      <c r="X54">
        <v>0</v>
      </c>
      <c r="Y54">
        <v>0</v>
      </c>
      <c r="Z54">
        <v>0</v>
      </c>
      <c r="AA54">
        <v>0</v>
      </c>
      <c r="AB54">
        <v>0</v>
      </c>
      <c r="AC54">
        <v>16274</v>
      </c>
      <c r="AD54" t="s">
        <v>1124</v>
      </c>
      <c r="AE54">
        <v>0</v>
      </c>
      <c r="AF54"/>
      <c r="AG54">
        <v>0</v>
      </c>
      <c r="AH54"/>
      <c r="AI54"/>
      <c r="AJ54"/>
      <c r="AK54">
        <v>526179</v>
      </c>
      <c r="AL54">
        <v>124150</v>
      </c>
      <c r="AM54">
        <v>181</v>
      </c>
      <c r="AN54">
        <v>0</v>
      </c>
      <c r="AO54">
        <v>0</v>
      </c>
      <c r="AP54">
        <v>61112</v>
      </c>
      <c r="AQ54">
        <v>340916.86</v>
      </c>
      <c r="AR54" t="s">
        <v>1805</v>
      </c>
      <c r="AS54">
        <v>0</v>
      </c>
      <c r="AT54"/>
      <c r="AU54">
        <v>0</v>
      </c>
      <c r="AV54">
        <v>2907</v>
      </c>
      <c r="AW54">
        <v>256</v>
      </c>
      <c r="AX54">
        <v>82</v>
      </c>
    </row>
    <row r="55" spans="1:50" hidden="1">
      <c r="A55" t="s">
        <v>1621</v>
      </c>
      <c r="B55" t="s">
        <v>1622</v>
      </c>
      <c r="C55" t="s">
        <v>1623</v>
      </c>
      <c r="D55" t="s">
        <v>1624</v>
      </c>
      <c r="E55" t="s">
        <v>77</v>
      </c>
      <c r="F55" t="s">
        <v>1625</v>
      </c>
      <c r="G55" t="s">
        <v>1626</v>
      </c>
      <c r="H55" t="s">
        <v>1626</v>
      </c>
      <c r="I55" t="s">
        <v>77</v>
      </c>
      <c r="J55" t="s">
        <v>1323</v>
      </c>
      <c r="K55" t="s">
        <v>1627</v>
      </c>
      <c r="L55">
        <v>25</v>
      </c>
      <c r="M55" t="s">
        <v>1180</v>
      </c>
      <c r="N55" t="s">
        <v>1245</v>
      </c>
      <c r="O55">
        <v>1500000</v>
      </c>
      <c r="P55">
        <v>1415094</v>
      </c>
      <c r="Q55">
        <v>1047170</v>
      </c>
      <c r="R55">
        <v>367924</v>
      </c>
      <c r="S55">
        <v>2830</v>
      </c>
      <c r="T55">
        <v>1459</v>
      </c>
      <c r="U55" t="s">
        <v>3008</v>
      </c>
      <c r="V55" t="s">
        <v>1629</v>
      </c>
      <c r="W55">
        <v>272689</v>
      </c>
      <c r="X55">
        <v>85150</v>
      </c>
      <c r="Y55">
        <v>138</v>
      </c>
      <c r="Z55">
        <v>59</v>
      </c>
      <c r="AA55">
        <v>0</v>
      </c>
      <c r="AB55">
        <v>70343</v>
      </c>
      <c r="AC55">
        <v>117196.23</v>
      </c>
      <c r="AD55" t="s">
        <v>2932</v>
      </c>
      <c r="AE55">
        <v>300000</v>
      </c>
      <c r="AF55"/>
      <c r="AG55">
        <v>600000</v>
      </c>
      <c r="AH55">
        <v>1976</v>
      </c>
      <c r="AI55">
        <v>286</v>
      </c>
      <c r="AJ55">
        <v>224</v>
      </c>
      <c r="AK55">
        <v>1319858</v>
      </c>
      <c r="AL55">
        <v>742484</v>
      </c>
      <c r="AM55">
        <v>782</v>
      </c>
      <c r="AN55">
        <v>220</v>
      </c>
      <c r="AO55">
        <v>0</v>
      </c>
      <c r="AP55">
        <v>199264</v>
      </c>
      <c r="AQ55">
        <v>378110.45</v>
      </c>
      <c r="AR55" t="s">
        <v>3009</v>
      </c>
      <c r="AS55">
        <v>600000</v>
      </c>
      <c r="AT55"/>
      <c r="AU55">
        <v>600000</v>
      </c>
      <c r="AV55">
        <v>1688</v>
      </c>
      <c r="AW55">
        <v>150</v>
      </c>
      <c r="AX55">
        <v>105</v>
      </c>
    </row>
    <row r="56" spans="1:50" hidden="1">
      <c r="A56" t="s">
        <v>1631</v>
      </c>
      <c r="B56" t="s">
        <v>1632</v>
      </c>
      <c r="C56" t="s">
        <v>1633</v>
      </c>
      <c r="D56" t="s">
        <v>1634</v>
      </c>
      <c r="E56" t="s">
        <v>234</v>
      </c>
      <c r="F56" t="s">
        <v>1540</v>
      </c>
      <c r="G56" t="s">
        <v>1541</v>
      </c>
      <c r="H56" t="s">
        <v>1541</v>
      </c>
      <c r="I56" t="s">
        <v>234</v>
      </c>
      <c r="J56" t="s">
        <v>1323</v>
      </c>
      <c r="K56" t="s">
        <v>1635</v>
      </c>
      <c r="L56">
        <v>0</v>
      </c>
      <c r="M56" t="s">
        <v>1180</v>
      </c>
      <c r="N56" t="s">
        <v>1636</v>
      </c>
      <c r="O56">
        <v>770000</v>
      </c>
      <c r="P56">
        <v>663793</v>
      </c>
      <c r="Q56">
        <v>747573</v>
      </c>
      <c r="R56">
        <v>-83780</v>
      </c>
      <c r="S56">
        <v>0</v>
      </c>
      <c r="T56">
        <v>0</v>
      </c>
      <c r="U56" t="s">
        <v>1118</v>
      </c>
      <c r="V56" t="s">
        <v>1124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1118</v>
      </c>
      <c r="AE56">
        <v>0</v>
      </c>
      <c r="AF56"/>
      <c r="AG56">
        <v>0</v>
      </c>
      <c r="AH56"/>
      <c r="AI56"/>
      <c r="AJ56"/>
      <c r="AK56">
        <v>747573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747573</v>
      </c>
      <c r="AR56" t="s">
        <v>1124</v>
      </c>
      <c r="AS56">
        <v>770000</v>
      </c>
      <c r="AT56"/>
      <c r="AU56">
        <v>770000</v>
      </c>
      <c r="AV56"/>
      <c r="AW56"/>
      <c r="AX56"/>
    </row>
    <row r="57" spans="1:50" hidden="1">
      <c r="A57" t="s">
        <v>1637</v>
      </c>
      <c r="B57" t="s">
        <v>1638</v>
      </c>
      <c r="C57" t="s">
        <v>1639</v>
      </c>
      <c r="D57" t="s">
        <v>1640</v>
      </c>
      <c r="E57" t="s">
        <v>3010</v>
      </c>
      <c r="F57" t="s">
        <v>1649</v>
      </c>
      <c r="G57" t="s">
        <v>1233</v>
      </c>
      <c r="H57" t="s">
        <v>1233</v>
      </c>
      <c r="I57" t="s">
        <v>382</v>
      </c>
      <c r="J57" t="s">
        <v>1676</v>
      </c>
      <c r="K57" t="s">
        <v>1642</v>
      </c>
      <c r="L57">
        <v>213</v>
      </c>
      <c r="M57" t="s">
        <v>1180</v>
      </c>
      <c r="N57" t="s">
        <v>1216</v>
      </c>
      <c r="O57">
        <v>205216</v>
      </c>
      <c r="P57">
        <v>193600</v>
      </c>
      <c r="Q57">
        <v>193600</v>
      </c>
      <c r="R57">
        <v>0</v>
      </c>
      <c r="S57">
        <v>1760</v>
      </c>
      <c r="T57">
        <v>1844</v>
      </c>
      <c r="U57" t="s">
        <v>1305</v>
      </c>
      <c r="V57" t="s">
        <v>1643</v>
      </c>
      <c r="W57">
        <v>0</v>
      </c>
      <c r="X57">
        <v>0</v>
      </c>
      <c r="Y57">
        <v>0</v>
      </c>
      <c r="Z57">
        <v>0</v>
      </c>
      <c r="AA57">
        <v>0</v>
      </c>
      <c r="AB57">
        <v>280</v>
      </c>
      <c r="AC57">
        <v>-280</v>
      </c>
      <c r="AD57" t="s">
        <v>1118</v>
      </c>
      <c r="AE57">
        <v>52707.08</v>
      </c>
      <c r="AF57"/>
      <c r="AG57">
        <v>0</v>
      </c>
      <c r="AH57"/>
      <c r="AI57"/>
      <c r="AJ57"/>
      <c r="AK57">
        <v>193600</v>
      </c>
      <c r="AL57">
        <v>29250</v>
      </c>
      <c r="AM57">
        <v>39</v>
      </c>
      <c r="AN57">
        <v>0</v>
      </c>
      <c r="AO57">
        <v>0</v>
      </c>
      <c r="AP57">
        <v>3348</v>
      </c>
      <c r="AQ57">
        <v>161001.88</v>
      </c>
      <c r="AR57" t="s">
        <v>1644</v>
      </c>
      <c r="AS57">
        <v>205216</v>
      </c>
      <c r="AT57"/>
      <c r="AU57">
        <v>101672.62</v>
      </c>
      <c r="AV57">
        <v>4964</v>
      </c>
      <c r="AW57">
        <v>65</v>
      </c>
      <c r="AX57">
        <v>21</v>
      </c>
    </row>
    <row r="58" spans="1:50" hidden="1">
      <c r="A58" t="s">
        <v>1645</v>
      </c>
      <c r="B58" t="s">
        <v>1646</v>
      </c>
      <c r="C58" t="s">
        <v>1647</v>
      </c>
      <c r="D58" t="s">
        <v>1648</v>
      </c>
      <c r="E58" t="s">
        <v>97</v>
      </c>
      <c r="F58" t="s">
        <v>1649</v>
      </c>
      <c r="G58" t="s">
        <v>1650</v>
      </c>
      <c r="H58" t="s">
        <v>1650</v>
      </c>
      <c r="I58" t="s">
        <v>97</v>
      </c>
      <c r="J58" t="s">
        <v>1213</v>
      </c>
      <c r="K58" t="s">
        <v>1651</v>
      </c>
      <c r="L58">
        <v>15</v>
      </c>
      <c r="M58" t="s">
        <v>1180</v>
      </c>
      <c r="N58" t="s">
        <v>1181</v>
      </c>
      <c r="O58">
        <v>795000</v>
      </c>
      <c r="P58">
        <v>750000</v>
      </c>
      <c r="Q58">
        <v>690000</v>
      </c>
      <c r="R58">
        <v>60000</v>
      </c>
      <c r="S58">
        <v>2830</v>
      </c>
      <c r="T58">
        <v>2443</v>
      </c>
      <c r="U58" t="s">
        <v>1652</v>
      </c>
      <c r="V58" t="s">
        <v>1653</v>
      </c>
      <c r="W58">
        <v>60000</v>
      </c>
      <c r="X58">
        <v>0</v>
      </c>
      <c r="Y58">
        <v>0</v>
      </c>
      <c r="Z58">
        <v>0</v>
      </c>
      <c r="AA58">
        <v>0</v>
      </c>
      <c r="AB58">
        <v>9255</v>
      </c>
      <c r="AC58">
        <v>50745.120000000003</v>
      </c>
      <c r="AD58" t="s">
        <v>3011</v>
      </c>
      <c r="AE58">
        <v>192240</v>
      </c>
      <c r="AF58"/>
      <c r="AG58">
        <v>264240</v>
      </c>
      <c r="AH58"/>
      <c r="AI58"/>
      <c r="AJ58"/>
      <c r="AK58">
        <v>750000</v>
      </c>
      <c r="AL58">
        <v>223900</v>
      </c>
      <c r="AM58">
        <v>307</v>
      </c>
      <c r="AN58">
        <v>0</v>
      </c>
      <c r="AO58">
        <v>0</v>
      </c>
      <c r="AP58">
        <v>94151</v>
      </c>
      <c r="AQ58">
        <v>431948.75</v>
      </c>
      <c r="AR58" t="s">
        <v>3012</v>
      </c>
      <c r="AS58">
        <v>791000</v>
      </c>
      <c r="AT58"/>
      <c r="AU58">
        <v>755000</v>
      </c>
      <c r="AV58">
        <v>2443</v>
      </c>
      <c r="AW58">
        <v>89</v>
      </c>
      <c r="AX58">
        <v>218</v>
      </c>
    </row>
    <row r="59" spans="1:50" hidden="1">
      <c r="A59" t="s">
        <v>1655</v>
      </c>
      <c r="B59" t="s">
        <v>1656</v>
      </c>
      <c r="C59" t="s">
        <v>1657</v>
      </c>
      <c r="D59" t="s">
        <v>1658</v>
      </c>
      <c r="E59" t="s">
        <v>386</v>
      </c>
      <c r="F59" t="s">
        <v>1659</v>
      </c>
      <c r="G59" t="s">
        <v>1660</v>
      </c>
      <c r="H59" t="s">
        <v>1660</v>
      </c>
      <c r="I59" t="s">
        <v>386</v>
      </c>
      <c r="J59" t="s">
        <v>1179</v>
      </c>
      <c r="K59" t="s">
        <v>3013</v>
      </c>
      <c r="L59">
        <v>0</v>
      </c>
      <c r="M59" t="s">
        <v>1215</v>
      </c>
      <c r="N59" t="s">
        <v>1181</v>
      </c>
      <c r="O59">
        <v>0</v>
      </c>
      <c r="P59">
        <v>0</v>
      </c>
      <c r="Q59">
        <v>3130389</v>
      </c>
      <c r="R59">
        <v>0</v>
      </c>
      <c r="S59">
        <v>0</v>
      </c>
      <c r="T59">
        <v>0</v>
      </c>
      <c r="U59"/>
      <c r="V59" t="s">
        <v>1661</v>
      </c>
      <c r="W59">
        <v>601945</v>
      </c>
      <c r="X59">
        <v>246850</v>
      </c>
      <c r="Y59">
        <v>353</v>
      </c>
      <c r="Z59">
        <v>0</v>
      </c>
      <c r="AA59">
        <v>0</v>
      </c>
      <c r="AB59">
        <v>113063</v>
      </c>
      <c r="AC59">
        <v>242031.96</v>
      </c>
      <c r="AD59" t="s">
        <v>3014</v>
      </c>
      <c r="AE59">
        <v>908982.5</v>
      </c>
      <c r="AF59"/>
      <c r="AG59">
        <v>450190</v>
      </c>
      <c r="AH59">
        <v>1705</v>
      </c>
      <c r="AI59">
        <v>158</v>
      </c>
      <c r="AJ59">
        <v>163</v>
      </c>
      <c r="AK59">
        <v>3732334</v>
      </c>
      <c r="AL59">
        <v>1223950</v>
      </c>
      <c r="AM59">
        <v>1607</v>
      </c>
      <c r="AN59">
        <v>0</v>
      </c>
      <c r="AO59">
        <v>0</v>
      </c>
      <c r="AP59">
        <v>472687</v>
      </c>
      <c r="AQ59">
        <v>2035697.17</v>
      </c>
      <c r="AR59" t="s">
        <v>1685</v>
      </c>
      <c r="AS59">
        <v>3736782.8</v>
      </c>
      <c r="AT59"/>
      <c r="AU59">
        <v>2827800.3000000003</v>
      </c>
      <c r="AV59">
        <v>2323</v>
      </c>
      <c r="AW59">
        <v>154</v>
      </c>
      <c r="AX59">
        <v>140</v>
      </c>
    </row>
    <row r="60" spans="1:50" hidden="1">
      <c r="A60" t="s">
        <v>1663</v>
      </c>
      <c r="B60" t="s">
        <v>1664</v>
      </c>
      <c r="C60" t="s">
        <v>1665</v>
      </c>
      <c r="D60" t="s">
        <v>1666</v>
      </c>
      <c r="E60" t="s">
        <v>112</v>
      </c>
      <c r="F60" t="s">
        <v>1320</v>
      </c>
      <c r="G60" t="s">
        <v>1667</v>
      </c>
      <c r="H60" t="s">
        <v>1667</v>
      </c>
      <c r="I60" t="s">
        <v>112</v>
      </c>
      <c r="J60" t="s">
        <v>1676</v>
      </c>
      <c r="K60" t="s">
        <v>1668</v>
      </c>
      <c r="L60">
        <v>55</v>
      </c>
      <c r="M60" t="s">
        <v>1180</v>
      </c>
      <c r="N60" t="s">
        <v>1181</v>
      </c>
      <c r="O60">
        <v>303160</v>
      </c>
      <c r="P60">
        <v>286000</v>
      </c>
      <c r="Q60">
        <v>286000</v>
      </c>
      <c r="R60">
        <v>0</v>
      </c>
      <c r="S60">
        <v>2000</v>
      </c>
      <c r="T60">
        <v>2183</v>
      </c>
      <c r="U60" t="s">
        <v>1669</v>
      </c>
      <c r="V60" t="s">
        <v>1661</v>
      </c>
      <c r="W60">
        <v>0</v>
      </c>
      <c r="X60">
        <v>0</v>
      </c>
      <c r="Y60">
        <v>0</v>
      </c>
      <c r="Z60">
        <v>0</v>
      </c>
      <c r="AA60">
        <v>0</v>
      </c>
      <c r="AB60">
        <v>1360</v>
      </c>
      <c r="AC60">
        <v>-1360</v>
      </c>
      <c r="AD60" t="s">
        <v>1118</v>
      </c>
      <c r="AE60">
        <v>0</v>
      </c>
      <c r="AF60"/>
      <c r="AG60">
        <v>90948</v>
      </c>
      <c r="AH60"/>
      <c r="AI60"/>
      <c r="AJ60"/>
      <c r="AK60">
        <v>286000</v>
      </c>
      <c r="AL60">
        <v>79150</v>
      </c>
      <c r="AM60">
        <v>106</v>
      </c>
      <c r="AN60">
        <v>0</v>
      </c>
      <c r="AO60">
        <v>0</v>
      </c>
      <c r="AP60">
        <v>44399</v>
      </c>
      <c r="AQ60">
        <v>162451.07999999999</v>
      </c>
      <c r="AR60" t="s">
        <v>1422</v>
      </c>
      <c r="AS60">
        <v>272844</v>
      </c>
      <c r="AT60"/>
      <c r="AU60">
        <v>272844</v>
      </c>
      <c r="AV60">
        <v>2698</v>
      </c>
      <c r="AW60">
        <v>232</v>
      </c>
      <c r="AX60">
        <v>186</v>
      </c>
    </row>
    <row r="61" spans="1:50" hidden="1">
      <c r="A61" t="s">
        <v>1670</v>
      </c>
      <c r="B61" t="s">
        <v>1671</v>
      </c>
      <c r="C61" t="s">
        <v>1672</v>
      </c>
      <c r="D61" t="s">
        <v>1673</v>
      </c>
      <c r="E61" t="s">
        <v>1674</v>
      </c>
      <c r="F61" t="s">
        <v>1203</v>
      </c>
      <c r="G61" t="s">
        <v>1675</v>
      </c>
      <c r="H61" t="s">
        <v>1675</v>
      </c>
      <c r="I61" t="s">
        <v>112</v>
      </c>
      <c r="J61" t="s">
        <v>1676</v>
      </c>
      <c r="K61" t="s">
        <v>1677</v>
      </c>
      <c r="L61">
        <v>164</v>
      </c>
      <c r="M61" t="s">
        <v>1215</v>
      </c>
      <c r="N61" t="s">
        <v>1405</v>
      </c>
      <c r="O61">
        <v>0</v>
      </c>
      <c r="P61">
        <v>0</v>
      </c>
      <c r="Q61">
        <v>67925</v>
      </c>
      <c r="R61">
        <v>0</v>
      </c>
      <c r="S61">
        <v>0</v>
      </c>
      <c r="T61">
        <v>0</v>
      </c>
      <c r="U61"/>
      <c r="V61" t="s">
        <v>1124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1118</v>
      </c>
      <c r="AE61">
        <v>0</v>
      </c>
      <c r="AF61"/>
      <c r="AG61">
        <v>72000</v>
      </c>
      <c r="AH61"/>
      <c r="AI61"/>
      <c r="AJ61"/>
      <c r="AK61">
        <v>67925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67925</v>
      </c>
      <c r="AR61" t="s">
        <v>1124</v>
      </c>
      <c r="AS61">
        <v>72000</v>
      </c>
      <c r="AT61"/>
      <c r="AU61">
        <v>72000</v>
      </c>
      <c r="AV61"/>
      <c r="AW61"/>
      <c r="AX61"/>
    </row>
    <row r="62" spans="1:50" hidden="1">
      <c r="A62" t="s">
        <v>1678</v>
      </c>
      <c r="B62" t="s">
        <v>1679</v>
      </c>
      <c r="C62" t="s">
        <v>1680</v>
      </c>
      <c r="D62" t="s">
        <v>1681</v>
      </c>
      <c r="E62" t="s">
        <v>120</v>
      </c>
      <c r="F62" t="s">
        <v>1682</v>
      </c>
      <c r="G62" t="s">
        <v>1683</v>
      </c>
      <c r="H62" t="s">
        <v>1683</v>
      </c>
      <c r="I62" t="s">
        <v>120</v>
      </c>
      <c r="J62" t="s">
        <v>1323</v>
      </c>
      <c r="K62" t="s">
        <v>1684</v>
      </c>
      <c r="L62">
        <v>9</v>
      </c>
      <c r="M62" t="s">
        <v>1180</v>
      </c>
      <c r="N62" t="s">
        <v>1245</v>
      </c>
      <c r="O62">
        <v>5189000</v>
      </c>
      <c r="P62">
        <v>4895283</v>
      </c>
      <c r="Q62">
        <v>4112038</v>
      </c>
      <c r="R62">
        <v>783245</v>
      </c>
      <c r="S62">
        <v>1973</v>
      </c>
      <c r="T62">
        <v>2388</v>
      </c>
      <c r="U62" t="s">
        <v>1685</v>
      </c>
      <c r="V62" t="s">
        <v>1686</v>
      </c>
      <c r="W62">
        <v>538481</v>
      </c>
      <c r="X62">
        <v>246450</v>
      </c>
      <c r="Y62">
        <v>427</v>
      </c>
      <c r="Z62">
        <v>0</v>
      </c>
      <c r="AA62">
        <v>15.268750000000001</v>
      </c>
      <c r="AB62">
        <v>207135</v>
      </c>
      <c r="AC62">
        <v>84896.03</v>
      </c>
      <c r="AD62" t="s">
        <v>3015</v>
      </c>
      <c r="AE62">
        <v>0</v>
      </c>
      <c r="AF62"/>
      <c r="AG62">
        <v>1496161.68</v>
      </c>
      <c r="AH62">
        <v>1218</v>
      </c>
      <c r="AI62">
        <v>253</v>
      </c>
      <c r="AJ62">
        <v>215</v>
      </c>
      <c r="AK62">
        <v>4650519</v>
      </c>
      <c r="AL62">
        <v>1543550</v>
      </c>
      <c r="AM62">
        <v>2188</v>
      </c>
      <c r="AN62">
        <v>126</v>
      </c>
      <c r="AO62">
        <v>213.39375000000001</v>
      </c>
      <c r="AP62">
        <v>890397</v>
      </c>
      <c r="AQ62">
        <v>2216571.5099999998</v>
      </c>
      <c r="AR62" t="s">
        <v>3016</v>
      </c>
      <c r="AS62">
        <v>3632300.03</v>
      </c>
      <c r="AT62"/>
      <c r="AU62">
        <v>3632300.0300000003</v>
      </c>
      <c r="AV62">
        <v>1937</v>
      </c>
      <c r="AW62">
        <v>153</v>
      </c>
      <c r="AX62">
        <v>212</v>
      </c>
    </row>
    <row r="63" spans="1:50" hidden="1">
      <c r="A63" t="s">
        <v>1688</v>
      </c>
      <c r="B63" t="s">
        <v>1689</v>
      </c>
      <c r="C63" t="s">
        <v>1690</v>
      </c>
      <c r="D63" t="s">
        <v>1691</v>
      </c>
      <c r="E63" t="s">
        <v>419</v>
      </c>
      <c r="F63" t="s">
        <v>1177</v>
      </c>
      <c r="G63" t="s">
        <v>1692</v>
      </c>
      <c r="H63" t="s">
        <v>1692</v>
      </c>
      <c r="I63" t="s">
        <v>419</v>
      </c>
      <c r="J63" t="s">
        <v>1213</v>
      </c>
      <c r="K63" t="s">
        <v>1693</v>
      </c>
      <c r="L63">
        <v>135</v>
      </c>
      <c r="M63" t="s">
        <v>1180</v>
      </c>
      <c r="N63" t="s">
        <v>1181</v>
      </c>
      <c r="O63">
        <v>303600</v>
      </c>
      <c r="P63">
        <v>286415</v>
      </c>
      <c r="Q63">
        <v>286415</v>
      </c>
      <c r="R63">
        <v>0</v>
      </c>
      <c r="S63">
        <v>2075</v>
      </c>
      <c r="T63">
        <v>942</v>
      </c>
      <c r="U63" t="s">
        <v>1694</v>
      </c>
      <c r="V63" t="s">
        <v>1695</v>
      </c>
      <c r="W63">
        <v>0</v>
      </c>
      <c r="X63">
        <v>0</v>
      </c>
      <c r="Y63">
        <v>0</v>
      </c>
      <c r="Z63">
        <v>0</v>
      </c>
      <c r="AA63">
        <v>0</v>
      </c>
      <c r="AB63">
        <v>10955</v>
      </c>
      <c r="AC63">
        <v>-10955</v>
      </c>
      <c r="AD63" t="s">
        <v>1118</v>
      </c>
      <c r="AE63">
        <v>0</v>
      </c>
      <c r="AF63"/>
      <c r="AG63">
        <v>0</v>
      </c>
      <c r="AH63"/>
      <c r="AI63"/>
      <c r="AJ63"/>
      <c r="AK63">
        <v>286415</v>
      </c>
      <c r="AL63">
        <v>108850</v>
      </c>
      <c r="AM63">
        <v>209</v>
      </c>
      <c r="AN63">
        <v>0</v>
      </c>
      <c r="AO63">
        <v>0</v>
      </c>
      <c r="AP63">
        <v>19340</v>
      </c>
      <c r="AQ63">
        <v>158225</v>
      </c>
      <c r="AR63" t="s">
        <v>1653</v>
      </c>
      <c r="AS63">
        <v>303600</v>
      </c>
      <c r="AT63"/>
      <c r="AU63">
        <v>303600</v>
      </c>
      <c r="AV63">
        <v>1370</v>
      </c>
      <c r="AW63">
        <v>63</v>
      </c>
      <c r="AX63">
        <v>29</v>
      </c>
    </row>
    <row r="64" spans="1:50" hidden="1">
      <c r="A64" t="s">
        <v>1696</v>
      </c>
      <c r="B64" t="s">
        <v>1697</v>
      </c>
      <c r="C64" t="s">
        <v>1698</v>
      </c>
      <c r="D64" t="s">
        <v>1699</v>
      </c>
      <c r="E64" t="s">
        <v>1700</v>
      </c>
      <c r="F64" t="s">
        <v>1341</v>
      </c>
      <c r="G64" t="s">
        <v>1342</v>
      </c>
      <c r="H64" t="s">
        <v>1342</v>
      </c>
      <c r="I64" t="s">
        <v>145</v>
      </c>
      <c r="J64" t="s">
        <v>1323</v>
      </c>
      <c r="K64" t="s">
        <v>1701</v>
      </c>
      <c r="L64">
        <v>4</v>
      </c>
      <c r="M64" t="s">
        <v>1215</v>
      </c>
      <c r="N64" t="s">
        <v>1181</v>
      </c>
      <c r="O64">
        <v>0</v>
      </c>
      <c r="P64">
        <v>0</v>
      </c>
      <c r="Q64">
        <v>239189</v>
      </c>
      <c r="R64">
        <v>0</v>
      </c>
      <c r="S64">
        <v>0</v>
      </c>
      <c r="T64">
        <v>0</v>
      </c>
      <c r="U64"/>
      <c r="V64" t="s">
        <v>1654</v>
      </c>
      <c r="W64">
        <v>43396</v>
      </c>
      <c r="X64">
        <v>12650</v>
      </c>
      <c r="Y64">
        <v>23</v>
      </c>
      <c r="Z64">
        <v>0</v>
      </c>
      <c r="AA64">
        <v>0</v>
      </c>
      <c r="AB64">
        <v>3802</v>
      </c>
      <c r="AC64">
        <v>26944</v>
      </c>
      <c r="AD64" t="s">
        <v>1630</v>
      </c>
      <c r="AE64">
        <v>0</v>
      </c>
      <c r="AF64"/>
      <c r="AG64">
        <v>0</v>
      </c>
      <c r="AH64">
        <v>1887</v>
      </c>
      <c r="AI64">
        <v>136</v>
      </c>
      <c r="AJ64">
        <v>29</v>
      </c>
      <c r="AK64">
        <v>282585</v>
      </c>
      <c r="AL64">
        <v>92600</v>
      </c>
      <c r="AM64">
        <v>111</v>
      </c>
      <c r="AN64">
        <v>0</v>
      </c>
      <c r="AO64">
        <v>0</v>
      </c>
      <c r="AP64">
        <v>23206</v>
      </c>
      <c r="AQ64">
        <v>166779.22</v>
      </c>
      <c r="AR64" t="s">
        <v>3017</v>
      </c>
      <c r="AS64">
        <v>251860</v>
      </c>
      <c r="AT64"/>
      <c r="AU64">
        <v>183420</v>
      </c>
      <c r="AV64">
        <v>2546</v>
      </c>
      <c r="AW64">
        <v>138</v>
      </c>
      <c r="AX64">
        <v>71</v>
      </c>
    </row>
    <row r="65" spans="1:50" hidden="1">
      <c r="A65" t="s">
        <v>1703</v>
      </c>
      <c r="B65" t="s">
        <v>1704</v>
      </c>
      <c r="C65" t="s">
        <v>1705</v>
      </c>
      <c r="D65" t="s">
        <v>1706</v>
      </c>
      <c r="E65" t="s">
        <v>294</v>
      </c>
      <c r="F65" t="s">
        <v>1707</v>
      </c>
      <c r="G65" t="s">
        <v>1708</v>
      </c>
      <c r="H65" t="s">
        <v>1708</v>
      </c>
      <c r="I65" t="s">
        <v>294</v>
      </c>
      <c r="J65" t="s">
        <v>1323</v>
      </c>
      <c r="K65" t="s">
        <v>1709</v>
      </c>
      <c r="L65">
        <v>0</v>
      </c>
      <c r="M65" t="s">
        <v>1180</v>
      </c>
      <c r="N65" t="s">
        <v>1181</v>
      </c>
      <c r="O65">
        <v>67840</v>
      </c>
      <c r="P65">
        <v>64000</v>
      </c>
      <c r="Q65">
        <v>64000</v>
      </c>
      <c r="R65">
        <v>0</v>
      </c>
      <c r="S65">
        <v>3200</v>
      </c>
      <c r="T65">
        <v>1684</v>
      </c>
      <c r="U65" t="s">
        <v>1710</v>
      </c>
      <c r="V65" t="s">
        <v>1711</v>
      </c>
      <c r="W65">
        <v>0</v>
      </c>
      <c r="X65">
        <v>0</v>
      </c>
      <c r="Y65">
        <v>0</v>
      </c>
      <c r="Z65">
        <v>0</v>
      </c>
      <c r="AA65">
        <v>0</v>
      </c>
      <c r="AB65">
        <v>6299</v>
      </c>
      <c r="AC65">
        <v>-6299.37</v>
      </c>
      <c r="AD65" t="s">
        <v>1118</v>
      </c>
      <c r="AE65">
        <v>33920</v>
      </c>
      <c r="AF65"/>
      <c r="AG65">
        <v>0</v>
      </c>
      <c r="AH65"/>
      <c r="AI65"/>
      <c r="AJ65"/>
      <c r="AK65">
        <v>64000</v>
      </c>
      <c r="AL65">
        <v>22500</v>
      </c>
      <c r="AM65">
        <v>30</v>
      </c>
      <c r="AN65">
        <v>0</v>
      </c>
      <c r="AO65">
        <v>0</v>
      </c>
      <c r="AP65">
        <v>17876</v>
      </c>
      <c r="AQ65">
        <v>23624.22</v>
      </c>
      <c r="AR65" t="s">
        <v>1712</v>
      </c>
      <c r="AS65">
        <v>67840</v>
      </c>
      <c r="AT65"/>
      <c r="AU65">
        <v>33920</v>
      </c>
      <c r="AV65">
        <v>2133</v>
      </c>
      <c r="AW65">
        <v>237</v>
      </c>
      <c r="AX65">
        <v>359</v>
      </c>
    </row>
    <row r="66" spans="1:50" hidden="1">
      <c r="A66" t="s">
        <v>1713</v>
      </c>
      <c r="B66" t="s">
        <v>1714</v>
      </c>
      <c r="C66" t="s">
        <v>1715</v>
      </c>
      <c r="D66" t="s">
        <v>1716</v>
      </c>
      <c r="E66" t="s">
        <v>593</v>
      </c>
      <c r="F66" t="s">
        <v>2948</v>
      </c>
      <c r="G66" t="s">
        <v>1717</v>
      </c>
      <c r="H66" t="s">
        <v>1717</v>
      </c>
      <c r="I66" t="s">
        <v>593</v>
      </c>
      <c r="J66" t="s">
        <v>1190</v>
      </c>
      <c r="K66" t="s">
        <v>1718</v>
      </c>
      <c r="L66">
        <v>16</v>
      </c>
      <c r="M66" t="s">
        <v>1215</v>
      </c>
      <c r="N66" t="s">
        <v>1245</v>
      </c>
      <c r="O66">
        <v>0</v>
      </c>
      <c r="P66">
        <v>0</v>
      </c>
      <c r="Q66">
        <v>14274</v>
      </c>
      <c r="R66">
        <v>0</v>
      </c>
      <c r="S66">
        <v>0</v>
      </c>
      <c r="T66">
        <v>0</v>
      </c>
      <c r="U66"/>
      <c r="V66" t="s">
        <v>1719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1118</v>
      </c>
      <c r="AE66">
        <v>50000</v>
      </c>
      <c r="AF66"/>
      <c r="AG66">
        <v>50000</v>
      </c>
      <c r="AH66"/>
      <c r="AI66"/>
      <c r="AJ66"/>
      <c r="AK66">
        <v>14274</v>
      </c>
      <c r="AL66">
        <v>0</v>
      </c>
      <c r="AM66">
        <v>0</v>
      </c>
      <c r="AN66">
        <v>0</v>
      </c>
      <c r="AO66">
        <v>0</v>
      </c>
      <c r="AP66">
        <v>80</v>
      </c>
      <c r="AQ66">
        <v>14194</v>
      </c>
      <c r="AR66" t="s">
        <v>1719</v>
      </c>
      <c r="AS66">
        <v>50000</v>
      </c>
      <c r="AT66"/>
      <c r="AU66">
        <v>50000</v>
      </c>
      <c r="AV66"/>
      <c r="AW66"/>
      <c r="AX66"/>
    </row>
    <row r="67" spans="1:50" hidden="1">
      <c r="A67" t="s">
        <v>1720</v>
      </c>
      <c r="B67" t="s">
        <v>1721</v>
      </c>
      <c r="C67" t="s">
        <v>1722</v>
      </c>
      <c r="D67" t="s">
        <v>1723</v>
      </c>
      <c r="E67" t="s">
        <v>392</v>
      </c>
      <c r="F67" t="s">
        <v>1341</v>
      </c>
      <c r="G67" t="s">
        <v>1724</v>
      </c>
      <c r="H67" t="s">
        <v>1724</v>
      </c>
      <c r="I67" t="s">
        <v>392</v>
      </c>
      <c r="J67" t="s">
        <v>1179</v>
      </c>
      <c r="K67" t="s">
        <v>1725</v>
      </c>
      <c r="L67">
        <v>0</v>
      </c>
      <c r="M67" t="s">
        <v>1180</v>
      </c>
      <c r="N67" t="s">
        <v>1726</v>
      </c>
      <c r="O67">
        <v>2644500</v>
      </c>
      <c r="P67">
        <v>2494811</v>
      </c>
      <c r="Q67">
        <v>1821212</v>
      </c>
      <c r="R67">
        <v>673599</v>
      </c>
      <c r="S67">
        <v>3564</v>
      </c>
      <c r="T67">
        <v>1618</v>
      </c>
      <c r="U67" t="s">
        <v>1687</v>
      </c>
      <c r="V67" t="s">
        <v>1727</v>
      </c>
      <c r="W67">
        <v>673599</v>
      </c>
      <c r="X67">
        <v>68350</v>
      </c>
      <c r="Y67">
        <v>132</v>
      </c>
      <c r="Z67">
        <v>0</v>
      </c>
      <c r="AA67">
        <v>0</v>
      </c>
      <c r="AB67">
        <v>117321</v>
      </c>
      <c r="AC67">
        <v>487927.97</v>
      </c>
      <c r="AD67" t="s">
        <v>3018</v>
      </c>
      <c r="AE67">
        <v>0</v>
      </c>
      <c r="AF67"/>
      <c r="AG67">
        <v>1044067.84</v>
      </c>
      <c r="AH67">
        <v>5103</v>
      </c>
      <c r="AI67">
        <v>469</v>
      </c>
      <c r="AJ67">
        <v>420</v>
      </c>
      <c r="AK67">
        <v>2494811</v>
      </c>
      <c r="AL67">
        <v>704550</v>
      </c>
      <c r="AM67">
        <v>1210</v>
      </c>
      <c r="AN67">
        <v>0</v>
      </c>
      <c r="AO67">
        <v>0</v>
      </c>
      <c r="AP67">
        <v>487093</v>
      </c>
      <c r="AQ67">
        <v>1303168.42</v>
      </c>
      <c r="AR67" t="s">
        <v>2703</v>
      </c>
      <c r="AS67">
        <v>2596287.85</v>
      </c>
      <c r="AT67"/>
      <c r="AU67">
        <v>2596287.85</v>
      </c>
      <c r="AV67">
        <v>2062</v>
      </c>
      <c r="AW67">
        <v>204</v>
      </c>
      <c r="AX67">
        <v>198</v>
      </c>
    </row>
    <row r="68" spans="1:50" hidden="1">
      <c r="A68" t="s">
        <v>1729</v>
      </c>
      <c r="B68" t="s">
        <v>1730</v>
      </c>
      <c r="C68" t="s">
        <v>1731</v>
      </c>
      <c r="D68" t="s">
        <v>1732</v>
      </c>
      <c r="E68" t="s">
        <v>358</v>
      </c>
      <c r="F68" t="s">
        <v>3019</v>
      </c>
      <c r="G68" t="s">
        <v>1733</v>
      </c>
      <c r="H68" t="s">
        <v>1733</v>
      </c>
      <c r="I68" t="s">
        <v>358</v>
      </c>
      <c r="J68" t="s">
        <v>1323</v>
      </c>
      <c r="K68" t="s">
        <v>1734</v>
      </c>
      <c r="L68">
        <v>17</v>
      </c>
      <c r="M68" t="s">
        <v>1180</v>
      </c>
      <c r="N68" t="s">
        <v>1181</v>
      </c>
      <c r="O68">
        <v>1169500</v>
      </c>
      <c r="P68">
        <v>1103302</v>
      </c>
      <c r="Q68">
        <v>1103302</v>
      </c>
      <c r="R68">
        <v>0</v>
      </c>
      <c r="S68">
        <v>2211</v>
      </c>
      <c r="T68">
        <v>1842</v>
      </c>
      <c r="U68" t="s">
        <v>1735</v>
      </c>
      <c r="V68" t="s">
        <v>1736</v>
      </c>
      <c r="W68">
        <v>0</v>
      </c>
      <c r="X68">
        <v>77150</v>
      </c>
      <c r="Y68">
        <v>114</v>
      </c>
      <c r="Z68">
        <v>0</v>
      </c>
      <c r="AA68">
        <v>0</v>
      </c>
      <c r="AB68">
        <v>79791</v>
      </c>
      <c r="AC68">
        <v>-156941.21</v>
      </c>
      <c r="AD68" t="s">
        <v>1118</v>
      </c>
      <c r="AE68">
        <v>0</v>
      </c>
      <c r="AF68"/>
      <c r="AG68">
        <v>0</v>
      </c>
      <c r="AH68">
        <v>0</v>
      </c>
      <c r="AI68">
        <v>346</v>
      </c>
      <c r="AJ68">
        <v>354</v>
      </c>
      <c r="AK68">
        <v>1103302</v>
      </c>
      <c r="AL68">
        <v>384500</v>
      </c>
      <c r="AM68">
        <v>681</v>
      </c>
      <c r="AN68">
        <v>0</v>
      </c>
      <c r="AO68">
        <v>0</v>
      </c>
      <c r="AP68">
        <v>255100</v>
      </c>
      <c r="AQ68">
        <v>463701.56</v>
      </c>
      <c r="AR68" t="s">
        <v>2930</v>
      </c>
      <c r="AS68">
        <v>350850</v>
      </c>
      <c r="AT68"/>
      <c r="AU68">
        <v>350850</v>
      </c>
      <c r="AV68">
        <v>1620</v>
      </c>
      <c r="AW68">
        <v>182</v>
      </c>
      <c r="AX68">
        <v>193</v>
      </c>
    </row>
    <row r="69" spans="1:50" hidden="1">
      <c r="A69" t="s">
        <v>1737</v>
      </c>
      <c r="B69" t="s">
        <v>1738</v>
      </c>
      <c r="C69" t="s">
        <v>1739</v>
      </c>
      <c r="D69" t="s">
        <v>1740</v>
      </c>
      <c r="E69" t="s">
        <v>630</v>
      </c>
      <c r="F69" t="s">
        <v>1177</v>
      </c>
      <c r="G69" t="s">
        <v>1382</v>
      </c>
      <c r="H69" t="s">
        <v>1382</v>
      </c>
      <c r="I69" t="s">
        <v>630</v>
      </c>
      <c r="J69" t="s">
        <v>1190</v>
      </c>
      <c r="K69" t="s">
        <v>1741</v>
      </c>
      <c r="L69">
        <v>8</v>
      </c>
      <c r="M69" t="s">
        <v>1180</v>
      </c>
      <c r="N69" t="s">
        <v>1181</v>
      </c>
      <c r="O69">
        <v>1774400</v>
      </c>
      <c r="P69">
        <v>1673962</v>
      </c>
      <c r="Q69">
        <v>836981</v>
      </c>
      <c r="R69">
        <v>836981</v>
      </c>
      <c r="S69">
        <v>2575</v>
      </c>
      <c r="T69">
        <v>2465</v>
      </c>
      <c r="U69" t="s">
        <v>1856</v>
      </c>
      <c r="V69" t="s">
        <v>1743</v>
      </c>
      <c r="W69">
        <v>552408</v>
      </c>
      <c r="X69">
        <v>150200</v>
      </c>
      <c r="Y69">
        <v>225</v>
      </c>
      <c r="Z69">
        <v>0</v>
      </c>
      <c r="AA69">
        <v>0</v>
      </c>
      <c r="AB69">
        <v>119598</v>
      </c>
      <c r="AC69">
        <v>282610.32</v>
      </c>
      <c r="AD69" t="s">
        <v>2384</v>
      </c>
      <c r="AE69">
        <v>0</v>
      </c>
      <c r="AF69"/>
      <c r="AG69">
        <v>266160</v>
      </c>
      <c r="AH69">
        <v>2455</v>
      </c>
      <c r="AI69">
        <v>285</v>
      </c>
      <c r="AJ69">
        <v>246</v>
      </c>
      <c r="AK69">
        <v>1389389</v>
      </c>
      <c r="AL69">
        <v>482050</v>
      </c>
      <c r="AM69">
        <v>568</v>
      </c>
      <c r="AN69">
        <v>0</v>
      </c>
      <c r="AO69">
        <v>0</v>
      </c>
      <c r="AP69">
        <v>239210</v>
      </c>
      <c r="AQ69">
        <v>668128.51</v>
      </c>
      <c r="AR69" t="s">
        <v>1669</v>
      </c>
      <c r="AS69">
        <v>798480</v>
      </c>
      <c r="AT69"/>
      <c r="AU69">
        <v>798480</v>
      </c>
      <c r="AV69">
        <v>2446</v>
      </c>
      <c r="AW69">
        <v>194</v>
      </c>
      <c r="AX69">
        <v>227</v>
      </c>
    </row>
    <row r="70" spans="1:50" hidden="1">
      <c r="A70" t="s">
        <v>1745</v>
      </c>
      <c r="B70" t="s">
        <v>1746</v>
      </c>
      <c r="C70" t="s">
        <v>1747</v>
      </c>
      <c r="D70" t="s">
        <v>1748</v>
      </c>
      <c r="E70" t="s">
        <v>112</v>
      </c>
      <c r="F70" t="s">
        <v>1203</v>
      </c>
      <c r="G70" t="s">
        <v>1749</v>
      </c>
      <c r="H70" t="s">
        <v>1749</v>
      </c>
      <c r="I70" t="s">
        <v>112</v>
      </c>
      <c r="J70" t="s">
        <v>1676</v>
      </c>
      <c r="K70" t="s">
        <v>1750</v>
      </c>
      <c r="L70">
        <v>31</v>
      </c>
      <c r="M70" t="s">
        <v>1215</v>
      </c>
      <c r="N70" t="s">
        <v>1227</v>
      </c>
      <c r="O70">
        <v>0</v>
      </c>
      <c r="P70">
        <v>0</v>
      </c>
      <c r="Q70">
        <v>108679</v>
      </c>
      <c r="R70">
        <v>0</v>
      </c>
      <c r="S70">
        <v>0</v>
      </c>
      <c r="T70">
        <v>0</v>
      </c>
      <c r="U70"/>
      <c r="V70" t="s">
        <v>1124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1118</v>
      </c>
      <c r="AE70">
        <v>0</v>
      </c>
      <c r="AF70"/>
      <c r="AG70">
        <v>0</v>
      </c>
      <c r="AH70"/>
      <c r="AI70"/>
      <c r="AJ70"/>
      <c r="AK70">
        <v>108679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108679</v>
      </c>
      <c r="AR70" t="s">
        <v>1124</v>
      </c>
      <c r="AS70">
        <v>61200</v>
      </c>
      <c r="AT70"/>
      <c r="AU70">
        <v>61200</v>
      </c>
      <c r="AV70"/>
      <c r="AW70"/>
      <c r="AX70"/>
    </row>
    <row r="71" spans="1:50" hidden="1">
      <c r="A71" t="s">
        <v>1751</v>
      </c>
      <c r="B71" t="s">
        <v>1752</v>
      </c>
      <c r="C71" t="s">
        <v>1753</v>
      </c>
      <c r="D71" t="s">
        <v>1754</v>
      </c>
      <c r="E71" t="s">
        <v>112</v>
      </c>
      <c r="F71" t="s">
        <v>1203</v>
      </c>
      <c r="G71" t="s">
        <v>1286</v>
      </c>
      <c r="H71" t="s">
        <v>1286</v>
      </c>
      <c r="I71" t="s">
        <v>112</v>
      </c>
      <c r="J71" t="s">
        <v>1676</v>
      </c>
      <c r="K71" t="s">
        <v>1755</v>
      </c>
      <c r="L71">
        <v>239</v>
      </c>
      <c r="M71" t="s">
        <v>1215</v>
      </c>
      <c r="N71" t="s">
        <v>1227</v>
      </c>
      <c r="O71">
        <v>0</v>
      </c>
      <c r="P71">
        <v>0</v>
      </c>
      <c r="Q71">
        <v>920377</v>
      </c>
      <c r="R71">
        <v>0</v>
      </c>
      <c r="S71">
        <v>0</v>
      </c>
      <c r="T71">
        <v>0</v>
      </c>
      <c r="U71"/>
      <c r="V71" t="s">
        <v>1125</v>
      </c>
      <c r="W71">
        <v>0</v>
      </c>
      <c r="X71">
        <v>0</v>
      </c>
      <c r="Y71">
        <v>0</v>
      </c>
      <c r="Z71">
        <v>0</v>
      </c>
      <c r="AA71">
        <v>0</v>
      </c>
      <c r="AB71">
        <v>4560</v>
      </c>
      <c r="AC71">
        <v>-4560</v>
      </c>
      <c r="AD71" t="s">
        <v>1118</v>
      </c>
      <c r="AE71">
        <v>0</v>
      </c>
      <c r="AF71"/>
      <c r="AG71">
        <v>783067.48</v>
      </c>
      <c r="AH71"/>
      <c r="AI71"/>
      <c r="AJ71"/>
      <c r="AK71">
        <v>920377</v>
      </c>
      <c r="AL71">
        <v>65250</v>
      </c>
      <c r="AM71">
        <v>60</v>
      </c>
      <c r="AN71">
        <v>0</v>
      </c>
      <c r="AO71">
        <v>0</v>
      </c>
      <c r="AP71">
        <v>23039</v>
      </c>
      <c r="AQ71">
        <v>832088.43</v>
      </c>
      <c r="AR71" t="s">
        <v>1756</v>
      </c>
      <c r="AS71">
        <v>1264474.8</v>
      </c>
      <c r="AT71"/>
      <c r="AU71">
        <v>1264474.8</v>
      </c>
      <c r="AV71">
        <v>15340</v>
      </c>
      <c r="AW71">
        <v>210</v>
      </c>
      <c r="AX71">
        <v>174</v>
      </c>
    </row>
    <row r="72" spans="1:50" hidden="1">
      <c r="A72" t="s">
        <v>1757</v>
      </c>
      <c r="B72" t="s">
        <v>1758</v>
      </c>
      <c r="C72" t="s">
        <v>1759</v>
      </c>
      <c r="D72" t="s">
        <v>1760</v>
      </c>
      <c r="E72" t="s">
        <v>223</v>
      </c>
      <c r="F72" t="s">
        <v>1188</v>
      </c>
      <c r="G72" t="s">
        <v>1761</v>
      </c>
      <c r="H72" t="s">
        <v>1761</v>
      </c>
      <c r="I72" t="s">
        <v>223</v>
      </c>
      <c r="J72" t="s">
        <v>1323</v>
      </c>
      <c r="K72" t="s">
        <v>1762</v>
      </c>
      <c r="L72">
        <v>72</v>
      </c>
      <c r="M72" t="s">
        <v>1180</v>
      </c>
      <c r="N72" t="s">
        <v>1334</v>
      </c>
      <c r="O72">
        <v>520000</v>
      </c>
      <c r="P72">
        <v>490566</v>
      </c>
      <c r="Q72">
        <v>490566</v>
      </c>
      <c r="R72">
        <v>0</v>
      </c>
      <c r="S72">
        <v>1887</v>
      </c>
      <c r="T72">
        <v>1641</v>
      </c>
      <c r="U72" t="s">
        <v>1763</v>
      </c>
      <c r="V72" t="s">
        <v>1764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1118</v>
      </c>
      <c r="AE72">
        <v>0</v>
      </c>
      <c r="AF72"/>
      <c r="AG72">
        <v>0</v>
      </c>
      <c r="AH72"/>
      <c r="AI72"/>
      <c r="AJ72"/>
      <c r="AK72">
        <v>490566</v>
      </c>
      <c r="AL72">
        <v>229350</v>
      </c>
      <c r="AM72">
        <v>297</v>
      </c>
      <c r="AN72">
        <v>0</v>
      </c>
      <c r="AO72">
        <v>0</v>
      </c>
      <c r="AP72">
        <v>93696</v>
      </c>
      <c r="AQ72">
        <v>167520.23000000001</v>
      </c>
      <c r="AR72" t="s">
        <v>1764</v>
      </c>
      <c r="AS72">
        <v>468000</v>
      </c>
      <c r="AT72"/>
      <c r="AU72">
        <v>468000</v>
      </c>
      <c r="AV72">
        <v>1652</v>
      </c>
      <c r="AW72">
        <v>215</v>
      </c>
      <c r="AX72">
        <v>100</v>
      </c>
    </row>
    <row r="73" spans="1:50" hidden="1">
      <c r="A73" t="s">
        <v>1765</v>
      </c>
      <c r="B73" t="s">
        <v>1766</v>
      </c>
      <c r="C73" t="s">
        <v>1767</v>
      </c>
      <c r="D73" t="s">
        <v>1768</v>
      </c>
      <c r="E73" t="s">
        <v>77</v>
      </c>
      <c r="F73" t="s">
        <v>1625</v>
      </c>
      <c r="G73" t="s">
        <v>1626</v>
      </c>
      <c r="H73" t="s">
        <v>1626</v>
      </c>
      <c r="I73" t="s">
        <v>77</v>
      </c>
      <c r="J73" t="s">
        <v>1323</v>
      </c>
      <c r="K73" t="s">
        <v>1769</v>
      </c>
      <c r="L73">
        <v>151</v>
      </c>
      <c r="M73" t="s">
        <v>1180</v>
      </c>
      <c r="N73" t="s">
        <v>1245</v>
      </c>
      <c r="O73">
        <v>5800000</v>
      </c>
      <c r="P73">
        <v>5471698</v>
      </c>
      <c r="Q73">
        <v>4377358</v>
      </c>
      <c r="R73">
        <v>1094340</v>
      </c>
      <c r="S73">
        <v>3420</v>
      </c>
      <c r="T73">
        <v>2099</v>
      </c>
      <c r="U73" t="s">
        <v>1770</v>
      </c>
      <c r="V73" t="s">
        <v>1771</v>
      </c>
      <c r="W73">
        <v>847019</v>
      </c>
      <c r="X73">
        <v>454900</v>
      </c>
      <c r="Y73">
        <v>597</v>
      </c>
      <c r="Z73">
        <v>0</v>
      </c>
      <c r="AA73">
        <v>0</v>
      </c>
      <c r="AB73">
        <v>365095</v>
      </c>
      <c r="AC73">
        <v>27023.89</v>
      </c>
      <c r="AD73" t="s">
        <v>3020</v>
      </c>
      <c r="AE73">
        <v>0</v>
      </c>
      <c r="AF73"/>
      <c r="AG73">
        <v>700000</v>
      </c>
      <c r="AH73">
        <v>1419</v>
      </c>
      <c r="AI73">
        <v>245</v>
      </c>
      <c r="AJ73">
        <v>367</v>
      </c>
      <c r="AK73">
        <v>5224377</v>
      </c>
      <c r="AL73">
        <v>2270350</v>
      </c>
      <c r="AM73">
        <v>2519</v>
      </c>
      <c r="AN73">
        <v>132</v>
      </c>
      <c r="AO73">
        <v>0</v>
      </c>
      <c r="AP73">
        <v>1132668</v>
      </c>
      <c r="AQ73">
        <v>1821358.97</v>
      </c>
      <c r="AR73" t="s">
        <v>3021</v>
      </c>
      <c r="AS73">
        <v>2000000</v>
      </c>
      <c r="AT73"/>
      <c r="AU73">
        <v>1700000</v>
      </c>
      <c r="AV73">
        <v>2074</v>
      </c>
      <c r="AW73">
        <v>205</v>
      </c>
      <c r="AX73">
        <v>245</v>
      </c>
    </row>
    <row r="74" spans="1:50" hidden="1">
      <c r="A74" t="s">
        <v>1772</v>
      </c>
      <c r="B74" t="s">
        <v>1773</v>
      </c>
      <c r="C74" t="s">
        <v>1774</v>
      </c>
      <c r="D74" t="s">
        <v>1775</v>
      </c>
      <c r="E74" t="s">
        <v>419</v>
      </c>
      <c r="F74" t="s">
        <v>1177</v>
      </c>
      <c r="G74" t="s">
        <v>1692</v>
      </c>
      <c r="H74" t="s">
        <v>1692</v>
      </c>
      <c r="I74" t="s">
        <v>419</v>
      </c>
      <c r="J74" t="s">
        <v>1213</v>
      </c>
      <c r="K74" t="s">
        <v>1776</v>
      </c>
      <c r="L74">
        <v>0</v>
      </c>
      <c r="M74" t="s">
        <v>1180</v>
      </c>
      <c r="N74" t="s">
        <v>1181</v>
      </c>
      <c r="O74">
        <v>291600</v>
      </c>
      <c r="P74">
        <v>275094</v>
      </c>
      <c r="Q74">
        <v>275094</v>
      </c>
      <c r="R74">
        <v>0</v>
      </c>
      <c r="S74">
        <v>2292</v>
      </c>
      <c r="T74">
        <v>1066</v>
      </c>
      <c r="U74" t="s">
        <v>1694</v>
      </c>
      <c r="V74" t="s">
        <v>1687</v>
      </c>
      <c r="W74">
        <v>0</v>
      </c>
      <c r="X74">
        <v>0</v>
      </c>
      <c r="Y74">
        <v>0</v>
      </c>
      <c r="Z74">
        <v>0</v>
      </c>
      <c r="AA74">
        <v>0</v>
      </c>
      <c r="AB74">
        <v>15778</v>
      </c>
      <c r="AC74">
        <v>-15778.09</v>
      </c>
      <c r="AD74" t="s">
        <v>1118</v>
      </c>
      <c r="AE74">
        <v>0</v>
      </c>
      <c r="AF74"/>
      <c r="AG74">
        <v>0</v>
      </c>
      <c r="AH74"/>
      <c r="AI74"/>
      <c r="AJ74"/>
      <c r="AK74">
        <v>275094</v>
      </c>
      <c r="AL74">
        <v>118800</v>
      </c>
      <c r="AM74">
        <v>201</v>
      </c>
      <c r="AN74">
        <v>0</v>
      </c>
      <c r="AO74">
        <v>0</v>
      </c>
      <c r="AP74">
        <v>32651</v>
      </c>
      <c r="AQ74">
        <v>123642.6</v>
      </c>
      <c r="AR74" t="s">
        <v>2996</v>
      </c>
      <c r="AS74">
        <v>291600</v>
      </c>
      <c r="AT74"/>
      <c r="AU74">
        <v>291600</v>
      </c>
      <c r="AV74">
        <v>1369</v>
      </c>
      <c r="AW74">
        <v>100</v>
      </c>
      <c r="AX74">
        <v>62</v>
      </c>
    </row>
    <row r="75" spans="1:50" hidden="1">
      <c r="A75" t="s">
        <v>1777</v>
      </c>
      <c r="B75" t="s">
        <v>1778</v>
      </c>
      <c r="C75" t="s">
        <v>1779</v>
      </c>
      <c r="D75" t="s">
        <v>1780</v>
      </c>
      <c r="E75" t="s">
        <v>155</v>
      </c>
      <c r="F75" t="s">
        <v>1203</v>
      </c>
      <c r="G75" t="s">
        <v>1458</v>
      </c>
      <c r="H75" t="s">
        <v>1458</v>
      </c>
      <c r="I75" t="s">
        <v>155</v>
      </c>
      <c r="J75" t="s">
        <v>1243</v>
      </c>
      <c r="K75" t="s">
        <v>1781</v>
      </c>
      <c r="L75">
        <v>44</v>
      </c>
      <c r="M75" t="s">
        <v>1180</v>
      </c>
      <c r="N75" t="s">
        <v>1636</v>
      </c>
      <c r="O75">
        <v>100000</v>
      </c>
      <c r="P75">
        <v>86207</v>
      </c>
      <c r="Q75">
        <v>97087</v>
      </c>
      <c r="R75">
        <v>-10880</v>
      </c>
      <c r="S75">
        <v>0</v>
      </c>
      <c r="T75">
        <v>0</v>
      </c>
      <c r="U75" t="s">
        <v>1118</v>
      </c>
      <c r="V75" t="s">
        <v>1124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1118</v>
      </c>
      <c r="AE75">
        <v>0</v>
      </c>
      <c r="AF75"/>
      <c r="AG75">
        <v>0</v>
      </c>
      <c r="AH75"/>
      <c r="AI75"/>
      <c r="AJ75"/>
      <c r="AK75">
        <v>97087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97087</v>
      </c>
      <c r="AR75" t="s">
        <v>1124</v>
      </c>
      <c r="AS75">
        <v>100000</v>
      </c>
      <c r="AT75"/>
      <c r="AU75">
        <v>100000</v>
      </c>
      <c r="AV75"/>
      <c r="AW75"/>
      <c r="AX75"/>
    </row>
    <row r="76" spans="1:50" hidden="1">
      <c r="A76" t="s">
        <v>1797</v>
      </c>
      <c r="B76" t="s">
        <v>1798</v>
      </c>
      <c r="C76" t="s">
        <v>1799</v>
      </c>
      <c r="D76" t="s">
        <v>1800</v>
      </c>
      <c r="E76" t="s">
        <v>1801</v>
      </c>
      <c r="F76" t="s">
        <v>1802</v>
      </c>
      <c r="G76" t="s">
        <v>1708</v>
      </c>
      <c r="H76" t="s">
        <v>1708</v>
      </c>
      <c r="I76" t="s">
        <v>112</v>
      </c>
      <c r="J76" t="s">
        <v>1676</v>
      </c>
      <c r="K76" t="s">
        <v>1803</v>
      </c>
      <c r="L76">
        <v>23</v>
      </c>
      <c r="M76" t="s">
        <v>1215</v>
      </c>
      <c r="N76" t="s">
        <v>1216</v>
      </c>
      <c r="O76">
        <v>0</v>
      </c>
      <c r="P76">
        <v>0</v>
      </c>
      <c r="Q76">
        <v>4716</v>
      </c>
      <c r="R76">
        <v>0</v>
      </c>
      <c r="S76">
        <v>0</v>
      </c>
      <c r="T76">
        <v>0</v>
      </c>
      <c r="U76"/>
      <c r="V76" t="s">
        <v>1804</v>
      </c>
      <c r="W76">
        <v>0</v>
      </c>
      <c r="X76">
        <v>0</v>
      </c>
      <c r="Y76">
        <v>0</v>
      </c>
      <c r="Z76">
        <v>0</v>
      </c>
      <c r="AA76">
        <v>0</v>
      </c>
      <c r="AB76">
        <v>160</v>
      </c>
      <c r="AC76">
        <v>-160</v>
      </c>
      <c r="AD76" t="s">
        <v>1118</v>
      </c>
      <c r="AE76">
        <v>6784</v>
      </c>
      <c r="AF76"/>
      <c r="AG76">
        <v>6784</v>
      </c>
      <c r="AH76"/>
      <c r="AI76"/>
      <c r="AJ76"/>
      <c r="AK76">
        <v>4716</v>
      </c>
      <c r="AL76">
        <v>1500</v>
      </c>
      <c r="AM76">
        <v>2</v>
      </c>
      <c r="AN76">
        <v>0</v>
      </c>
      <c r="AO76">
        <v>0</v>
      </c>
      <c r="AP76">
        <v>160</v>
      </c>
      <c r="AQ76">
        <v>3056</v>
      </c>
      <c r="AR76" t="s">
        <v>1805</v>
      </c>
      <c r="AS76">
        <v>6784</v>
      </c>
      <c r="AT76"/>
      <c r="AU76">
        <v>6784</v>
      </c>
      <c r="AV76">
        <v>2358</v>
      </c>
      <c r="AW76">
        <v>80</v>
      </c>
      <c r="AX76">
        <v>0</v>
      </c>
    </row>
    <row r="77" spans="1:50" hidden="1">
      <c r="A77" t="s">
        <v>1806</v>
      </c>
      <c r="B77" t="s">
        <v>1807</v>
      </c>
      <c r="C77" t="s">
        <v>1808</v>
      </c>
      <c r="D77" t="s">
        <v>1809</v>
      </c>
      <c r="E77" t="s">
        <v>538</v>
      </c>
      <c r="F77" t="s">
        <v>1177</v>
      </c>
      <c r="G77" t="s">
        <v>1810</v>
      </c>
      <c r="H77" t="s">
        <v>1810</v>
      </c>
      <c r="I77" t="s">
        <v>538</v>
      </c>
      <c r="J77" t="s">
        <v>1190</v>
      </c>
      <c r="K77" t="s">
        <v>1811</v>
      </c>
      <c r="L77">
        <v>19</v>
      </c>
      <c r="M77" t="s">
        <v>1180</v>
      </c>
      <c r="N77" t="s">
        <v>1181</v>
      </c>
      <c r="O77">
        <v>170100</v>
      </c>
      <c r="P77">
        <v>160472</v>
      </c>
      <c r="Q77">
        <v>160472</v>
      </c>
      <c r="R77">
        <v>0</v>
      </c>
      <c r="S77">
        <v>2547</v>
      </c>
      <c r="T77">
        <v>2631</v>
      </c>
      <c r="U77" t="s">
        <v>1812</v>
      </c>
      <c r="V77" t="s">
        <v>1813</v>
      </c>
      <c r="W77">
        <v>0</v>
      </c>
      <c r="X77">
        <v>0</v>
      </c>
      <c r="Y77">
        <v>0</v>
      </c>
      <c r="Z77">
        <v>0</v>
      </c>
      <c r="AA77">
        <v>0</v>
      </c>
      <c r="AB77">
        <v>3020</v>
      </c>
      <c r="AC77">
        <v>-3019.5</v>
      </c>
      <c r="AD77" t="s">
        <v>1118</v>
      </c>
      <c r="AE77">
        <v>0</v>
      </c>
      <c r="AF77"/>
      <c r="AG77">
        <v>0</v>
      </c>
      <c r="AH77"/>
      <c r="AI77"/>
      <c r="AJ77"/>
      <c r="AK77">
        <v>160472</v>
      </c>
      <c r="AL77">
        <v>45750</v>
      </c>
      <c r="AM77">
        <v>61</v>
      </c>
      <c r="AN77">
        <v>0</v>
      </c>
      <c r="AO77">
        <v>0</v>
      </c>
      <c r="AP77">
        <v>17982</v>
      </c>
      <c r="AQ77">
        <v>96739.86</v>
      </c>
      <c r="AR77" t="s">
        <v>1814</v>
      </c>
      <c r="AS77">
        <v>85050</v>
      </c>
      <c r="AT77"/>
      <c r="AU77">
        <v>85050</v>
      </c>
      <c r="AV77">
        <v>2631</v>
      </c>
      <c r="AW77">
        <v>218</v>
      </c>
      <c r="AX77">
        <v>77</v>
      </c>
    </row>
    <row r="78" spans="1:50" hidden="1">
      <c r="A78" t="s">
        <v>1815</v>
      </c>
      <c r="B78" t="s">
        <v>1816</v>
      </c>
      <c r="C78" t="s">
        <v>1817</v>
      </c>
      <c r="D78" t="s">
        <v>1818</v>
      </c>
      <c r="E78" t="s">
        <v>1819</v>
      </c>
      <c r="F78" t="s">
        <v>1820</v>
      </c>
      <c r="G78" t="s">
        <v>1821</v>
      </c>
      <c r="H78" t="s">
        <v>1821</v>
      </c>
      <c r="I78" t="s">
        <v>160</v>
      </c>
      <c r="J78" t="s">
        <v>1190</v>
      </c>
      <c r="K78" t="s">
        <v>1822</v>
      </c>
      <c r="L78">
        <v>317</v>
      </c>
      <c r="M78" t="s">
        <v>1215</v>
      </c>
      <c r="N78" t="s">
        <v>1823</v>
      </c>
      <c r="O78">
        <v>415303</v>
      </c>
      <c r="P78">
        <v>391795</v>
      </c>
      <c r="Q78">
        <v>391795</v>
      </c>
      <c r="R78">
        <v>0</v>
      </c>
      <c r="S78">
        <v>2799</v>
      </c>
      <c r="T78">
        <v>4897</v>
      </c>
      <c r="U78" t="s">
        <v>1824</v>
      </c>
      <c r="V78" t="s">
        <v>1825</v>
      </c>
      <c r="W78">
        <v>0</v>
      </c>
      <c r="X78">
        <v>0</v>
      </c>
      <c r="Y78">
        <v>0</v>
      </c>
      <c r="Z78">
        <v>0</v>
      </c>
      <c r="AA78">
        <v>34.07</v>
      </c>
      <c r="AB78">
        <v>80</v>
      </c>
      <c r="AC78">
        <v>-80</v>
      </c>
      <c r="AD78" t="s">
        <v>1118</v>
      </c>
      <c r="AE78">
        <v>0</v>
      </c>
      <c r="AF78"/>
      <c r="AG78">
        <v>45980</v>
      </c>
      <c r="AH78">
        <v>0</v>
      </c>
      <c r="AI78">
        <v>2</v>
      </c>
      <c r="AJ78">
        <v>0</v>
      </c>
      <c r="AK78">
        <v>391795</v>
      </c>
      <c r="AL78">
        <v>60100</v>
      </c>
      <c r="AM78">
        <v>75</v>
      </c>
      <c r="AN78">
        <v>0</v>
      </c>
      <c r="AO78">
        <v>87.703749999999999</v>
      </c>
      <c r="AP78">
        <v>7465</v>
      </c>
      <c r="AQ78">
        <v>324230.18</v>
      </c>
      <c r="AR78" t="s">
        <v>1825</v>
      </c>
      <c r="AS78">
        <v>459800</v>
      </c>
      <c r="AT78"/>
      <c r="AU78">
        <v>459800</v>
      </c>
      <c r="AV78">
        <v>2408</v>
      </c>
      <c r="AW78">
        <v>42</v>
      </c>
      <c r="AX78">
        <v>4</v>
      </c>
    </row>
    <row r="79" spans="1:50" hidden="1">
      <c r="A79" t="s">
        <v>1826</v>
      </c>
      <c r="B79" t="s">
        <v>1827</v>
      </c>
      <c r="C79" t="s">
        <v>1828</v>
      </c>
      <c r="D79" t="s">
        <v>1829</v>
      </c>
      <c r="E79" t="s">
        <v>112</v>
      </c>
      <c r="F79" t="s">
        <v>3022</v>
      </c>
      <c r="G79" t="s">
        <v>1830</v>
      </c>
      <c r="H79" t="s">
        <v>1830</v>
      </c>
      <c r="I79" t="s">
        <v>112</v>
      </c>
      <c r="J79" t="s">
        <v>1243</v>
      </c>
      <c r="K79" t="s">
        <v>1831</v>
      </c>
      <c r="L79">
        <v>0</v>
      </c>
      <c r="M79" t="s">
        <v>1180</v>
      </c>
      <c r="N79" t="s">
        <v>1227</v>
      </c>
      <c r="O79">
        <v>45000</v>
      </c>
      <c r="P79">
        <v>42453</v>
      </c>
      <c r="Q79">
        <v>0</v>
      </c>
      <c r="R79">
        <v>42453</v>
      </c>
      <c r="S79">
        <v>2123</v>
      </c>
      <c r="T79">
        <v>6065</v>
      </c>
      <c r="U79" t="s">
        <v>3023</v>
      </c>
      <c r="V79"/>
      <c r="W79">
        <v>30324</v>
      </c>
      <c r="X79">
        <v>5500</v>
      </c>
      <c r="Y79">
        <v>5</v>
      </c>
      <c r="Z79">
        <v>0</v>
      </c>
      <c r="AA79">
        <v>0</v>
      </c>
      <c r="AB79">
        <v>0</v>
      </c>
      <c r="AC79">
        <v>24824</v>
      </c>
      <c r="AD79" t="s">
        <v>3024</v>
      </c>
      <c r="AE79">
        <v>22500</v>
      </c>
      <c r="AF79"/>
      <c r="AG79">
        <v>22500</v>
      </c>
      <c r="AH79">
        <v>6065</v>
      </c>
      <c r="AI79">
        <v>0</v>
      </c>
      <c r="AJ79">
        <v>0</v>
      </c>
      <c r="AK79">
        <v>30324</v>
      </c>
      <c r="AL79">
        <v>5500</v>
      </c>
      <c r="AM79">
        <v>5</v>
      </c>
      <c r="AN79">
        <v>0</v>
      </c>
      <c r="AO79">
        <v>0</v>
      </c>
      <c r="AP79">
        <v>1770</v>
      </c>
      <c r="AQ79">
        <v>23054</v>
      </c>
      <c r="AR79" t="s">
        <v>3025</v>
      </c>
      <c r="AS79">
        <v>22500</v>
      </c>
      <c r="AT79"/>
      <c r="AU79">
        <v>22500</v>
      </c>
      <c r="AV79">
        <v>6065</v>
      </c>
      <c r="AW79">
        <v>0</v>
      </c>
      <c r="AX79">
        <v>354</v>
      </c>
    </row>
    <row r="80" spans="1:50">
      <c r="A80" t="s">
        <v>1833</v>
      </c>
      <c r="B80" t="s">
        <v>1834</v>
      </c>
      <c r="C80" t="s">
        <v>1835</v>
      </c>
      <c r="D80" t="s">
        <v>1836</v>
      </c>
      <c r="E80" t="s">
        <v>425</v>
      </c>
      <c r="F80" t="s">
        <v>1837</v>
      </c>
      <c r="G80" t="s">
        <v>1838</v>
      </c>
      <c r="H80" t="s">
        <v>1838</v>
      </c>
      <c r="I80" t="s">
        <v>425</v>
      </c>
      <c r="J80" t="s">
        <v>1179</v>
      </c>
      <c r="K80" t="s">
        <v>1839</v>
      </c>
      <c r="L80">
        <v>121</v>
      </c>
      <c r="M80" t="s">
        <v>1180</v>
      </c>
      <c r="N80" t="s">
        <v>1257</v>
      </c>
      <c r="O80">
        <v>2300000</v>
      </c>
      <c r="P80">
        <v>2169811</v>
      </c>
      <c r="Q80">
        <v>2169811</v>
      </c>
      <c r="R80">
        <v>0</v>
      </c>
      <c r="S80">
        <v>1118</v>
      </c>
      <c r="T80">
        <v>924</v>
      </c>
      <c r="U80" t="s">
        <v>1840</v>
      </c>
      <c r="V80" t="s">
        <v>1841</v>
      </c>
      <c r="W80">
        <v>0</v>
      </c>
      <c r="X80">
        <v>0</v>
      </c>
      <c r="Y80">
        <v>0</v>
      </c>
      <c r="Z80">
        <v>0</v>
      </c>
      <c r="AA80">
        <v>0</v>
      </c>
      <c r="AB80">
        <v>1280</v>
      </c>
      <c r="AC80">
        <v>-1280</v>
      </c>
      <c r="AD80" t="s">
        <v>1118</v>
      </c>
      <c r="AE80">
        <v>0</v>
      </c>
      <c r="AF80"/>
      <c r="AG80">
        <v>690000</v>
      </c>
      <c r="AH80"/>
      <c r="AI80"/>
      <c r="AJ80"/>
      <c r="AK80">
        <v>2169811</v>
      </c>
      <c r="AL80">
        <v>1923950</v>
      </c>
      <c r="AM80">
        <v>2294</v>
      </c>
      <c r="AN80">
        <v>0</v>
      </c>
      <c r="AO80">
        <v>0</v>
      </c>
      <c r="AP80">
        <v>821710</v>
      </c>
      <c r="AQ80">
        <v>-575848.97</v>
      </c>
      <c r="AR80" t="s">
        <v>1841</v>
      </c>
      <c r="AS80">
        <v>2300000</v>
      </c>
      <c r="AT80"/>
      <c r="AU80">
        <v>2300000</v>
      </c>
      <c r="AV80">
        <v>946</v>
      </c>
      <c r="AW80">
        <v>161</v>
      </c>
      <c r="AX80">
        <v>197</v>
      </c>
    </row>
    <row r="81" spans="1:50" hidden="1">
      <c r="A81" t="s">
        <v>1842</v>
      </c>
      <c r="B81" t="s">
        <v>1843</v>
      </c>
      <c r="C81" t="s">
        <v>1844</v>
      </c>
      <c r="D81" t="s">
        <v>1845</v>
      </c>
      <c r="E81" t="s">
        <v>251</v>
      </c>
      <c r="F81" t="s">
        <v>1188</v>
      </c>
      <c r="G81" t="s">
        <v>1846</v>
      </c>
      <c r="H81" t="s">
        <v>1846</v>
      </c>
      <c r="I81" t="s">
        <v>251</v>
      </c>
      <c r="J81" t="s">
        <v>1190</v>
      </c>
      <c r="K81" t="s">
        <v>1847</v>
      </c>
      <c r="L81">
        <v>2</v>
      </c>
      <c r="M81" t="s">
        <v>1180</v>
      </c>
      <c r="N81" t="s">
        <v>1245</v>
      </c>
      <c r="O81">
        <v>1946300</v>
      </c>
      <c r="P81">
        <v>1836132</v>
      </c>
      <c r="Q81">
        <v>1432183</v>
      </c>
      <c r="R81">
        <v>403949</v>
      </c>
      <c r="S81">
        <v>2869</v>
      </c>
      <c r="T81">
        <v>2036</v>
      </c>
      <c r="U81" t="s">
        <v>1945</v>
      </c>
      <c r="V81" t="s">
        <v>1555</v>
      </c>
      <c r="W81">
        <v>403949</v>
      </c>
      <c r="X81">
        <v>74450</v>
      </c>
      <c r="Y81">
        <v>142</v>
      </c>
      <c r="Z81">
        <v>0</v>
      </c>
      <c r="AA81">
        <v>35.712499999999999</v>
      </c>
      <c r="AB81">
        <v>89347</v>
      </c>
      <c r="AC81">
        <v>240152.45</v>
      </c>
      <c r="AD81" t="s">
        <v>2502</v>
      </c>
      <c r="AE81">
        <v>0</v>
      </c>
      <c r="AF81"/>
      <c r="AG81">
        <v>0</v>
      </c>
      <c r="AH81">
        <v>2273</v>
      </c>
      <c r="AI81">
        <v>370</v>
      </c>
      <c r="AJ81">
        <v>133</v>
      </c>
      <c r="AK81">
        <v>1836132</v>
      </c>
      <c r="AL81">
        <v>423750</v>
      </c>
      <c r="AM81">
        <v>793</v>
      </c>
      <c r="AN81">
        <v>0</v>
      </c>
      <c r="AO81">
        <v>59.912500000000001</v>
      </c>
      <c r="AP81">
        <v>499235</v>
      </c>
      <c r="AQ81">
        <v>913147.36</v>
      </c>
      <c r="AR81" t="s">
        <v>1662</v>
      </c>
      <c r="AS81">
        <v>1946300</v>
      </c>
      <c r="AT81"/>
      <c r="AU81">
        <v>1946300</v>
      </c>
      <c r="AV81">
        <v>2153</v>
      </c>
      <c r="AW81">
        <v>241</v>
      </c>
      <c r="AX81">
        <v>344</v>
      </c>
    </row>
    <row r="82" spans="1:50">
      <c r="A82" t="s">
        <v>1850</v>
      </c>
      <c r="B82" t="s">
        <v>1851</v>
      </c>
      <c r="C82" t="s">
        <v>1852</v>
      </c>
      <c r="D82" t="s">
        <v>1853</v>
      </c>
      <c r="E82" t="s">
        <v>97</v>
      </c>
      <c r="F82" t="s">
        <v>1364</v>
      </c>
      <c r="G82" t="s">
        <v>1854</v>
      </c>
      <c r="H82" t="s">
        <v>1854</v>
      </c>
      <c r="I82" t="s">
        <v>97</v>
      </c>
      <c r="J82" t="s">
        <v>1213</v>
      </c>
      <c r="K82" t="s">
        <v>1855</v>
      </c>
      <c r="L82">
        <v>0</v>
      </c>
      <c r="M82" t="s">
        <v>1180</v>
      </c>
      <c r="N82" t="s">
        <v>1227</v>
      </c>
      <c r="O82">
        <v>22000</v>
      </c>
      <c r="P82">
        <v>20755</v>
      </c>
      <c r="Q82">
        <v>0</v>
      </c>
      <c r="R82">
        <v>20755</v>
      </c>
      <c r="S82">
        <v>2965</v>
      </c>
      <c r="T82">
        <v>3459</v>
      </c>
      <c r="U82" t="s">
        <v>1127</v>
      </c>
      <c r="V82"/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1118</v>
      </c>
      <c r="AE82">
        <v>0</v>
      </c>
      <c r="AF82"/>
      <c r="AG82">
        <v>0</v>
      </c>
      <c r="AH82"/>
      <c r="AI82"/>
      <c r="AJ82"/>
      <c r="AK82">
        <v>0</v>
      </c>
      <c r="AL82">
        <v>0</v>
      </c>
      <c r="AM82">
        <v>0</v>
      </c>
      <c r="AN82">
        <v>0</v>
      </c>
      <c r="AO82">
        <v>0</v>
      </c>
      <c r="AP82">
        <v>3497</v>
      </c>
      <c r="AQ82">
        <v>-3496.53</v>
      </c>
      <c r="AR82" t="s">
        <v>1118</v>
      </c>
      <c r="AS82">
        <v>22000</v>
      </c>
      <c r="AT82"/>
      <c r="AU82">
        <v>22000</v>
      </c>
      <c r="AV82"/>
      <c r="AW82"/>
      <c r="AX82"/>
    </row>
    <row r="83" spans="1:50" hidden="1">
      <c r="A83" t="s">
        <v>1857</v>
      </c>
      <c r="B83" t="s">
        <v>1858</v>
      </c>
      <c r="C83" t="s">
        <v>1859</v>
      </c>
      <c r="D83" t="s">
        <v>1860</v>
      </c>
      <c r="E83" t="s">
        <v>1861</v>
      </c>
      <c r="F83" t="s">
        <v>1862</v>
      </c>
      <c r="G83" t="s">
        <v>1863</v>
      </c>
      <c r="H83" t="s">
        <v>1863</v>
      </c>
      <c r="I83" t="s">
        <v>263</v>
      </c>
      <c r="J83" t="s">
        <v>1676</v>
      </c>
      <c r="K83" t="s">
        <v>1864</v>
      </c>
      <c r="L83">
        <v>13</v>
      </c>
      <c r="M83" t="s">
        <v>1180</v>
      </c>
      <c r="N83" t="s">
        <v>1405</v>
      </c>
      <c r="O83">
        <v>125000</v>
      </c>
      <c r="P83">
        <v>117925</v>
      </c>
      <c r="Q83">
        <v>117925</v>
      </c>
      <c r="R83">
        <v>0</v>
      </c>
      <c r="S83">
        <v>2509</v>
      </c>
      <c r="T83">
        <v>2948</v>
      </c>
      <c r="U83" t="s">
        <v>1865</v>
      </c>
      <c r="V83" t="s">
        <v>1124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1118</v>
      </c>
      <c r="AE83">
        <v>0</v>
      </c>
      <c r="AF83"/>
      <c r="AG83">
        <v>0</v>
      </c>
      <c r="AH83"/>
      <c r="AI83"/>
      <c r="AJ83"/>
      <c r="AK83">
        <v>117925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117925</v>
      </c>
      <c r="AR83" t="s">
        <v>1124</v>
      </c>
      <c r="AS83">
        <v>62500</v>
      </c>
      <c r="AT83"/>
      <c r="AU83">
        <v>62500</v>
      </c>
      <c r="AV83"/>
      <c r="AW83"/>
      <c r="AX83"/>
    </row>
    <row r="84" spans="1:50" hidden="1">
      <c r="A84" t="s">
        <v>1866</v>
      </c>
      <c r="B84" t="s">
        <v>1867</v>
      </c>
      <c r="C84" t="s">
        <v>1868</v>
      </c>
      <c r="D84" t="s">
        <v>1869</v>
      </c>
      <c r="E84" t="s">
        <v>160</v>
      </c>
      <c r="F84" t="s">
        <v>1266</v>
      </c>
      <c r="G84" t="s">
        <v>1870</v>
      </c>
      <c r="H84" t="s">
        <v>1870</v>
      </c>
      <c r="I84" t="s">
        <v>160</v>
      </c>
      <c r="J84" t="s">
        <v>1190</v>
      </c>
      <c r="K84" t="s">
        <v>1871</v>
      </c>
      <c r="L84">
        <v>50</v>
      </c>
      <c r="M84" t="s">
        <v>1180</v>
      </c>
      <c r="N84" t="s">
        <v>1405</v>
      </c>
      <c r="O84">
        <v>1950000</v>
      </c>
      <c r="P84">
        <v>1839623</v>
      </c>
      <c r="Q84">
        <v>975000</v>
      </c>
      <c r="R84">
        <v>864623</v>
      </c>
      <c r="S84">
        <v>2358</v>
      </c>
      <c r="T84">
        <v>1321</v>
      </c>
      <c r="U84" t="s">
        <v>2940</v>
      </c>
      <c r="V84" t="s">
        <v>1873</v>
      </c>
      <c r="W84">
        <v>498906</v>
      </c>
      <c r="X84">
        <v>215750</v>
      </c>
      <c r="Y84">
        <v>362</v>
      </c>
      <c r="Z84">
        <v>0</v>
      </c>
      <c r="AA84">
        <v>14.675000000000001</v>
      </c>
      <c r="AB84">
        <v>93313</v>
      </c>
      <c r="AC84">
        <v>189843.3</v>
      </c>
      <c r="AD84" t="s">
        <v>3026</v>
      </c>
      <c r="AE84">
        <v>585000</v>
      </c>
      <c r="AF84"/>
      <c r="AG84">
        <v>0</v>
      </c>
      <c r="AH84">
        <v>1324</v>
      </c>
      <c r="AI84">
        <v>212</v>
      </c>
      <c r="AJ84">
        <v>35</v>
      </c>
      <c r="AK84">
        <v>1473906</v>
      </c>
      <c r="AL84">
        <v>609400</v>
      </c>
      <c r="AM84">
        <v>957</v>
      </c>
      <c r="AN84">
        <v>0</v>
      </c>
      <c r="AO84">
        <v>14.675000000000001</v>
      </c>
      <c r="AP84">
        <v>277400</v>
      </c>
      <c r="AQ84">
        <v>587105.80000000005</v>
      </c>
      <c r="AR84" t="s">
        <v>1258</v>
      </c>
      <c r="AS84">
        <v>1170000</v>
      </c>
      <c r="AT84"/>
      <c r="AU84">
        <v>585000</v>
      </c>
      <c r="AV84">
        <v>1517</v>
      </c>
      <c r="AW84">
        <v>188</v>
      </c>
      <c r="AX84">
        <v>98</v>
      </c>
    </row>
    <row r="85" spans="1:50" hidden="1">
      <c r="A85" t="s">
        <v>1874</v>
      </c>
      <c r="B85" t="s">
        <v>1875</v>
      </c>
      <c r="C85" t="s">
        <v>1876</v>
      </c>
      <c r="D85" t="s">
        <v>1877</v>
      </c>
      <c r="E85" t="s">
        <v>97</v>
      </c>
      <c r="F85" t="s">
        <v>1649</v>
      </c>
      <c r="G85" t="s">
        <v>1650</v>
      </c>
      <c r="H85" t="s">
        <v>1650</v>
      </c>
      <c r="I85" t="s">
        <v>97</v>
      </c>
      <c r="J85" t="s">
        <v>1213</v>
      </c>
      <c r="K85" t="s">
        <v>1878</v>
      </c>
      <c r="L85">
        <v>0</v>
      </c>
      <c r="M85" t="s">
        <v>1180</v>
      </c>
      <c r="N85" t="s">
        <v>1181</v>
      </c>
      <c r="O85">
        <v>138000</v>
      </c>
      <c r="P85">
        <v>130189</v>
      </c>
      <c r="Q85">
        <v>97642</v>
      </c>
      <c r="R85">
        <v>32547</v>
      </c>
      <c r="S85">
        <v>2830</v>
      </c>
      <c r="T85">
        <v>3255</v>
      </c>
      <c r="U85" t="s">
        <v>1879</v>
      </c>
      <c r="V85" t="s">
        <v>1687</v>
      </c>
      <c r="W85">
        <v>3906</v>
      </c>
      <c r="X85">
        <v>0</v>
      </c>
      <c r="Y85">
        <v>0</v>
      </c>
      <c r="Z85">
        <v>0</v>
      </c>
      <c r="AA85">
        <v>0</v>
      </c>
      <c r="AB85">
        <v>0</v>
      </c>
      <c r="AC85">
        <v>3906</v>
      </c>
      <c r="AD85" t="s">
        <v>1124</v>
      </c>
      <c r="AE85">
        <v>13800</v>
      </c>
      <c r="AF85"/>
      <c r="AG85">
        <v>13800</v>
      </c>
      <c r="AH85"/>
      <c r="AI85"/>
      <c r="AJ85"/>
      <c r="AK85">
        <v>101547</v>
      </c>
      <c r="AL85">
        <v>45000</v>
      </c>
      <c r="AM85">
        <v>30</v>
      </c>
      <c r="AN85">
        <v>0</v>
      </c>
      <c r="AO85">
        <v>0</v>
      </c>
      <c r="AP85">
        <v>3100</v>
      </c>
      <c r="AQ85">
        <v>53447</v>
      </c>
      <c r="AR85" t="s">
        <v>2059</v>
      </c>
      <c r="AS85">
        <v>138000</v>
      </c>
      <c r="AT85"/>
      <c r="AU85">
        <v>138000</v>
      </c>
      <c r="AV85">
        <v>3385</v>
      </c>
      <c r="AW85">
        <v>53</v>
      </c>
      <c r="AX85">
        <v>50</v>
      </c>
    </row>
    <row r="86" spans="1:50" hidden="1">
      <c r="A86" t="s">
        <v>1880</v>
      </c>
      <c r="B86" t="s">
        <v>1881</v>
      </c>
      <c r="C86" t="s">
        <v>1882</v>
      </c>
      <c r="D86" t="s">
        <v>1883</v>
      </c>
      <c r="E86" t="s">
        <v>412</v>
      </c>
      <c r="F86" t="s">
        <v>1884</v>
      </c>
      <c r="G86" t="s">
        <v>1885</v>
      </c>
      <c r="H86" t="s">
        <v>1886</v>
      </c>
      <c r="I86" t="s">
        <v>412</v>
      </c>
      <c r="J86" t="s">
        <v>1190</v>
      </c>
      <c r="K86" t="s">
        <v>1887</v>
      </c>
      <c r="L86">
        <v>43</v>
      </c>
      <c r="M86" t="s">
        <v>1180</v>
      </c>
      <c r="N86" t="s">
        <v>1181</v>
      </c>
      <c r="O86">
        <v>2050000</v>
      </c>
      <c r="P86">
        <v>1933962</v>
      </c>
      <c r="Q86">
        <v>1276415</v>
      </c>
      <c r="R86">
        <v>657547</v>
      </c>
      <c r="S86">
        <v>2895</v>
      </c>
      <c r="T86">
        <v>1814</v>
      </c>
      <c r="U86" t="s">
        <v>3028</v>
      </c>
      <c r="V86" t="s">
        <v>1590</v>
      </c>
      <c r="W86">
        <v>406132</v>
      </c>
      <c r="X86">
        <v>179550</v>
      </c>
      <c r="Y86">
        <v>258</v>
      </c>
      <c r="Z86">
        <v>0</v>
      </c>
      <c r="AA86">
        <v>0</v>
      </c>
      <c r="AB86">
        <v>154974</v>
      </c>
      <c r="AC86">
        <v>71608.34</v>
      </c>
      <c r="AD86" t="s">
        <v>3029</v>
      </c>
      <c r="AE86">
        <v>615000</v>
      </c>
      <c r="AF86"/>
      <c r="AG86">
        <v>615000</v>
      </c>
      <c r="AH86">
        <v>1574</v>
      </c>
      <c r="AI86">
        <v>437</v>
      </c>
      <c r="AJ86">
        <v>163</v>
      </c>
      <c r="AK86">
        <v>1682547</v>
      </c>
      <c r="AL86">
        <v>767100</v>
      </c>
      <c r="AM86">
        <v>1056</v>
      </c>
      <c r="AN86">
        <v>0</v>
      </c>
      <c r="AO86">
        <v>0</v>
      </c>
      <c r="AP86">
        <v>421756</v>
      </c>
      <c r="AQ86">
        <v>493691.42</v>
      </c>
      <c r="AR86" t="s">
        <v>1628</v>
      </c>
      <c r="AS86">
        <v>1845000</v>
      </c>
      <c r="AT86"/>
      <c r="AU86">
        <v>1230000</v>
      </c>
      <c r="AV86">
        <v>1593</v>
      </c>
      <c r="AW86">
        <v>291</v>
      </c>
      <c r="AX86">
        <v>108</v>
      </c>
    </row>
    <row r="87" spans="1:50" hidden="1">
      <c r="A87" t="s">
        <v>1888</v>
      </c>
      <c r="B87" t="s">
        <v>1889</v>
      </c>
      <c r="C87" t="s">
        <v>1890</v>
      </c>
      <c r="D87" t="s">
        <v>1891</v>
      </c>
      <c r="E87" t="s">
        <v>1892</v>
      </c>
      <c r="F87" t="s">
        <v>1364</v>
      </c>
      <c r="G87" t="s">
        <v>1893</v>
      </c>
      <c r="H87" t="s">
        <v>1893</v>
      </c>
      <c r="I87" t="s">
        <v>350</v>
      </c>
      <c r="J87" t="s">
        <v>1243</v>
      </c>
      <c r="K87" t="s">
        <v>1894</v>
      </c>
      <c r="L87">
        <v>0</v>
      </c>
      <c r="M87" t="s">
        <v>1180</v>
      </c>
      <c r="N87" t="s">
        <v>1181</v>
      </c>
      <c r="O87">
        <v>790000</v>
      </c>
      <c r="P87">
        <v>745283</v>
      </c>
      <c r="Q87">
        <v>745283</v>
      </c>
      <c r="R87">
        <v>0</v>
      </c>
      <c r="S87">
        <v>2802</v>
      </c>
      <c r="T87">
        <v>1458</v>
      </c>
      <c r="U87" t="s">
        <v>1895</v>
      </c>
      <c r="V87" t="s">
        <v>1628</v>
      </c>
      <c r="W87">
        <v>0</v>
      </c>
      <c r="X87">
        <v>0</v>
      </c>
      <c r="Y87">
        <v>0</v>
      </c>
      <c r="Z87">
        <v>0</v>
      </c>
      <c r="AA87">
        <v>0</v>
      </c>
      <c r="AB87">
        <v>240</v>
      </c>
      <c r="AC87">
        <v>-240</v>
      </c>
      <c r="AD87" t="s">
        <v>1118</v>
      </c>
      <c r="AE87">
        <v>0</v>
      </c>
      <c r="AF87"/>
      <c r="AG87">
        <v>79000</v>
      </c>
      <c r="AH87"/>
      <c r="AI87"/>
      <c r="AJ87"/>
      <c r="AK87">
        <v>745283</v>
      </c>
      <c r="AL87">
        <v>352850</v>
      </c>
      <c r="AM87">
        <v>529</v>
      </c>
      <c r="AN87">
        <v>0</v>
      </c>
      <c r="AO87">
        <v>0</v>
      </c>
      <c r="AP87">
        <v>174227</v>
      </c>
      <c r="AQ87">
        <v>218205.96</v>
      </c>
      <c r="AR87" t="s">
        <v>1628</v>
      </c>
      <c r="AS87">
        <v>790000</v>
      </c>
      <c r="AT87"/>
      <c r="AU87">
        <v>790000</v>
      </c>
      <c r="AV87">
        <v>1409</v>
      </c>
      <c r="AW87">
        <v>183</v>
      </c>
      <c r="AX87">
        <v>146</v>
      </c>
    </row>
    <row r="88" spans="1:50" hidden="1">
      <c r="A88" t="s">
        <v>1896</v>
      </c>
      <c r="B88" t="s">
        <v>1897</v>
      </c>
      <c r="C88" t="s">
        <v>1898</v>
      </c>
      <c r="D88" t="s">
        <v>1899</v>
      </c>
      <c r="E88" t="s">
        <v>97</v>
      </c>
      <c r="F88" t="s">
        <v>1659</v>
      </c>
      <c r="G88" t="s">
        <v>1900</v>
      </c>
      <c r="H88" t="s">
        <v>1900</v>
      </c>
      <c r="I88" t="s">
        <v>97</v>
      </c>
      <c r="J88" t="s">
        <v>1213</v>
      </c>
      <c r="K88" t="s">
        <v>1901</v>
      </c>
      <c r="L88">
        <v>18</v>
      </c>
      <c r="M88" t="s">
        <v>1215</v>
      </c>
      <c r="N88" t="s">
        <v>1227</v>
      </c>
      <c r="O88">
        <v>0</v>
      </c>
      <c r="P88">
        <v>0</v>
      </c>
      <c r="Q88">
        <v>174406</v>
      </c>
      <c r="R88">
        <v>0</v>
      </c>
      <c r="S88">
        <v>0</v>
      </c>
      <c r="T88">
        <v>0</v>
      </c>
      <c r="U88"/>
      <c r="V88" t="s">
        <v>1902</v>
      </c>
      <c r="W88">
        <v>31509</v>
      </c>
      <c r="X88">
        <v>0</v>
      </c>
      <c r="Y88">
        <v>0</v>
      </c>
      <c r="Z88">
        <v>0</v>
      </c>
      <c r="AA88">
        <v>0</v>
      </c>
      <c r="AB88">
        <v>2348</v>
      </c>
      <c r="AC88">
        <v>29161.33</v>
      </c>
      <c r="AD88" t="s">
        <v>3030</v>
      </c>
      <c r="AE88">
        <v>23400</v>
      </c>
      <c r="AF88"/>
      <c r="AG88">
        <v>23400</v>
      </c>
      <c r="AH88"/>
      <c r="AI88"/>
      <c r="AJ88"/>
      <c r="AK88">
        <v>205915</v>
      </c>
      <c r="AL88">
        <v>64750</v>
      </c>
      <c r="AM88">
        <v>71</v>
      </c>
      <c r="AN88">
        <v>0</v>
      </c>
      <c r="AO88">
        <v>0</v>
      </c>
      <c r="AP88">
        <v>11331</v>
      </c>
      <c r="AQ88">
        <v>129833.60000000001</v>
      </c>
      <c r="AR88" t="s">
        <v>3031</v>
      </c>
      <c r="AS88">
        <v>218270</v>
      </c>
      <c r="AT88"/>
      <c r="AU88">
        <v>218270</v>
      </c>
      <c r="AV88">
        <v>2900</v>
      </c>
      <c r="AW88">
        <v>117</v>
      </c>
      <c r="AX88">
        <v>42</v>
      </c>
    </row>
    <row r="89" spans="1:50" hidden="1">
      <c r="A89" t="s">
        <v>1903</v>
      </c>
      <c r="B89" t="s">
        <v>1904</v>
      </c>
      <c r="C89" t="s">
        <v>1905</v>
      </c>
      <c r="D89" t="s">
        <v>1906</v>
      </c>
      <c r="E89" t="s">
        <v>1700</v>
      </c>
      <c r="F89" t="s">
        <v>1341</v>
      </c>
      <c r="G89" t="s">
        <v>1907</v>
      </c>
      <c r="H89" t="s">
        <v>1907</v>
      </c>
      <c r="I89" t="s">
        <v>145</v>
      </c>
      <c r="J89" t="s">
        <v>1323</v>
      </c>
      <c r="K89" t="s">
        <v>1908</v>
      </c>
      <c r="L89">
        <v>3</v>
      </c>
      <c r="M89" t="s">
        <v>1180</v>
      </c>
      <c r="N89" t="s">
        <v>1181</v>
      </c>
      <c r="O89">
        <v>359700</v>
      </c>
      <c r="P89">
        <v>339340</v>
      </c>
      <c r="Q89">
        <v>339340</v>
      </c>
      <c r="R89">
        <v>0</v>
      </c>
      <c r="S89">
        <v>2804</v>
      </c>
      <c r="T89">
        <v>1805</v>
      </c>
      <c r="U89" t="s">
        <v>1909</v>
      </c>
      <c r="V89" t="s">
        <v>1910</v>
      </c>
      <c r="W89">
        <v>0</v>
      </c>
      <c r="X89">
        <v>0</v>
      </c>
      <c r="Y89">
        <v>0</v>
      </c>
      <c r="Z89">
        <v>0</v>
      </c>
      <c r="AA89">
        <v>0</v>
      </c>
      <c r="AB89">
        <v>3740</v>
      </c>
      <c r="AC89">
        <v>-3740</v>
      </c>
      <c r="AD89" t="s">
        <v>1118</v>
      </c>
      <c r="AE89">
        <v>0</v>
      </c>
      <c r="AF89"/>
      <c r="AG89">
        <v>107910</v>
      </c>
      <c r="AH89"/>
      <c r="AI89"/>
      <c r="AJ89"/>
      <c r="AK89">
        <v>339340</v>
      </c>
      <c r="AL89">
        <v>98200</v>
      </c>
      <c r="AM89">
        <v>154</v>
      </c>
      <c r="AN89">
        <v>0</v>
      </c>
      <c r="AO89">
        <v>0</v>
      </c>
      <c r="AP89">
        <v>44980</v>
      </c>
      <c r="AQ89">
        <v>196159.63</v>
      </c>
      <c r="AR89" t="s">
        <v>1911</v>
      </c>
      <c r="AS89">
        <v>287760</v>
      </c>
      <c r="AT89"/>
      <c r="AU89">
        <v>287759.99</v>
      </c>
      <c r="AV89">
        <v>2204</v>
      </c>
      <c r="AW89">
        <v>123</v>
      </c>
      <c r="AX89">
        <v>169</v>
      </c>
    </row>
    <row r="90" spans="1:50" hidden="1">
      <c r="A90" t="s">
        <v>1903</v>
      </c>
      <c r="B90" t="s">
        <v>1904</v>
      </c>
      <c r="C90" t="s">
        <v>1912</v>
      </c>
      <c r="D90" t="s">
        <v>1913</v>
      </c>
      <c r="E90" t="s">
        <v>1700</v>
      </c>
      <c r="F90" t="s">
        <v>1341</v>
      </c>
      <c r="G90" t="s">
        <v>1907</v>
      </c>
      <c r="H90" t="s">
        <v>1907</v>
      </c>
      <c r="I90" t="s">
        <v>1914</v>
      </c>
      <c r="J90" t="s">
        <v>1179</v>
      </c>
      <c r="K90" t="s">
        <v>1908</v>
      </c>
      <c r="L90">
        <v>3</v>
      </c>
      <c r="M90" t="s">
        <v>1180</v>
      </c>
      <c r="N90" t="s">
        <v>1334</v>
      </c>
      <c r="O90">
        <v>287170</v>
      </c>
      <c r="P90">
        <v>270915</v>
      </c>
      <c r="Q90">
        <v>268206</v>
      </c>
      <c r="R90">
        <v>2709</v>
      </c>
      <c r="S90">
        <v>3079</v>
      </c>
      <c r="T90">
        <v>1557</v>
      </c>
      <c r="U90" t="s">
        <v>1535</v>
      </c>
      <c r="V90" t="s">
        <v>1915</v>
      </c>
      <c r="W90">
        <v>2709</v>
      </c>
      <c r="X90">
        <v>0</v>
      </c>
      <c r="Y90">
        <v>0</v>
      </c>
      <c r="Z90">
        <v>0</v>
      </c>
      <c r="AA90">
        <v>0</v>
      </c>
      <c r="AB90">
        <v>10194</v>
      </c>
      <c r="AC90">
        <v>-7484.59</v>
      </c>
      <c r="AD90" t="s">
        <v>3032</v>
      </c>
      <c r="AE90">
        <v>0</v>
      </c>
      <c r="AF90"/>
      <c r="AG90">
        <v>86151</v>
      </c>
      <c r="AH90"/>
      <c r="AI90"/>
      <c r="AJ90"/>
      <c r="AK90">
        <v>270915</v>
      </c>
      <c r="AL90">
        <v>162600</v>
      </c>
      <c r="AM90">
        <v>179</v>
      </c>
      <c r="AN90">
        <v>0</v>
      </c>
      <c r="AO90">
        <v>0</v>
      </c>
      <c r="AP90">
        <v>90359</v>
      </c>
      <c r="AQ90">
        <v>17956.080000000002</v>
      </c>
      <c r="AR90" t="s">
        <v>3033</v>
      </c>
      <c r="AS90">
        <v>229736</v>
      </c>
      <c r="AT90"/>
      <c r="AU90">
        <v>229736.04</v>
      </c>
      <c r="AV90">
        <v>1513</v>
      </c>
      <c r="AW90">
        <v>309</v>
      </c>
      <c r="AX90">
        <v>196</v>
      </c>
    </row>
    <row r="91" spans="1:50" hidden="1">
      <c r="A91" t="s">
        <v>1917</v>
      </c>
      <c r="B91" t="s">
        <v>1918</v>
      </c>
      <c r="C91" t="s">
        <v>1919</v>
      </c>
      <c r="D91" t="s">
        <v>1920</v>
      </c>
      <c r="E91" t="s">
        <v>410</v>
      </c>
      <c r="F91" t="s">
        <v>1188</v>
      </c>
      <c r="G91" t="s">
        <v>1921</v>
      </c>
      <c r="H91" t="s">
        <v>1921</v>
      </c>
      <c r="I91" t="s">
        <v>410</v>
      </c>
      <c r="J91" t="s">
        <v>1190</v>
      </c>
      <c r="K91" t="s">
        <v>1922</v>
      </c>
      <c r="L91">
        <v>17</v>
      </c>
      <c r="M91" t="s">
        <v>1180</v>
      </c>
      <c r="N91" t="s">
        <v>1334</v>
      </c>
      <c r="O91">
        <v>5290000</v>
      </c>
      <c r="P91">
        <v>4990566</v>
      </c>
      <c r="Q91">
        <v>2744811</v>
      </c>
      <c r="R91">
        <v>2245755</v>
      </c>
      <c r="S91">
        <v>2832</v>
      </c>
      <c r="T91">
        <v>2590</v>
      </c>
      <c r="U91" t="s">
        <v>1923</v>
      </c>
      <c r="V91" t="s">
        <v>1924</v>
      </c>
      <c r="W91">
        <v>469113</v>
      </c>
      <c r="X91">
        <v>108800</v>
      </c>
      <c r="Y91">
        <v>355</v>
      </c>
      <c r="Z91">
        <v>0</v>
      </c>
      <c r="AA91">
        <v>0</v>
      </c>
      <c r="AB91">
        <v>181936</v>
      </c>
      <c r="AC91">
        <v>178376.54</v>
      </c>
      <c r="AD91" t="s">
        <v>2901</v>
      </c>
      <c r="AE91">
        <v>0</v>
      </c>
      <c r="AF91"/>
      <c r="AG91">
        <v>0</v>
      </c>
      <c r="AH91">
        <v>1321</v>
      </c>
      <c r="AI91">
        <v>286</v>
      </c>
      <c r="AJ91">
        <v>226</v>
      </c>
      <c r="AK91">
        <v>3213925</v>
      </c>
      <c r="AL91">
        <v>664350</v>
      </c>
      <c r="AM91">
        <v>1339</v>
      </c>
      <c r="AN91">
        <v>68</v>
      </c>
      <c r="AO91">
        <v>0</v>
      </c>
      <c r="AP91">
        <v>391936</v>
      </c>
      <c r="AQ91">
        <v>2157638.7000000002</v>
      </c>
      <c r="AR91" t="s">
        <v>1524</v>
      </c>
      <c r="AS91">
        <v>2060000</v>
      </c>
      <c r="AT91"/>
      <c r="AU91">
        <v>2059999.98</v>
      </c>
      <c r="AV91">
        <v>2400</v>
      </c>
      <c r="AW91">
        <v>149</v>
      </c>
      <c r="AX91">
        <v>144</v>
      </c>
    </row>
    <row r="92" spans="1:50" hidden="1">
      <c r="A92" t="s">
        <v>1926</v>
      </c>
      <c r="B92" t="s">
        <v>1927</v>
      </c>
      <c r="C92" t="s">
        <v>1928</v>
      </c>
      <c r="D92" t="s">
        <v>1929</v>
      </c>
      <c r="E92" t="s">
        <v>425</v>
      </c>
      <c r="F92" t="s">
        <v>1837</v>
      </c>
      <c r="G92" t="s">
        <v>1838</v>
      </c>
      <c r="H92" t="s">
        <v>1838</v>
      </c>
      <c r="I92" t="s">
        <v>425</v>
      </c>
      <c r="J92" t="s">
        <v>1179</v>
      </c>
      <c r="K92" t="s">
        <v>1930</v>
      </c>
      <c r="L92">
        <v>143</v>
      </c>
      <c r="M92" t="s">
        <v>1180</v>
      </c>
      <c r="N92" t="s">
        <v>1334</v>
      </c>
      <c r="O92">
        <v>3350600</v>
      </c>
      <c r="P92">
        <v>3160943</v>
      </c>
      <c r="Q92">
        <v>1283019</v>
      </c>
      <c r="R92">
        <v>1877924</v>
      </c>
      <c r="S92">
        <v>2075</v>
      </c>
      <c r="T92">
        <v>1436</v>
      </c>
      <c r="U92" t="s">
        <v>1931</v>
      </c>
      <c r="V92" t="s">
        <v>1932</v>
      </c>
      <c r="W92">
        <v>1603774</v>
      </c>
      <c r="X92">
        <v>516400</v>
      </c>
      <c r="Y92">
        <v>843</v>
      </c>
      <c r="Z92">
        <v>0</v>
      </c>
      <c r="AA92">
        <v>0</v>
      </c>
      <c r="AB92">
        <v>360143</v>
      </c>
      <c r="AC92">
        <v>727230.71</v>
      </c>
      <c r="AD92" t="s">
        <v>3034</v>
      </c>
      <c r="AE92">
        <v>2345420</v>
      </c>
      <c r="AF92"/>
      <c r="AG92">
        <v>2345420</v>
      </c>
      <c r="AH92">
        <v>1902</v>
      </c>
      <c r="AI92">
        <v>208</v>
      </c>
      <c r="AJ92">
        <v>220</v>
      </c>
      <c r="AK92">
        <v>2886792</v>
      </c>
      <c r="AL92">
        <v>1216150</v>
      </c>
      <c r="AM92">
        <v>2007</v>
      </c>
      <c r="AN92">
        <v>0</v>
      </c>
      <c r="AO92">
        <v>0</v>
      </c>
      <c r="AP92">
        <v>697314</v>
      </c>
      <c r="AQ92">
        <v>973327.8</v>
      </c>
      <c r="AR92" t="s">
        <v>3035</v>
      </c>
      <c r="AS92">
        <v>2345420</v>
      </c>
      <c r="AT92"/>
      <c r="AU92">
        <v>2345420</v>
      </c>
      <c r="AV92">
        <v>1438</v>
      </c>
      <c r="AW92">
        <v>172</v>
      </c>
      <c r="AX92">
        <v>176</v>
      </c>
    </row>
    <row r="93" spans="1:50" hidden="1">
      <c r="A93" t="s">
        <v>1933</v>
      </c>
      <c r="B93" t="s">
        <v>1934</v>
      </c>
      <c r="C93" t="s">
        <v>1935</v>
      </c>
      <c r="D93" t="s">
        <v>1936</v>
      </c>
      <c r="E93" t="s">
        <v>223</v>
      </c>
      <c r="F93" t="s">
        <v>1188</v>
      </c>
      <c r="G93" t="s">
        <v>1937</v>
      </c>
      <c r="H93" t="s">
        <v>1937</v>
      </c>
      <c r="I93" t="s">
        <v>223</v>
      </c>
      <c r="J93" t="s">
        <v>1323</v>
      </c>
      <c r="K93" t="s">
        <v>1938</v>
      </c>
      <c r="L93">
        <v>3</v>
      </c>
      <c r="M93" t="s">
        <v>1180</v>
      </c>
      <c r="N93" t="s">
        <v>1334</v>
      </c>
      <c r="O93">
        <v>700000</v>
      </c>
      <c r="P93">
        <v>660377</v>
      </c>
      <c r="Q93">
        <v>475472</v>
      </c>
      <c r="R93">
        <v>184905</v>
      </c>
      <c r="S93">
        <v>1887</v>
      </c>
      <c r="T93">
        <v>1954</v>
      </c>
      <c r="U93" t="s">
        <v>1484</v>
      </c>
      <c r="V93" t="s">
        <v>1694</v>
      </c>
      <c r="W93">
        <v>59434</v>
      </c>
      <c r="X93">
        <v>0</v>
      </c>
      <c r="Y93">
        <v>0</v>
      </c>
      <c r="Z93">
        <v>0</v>
      </c>
      <c r="AA93">
        <v>0</v>
      </c>
      <c r="AB93">
        <v>1640</v>
      </c>
      <c r="AC93">
        <v>57794</v>
      </c>
      <c r="AD93" t="s">
        <v>1373</v>
      </c>
      <c r="AE93">
        <v>0</v>
      </c>
      <c r="AF93"/>
      <c r="AG93">
        <v>0</v>
      </c>
      <c r="AH93"/>
      <c r="AI93"/>
      <c r="AJ93"/>
      <c r="AK93">
        <v>534906</v>
      </c>
      <c r="AL93">
        <v>190250</v>
      </c>
      <c r="AM93">
        <v>245</v>
      </c>
      <c r="AN93">
        <v>0</v>
      </c>
      <c r="AO93">
        <v>0</v>
      </c>
      <c r="AP93">
        <v>80444</v>
      </c>
      <c r="AQ93">
        <v>264211.8</v>
      </c>
      <c r="AR93" t="s">
        <v>1385</v>
      </c>
      <c r="AS93">
        <v>420000</v>
      </c>
      <c r="AT93"/>
      <c r="AU93">
        <v>420000</v>
      </c>
      <c r="AV93">
        <v>2183</v>
      </c>
      <c r="AW93">
        <v>229</v>
      </c>
      <c r="AX93">
        <v>100</v>
      </c>
    </row>
    <row r="94" spans="1:50" hidden="1">
      <c r="A94" t="s">
        <v>1939</v>
      </c>
      <c r="B94" t="s">
        <v>1940</v>
      </c>
      <c r="C94" t="s">
        <v>1941</v>
      </c>
      <c r="D94" t="s">
        <v>1942</v>
      </c>
      <c r="E94" t="s">
        <v>379</v>
      </c>
      <c r="F94" t="s">
        <v>1203</v>
      </c>
      <c r="G94" t="s">
        <v>1572</v>
      </c>
      <c r="H94" t="s">
        <v>1572</v>
      </c>
      <c r="I94" t="s">
        <v>379</v>
      </c>
      <c r="J94" t="s">
        <v>1243</v>
      </c>
      <c r="K94" t="s">
        <v>1943</v>
      </c>
      <c r="L94">
        <v>0</v>
      </c>
      <c r="M94" t="s">
        <v>1180</v>
      </c>
      <c r="N94" t="s">
        <v>1227</v>
      </c>
      <c r="O94">
        <v>800000</v>
      </c>
      <c r="P94">
        <v>754717</v>
      </c>
      <c r="Q94">
        <v>265774</v>
      </c>
      <c r="R94">
        <v>488943</v>
      </c>
      <c r="S94">
        <v>1572</v>
      </c>
      <c r="T94">
        <v>1424</v>
      </c>
      <c r="U94" t="s">
        <v>1944</v>
      </c>
      <c r="V94" t="s">
        <v>1872</v>
      </c>
      <c r="W94">
        <v>189000</v>
      </c>
      <c r="X94">
        <v>108350</v>
      </c>
      <c r="Y94">
        <v>127</v>
      </c>
      <c r="Z94">
        <v>0</v>
      </c>
      <c r="AA94">
        <v>0</v>
      </c>
      <c r="AB94">
        <v>45390</v>
      </c>
      <c r="AC94">
        <v>35259.629999999997</v>
      </c>
      <c r="AD94" t="s">
        <v>3036</v>
      </c>
      <c r="AE94">
        <v>0</v>
      </c>
      <c r="AF94"/>
      <c r="AG94">
        <v>0</v>
      </c>
      <c r="AH94">
        <v>1488</v>
      </c>
      <c r="AI94">
        <v>234</v>
      </c>
      <c r="AJ94">
        <v>123</v>
      </c>
      <c r="AK94">
        <v>454774</v>
      </c>
      <c r="AL94">
        <v>244200</v>
      </c>
      <c r="AM94">
        <v>292</v>
      </c>
      <c r="AN94">
        <v>0</v>
      </c>
      <c r="AO94">
        <v>0</v>
      </c>
      <c r="AP94">
        <v>101667</v>
      </c>
      <c r="AQ94">
        <v>108907.29</v>
      </c>
      <c r="AR94" t="s">
        <v>2016</v>
      </c>
      <c r="AS94">
        <v>240000</v>
      </c>
      <c r="AT94"/>
      <c r="AU94">
        <v>240000</v>
      </c>
      <c r="AV94">
        <v>1557</v>
      </c>
      <c r="AW94">
        <v>214</v>
      </c>
      <c r="AX94">
        <v>134</v>
      </c>
    </row>
    <row r="95" spans="1:50" hidden="1">
      <c r="A95" t="s">
        <v>1946</v>
      </c>
      <c r="B95" t="s">
        <v>1947</v>
      </c>
      <c r="C95" t="s">
        <v>1948</v>
      </c>
      <c r="D95" t="s">
        <v>1949</v>
      </c>
      <c r="E95" t="s">
        <v>1950</v>
      </c>
      <c r="F95" t="s">
        <v>1659</v>
      </c>
      <c r="G95" t="s">
        <v>1951</v>
      </c>
      <c r="H95" t="s">
        <v>1951</v>
      </c>
      <c r="I95" t="s">
        <v>1950</v>
      </c>
      <c r="J95" t="s">
        <v>1179</v>
      </c>
      <c r="K95" t="s">
        <v>1952</v>
      </c>
      <c r="L95">
        <v>0</v>
      </c>
      <c r="M95" t="s">
        <v>1180</v>
      </c>
      <c r="N95" t="s">
        <v>1726</v>
      </c>
      <c r="O95">
        <v>2000000</v>
      </c>
      <c r="P95">
        <v>1886792</v>
      </c>
      <c r="Q95">
        <v>1433962</v>
      </c>
      <c r="R95">
        <v>452830</v>
      </c>
      <c r="S95">
        <v>2643</v>
      </c>
      <c r="T95">
        <v>1571</v>
      </c>
      <c r="U95" t="s">
        <v>3037</v>
      </c>
      <c r="V95" t="s">
        <v>1953</v>
      </c>
      <c r="W95">
        <v>451321</v>
      </c>
      <c r="X95">
        <v>222250</v>
      </c>
      <c r="Y95">
        <v>391</v>
      </c>
      <c r="Z95">
        <v>0</v>
      </c>
      <c r="AA95">
        <v>0</v>
      </c>
      <c r="AB95">
        <v>175010</v>
      </c>
      <c r="AC95">
        <v>54060.62</v>
      </c>
      <c r="AD95" t="s">
        <v>3038</v>
      </c>
      <c r="AE95">
        <v>800000</v>
      </c>
      <c r="AF95"/>
      <c r="AG95">
        <v>600000</v>
      </c>
      <c r="AH95">
        <v>1154</v>
      </c>
      <c r="AI95">
        <v>278</v>
      </c>
      <c r="AJ95">
        <v>170</v>
      </c>
      <c r="AK95">
        <v>1885283</v>
      </c>
      <c r="AL95">
        <v>772200</v>
      </c>
      <c r="AM95">
        <v>1241</v>
      </c>
      <c r="AN95">
        <v>0</v>
      </c>
      <c r="AO95">
        <v>0</v>
      </c>
      <c r="AP95">
        <v>368384</v>
      </c>
      <c r="AQ95">
        <v>744698.52</v>
      </c>
      <c r="AR95" t="s">
        <v>3039</v>
      </c>
      <c r="AS95">
        <v>2000000</v>
      </c>
      <c r="AT95"/>
      <c r="AU95">
        <v>1800000</v>
      </c>
      <c r="AV95">
        <v>1519</v>
      </c>
      <c r="AW95">
        <v>159</v>
      </c>
      <c r="AX95">
        <v>138</v>
      </c>
    </row>
    <row r="96" spans="1:50" hidden="1">
      <c r="A96" t="s">
        <v>1955</v>
      </c>
      <c r="B96" t="s">
        <v>1956</v>
      </c>
      <c r="C96" t="s">
        <v>1957</v>
      </c>
      <c r="D96" t="s">
        <v>1958</v>
      </c>
      <c r="E96" t="s">
        <v>197</v>
      </c>
      <c r="F96" t="s">
        <v>1659</v>
      </c>
      <c r="G96" t="s">
        <v>1959</v>
      </c>
      <c r="H96" t="s">
        <v>1959</v>
      </c>
      <c r="I96" t="s">
        <v>197</v>
      </c>
      <c r="J96" t="s">
        <v>1179</v>
      </c>
      <c r="K96" t="s">
        <v>1960</v>
      </c>
      <c r="L96">
        <v>0</v>
      </c>
      <c r="M96" t="s">
        <v>1215</v>
      </c>
      <c r="N96" t="s">
        <v>1726</v>
      </c>
      <c r="O96">
        <v>0</v>
      </c>
      <c r="P96">
        <v>0</v>
      </c>
      <c r="Q96">
        <v>170943</v>
      </c>
      <c r="R96">
        <v>0</v>
      </c>
      <c r="S96">
        <v>0</v>
      </c>
      <c r="T96">
        <v>0</v>
      </c>
      <c r="U96"/>
      <c r="V96" t="s">
        <v>1435</v>
      </c>
      <c r="W96">
        <v>102358</v>
      </c>
      <c r="X96">
        <v>32550</v>
      </c>
      <c r="Y96">
        <v>47</v>
      </c>
      <c r="Z96">
        <v>0</v>
      </c>
      <c r="AA96">
        <v>0</v>
      </c>
      <c r="AB96">
        <v>27193</v>
      </c>
      <c r="AC96">
        <v>42615.199999999997</v>
      </c>
      <c r="AD96" t="s">
        <v>2501</v>
      </c>
      <c r="AE96">
        <v>116100</v>
      </c>
      <c r="AF96"/>
      <c r="AG96">
        <v>0</v>
      </c>
      <c r="AH96">
        <v>2178</v>
      </c>
      <c r="AI96">
        <v>264</v>
      </c>
      <c r="AJ96">
        <v>314</v>
      </c>
      <c r="AK96">
        <v>273301</v>
      </c>
      <c r="AL96">
        <v>91800</v>
      </c>
      <c r="AM96">
        <v>126</v>
      </c>
      <c r="AN96">
        <v>0</v>
      </c>
      <c r="AO96">
        <v>0</v>
      </c>
      <c r="AP96">
        <v>39923</v>
      </c>
      <c r="AQ96">
        <v>141578.04999999999</v>
      </c>
      <c r="AR96" t="s">
        <v>1686</v>
      </c>
      <c r="AS96">
        <v>270000</v>
      </c>
      <c r="AT96"/>
      <c r="AU96">
        <v>153900</v>
      </c>
      <c r="AV96">
        <v>2169</v>
      </c>
      <c r="AW96">
        <v>132</v>
      </c>
      <c r="AX96">
        <v>185</v>
      </c>
    </row>
    <row r="97" spans="1:50" hidden="1">
      <c r="A97" t="s">
        <v>3040</v>
      </c>
      <c r="B97" t="s">
        <v>3041</v>
      </c>
      <c r="C97" t="s">
        <v>3042</v>
      </c>
      <c r="D97" t="s">
        <v>3043</v>
      </c>
      <c r="E97" t="s">
        <v>3044</v>
      </c>
      <c r="F97" t="s">
        <v>1341</v>
      </c>
      <c r="G97" t="s">
        <v>1724</v>
      </c>
      <c r="H97" t="s">
        <v>1724</v>
      </c>
      <c r="I97" t="s">
        <v>197</v>
      </c>
      <c r="J97" t="s">
        <v>1179</v>
      </c>
      <c r="K97" t="s">
        <v>3045</v>
      </c>
      <c r="L97">
        <v>191</v>
      </c>
      <c r="M97" t="s">
        <v>1180</v>
      </c>
      <c r="N97" t="s">
        <v>1227</v>
      </c>
      <c r="O97">
        <v>1490500</v>
      </c>
      <c r="P97">
        <v>1406132</v>
      </c>
      <c r="Q97">
        <v>1406132</v>
      </c>
      <c r="R97">
        <v>0</v>
      </c>
      <c r="S97">
        <v>2594</v>
      </c>
      <c r="T97">
        <v>1975</v>
      </c>
      <c r="U97" t="s">
        <v>1567</v>
      </c>
      <c r="V97" t="s">
        <v>2501</v>
      </c>
      <c r="W97">
        <v>0</v>
      </c>
      <c r="X97">
        <v>0</v>
      </c>
      <c r="Y97">
        <v>0</v>
      </c>
      <c r="Z97">
        <v>0</v>
      </c>
      <c r="AA97">
        <v>0</v>
      </c>
      <c r="AB97">
        <v>2480</v>
      </c>
      <c r="AC97">
        <v>-2480</v>
      </c>
      <c r="AD97" t="s">
        <v>1118</v>
      </c>
      <c r="AE97">
        <v>0</v>
      </c>
      <c r="AF97"/>
      <c r="AG97">
        <v>0</v>
      </c>
      <c r="AH97"/>
      <c r="AI97"/>
      <c r="AJ97"/>
      <c r="AK97">
        <v>1406132</v>
      </c>
      <c r="AL97">
        <v>370550</v>
      </c>
      <c r="AM97">
        <v>609</v>
      </c>
      <c r="AN97">
        <v>0</v>
      </c>
      <c r="AO97">
        <v>0</v>
      </c>
      <c r="AP97">
        <v>452575</v>
      </c>
      <c r="AQ97">
        <v>583007.42000000004</v>
      </c>
      <c r="AR97" t="s">
        <v>1260</v>
      </c>
      <c r="AS97">
        <v>1490500</v>
      </c>
      <c r="AT97"/>
      <c r="AU97">
        <v>1490500</v>
      </c>
      <c r="AV97">
        <v>2309</v>
      </c>
      <c r="AW97">
        <v>300</v>
      </c>
      <c r="AX97">
        <v>443</v>
      </c>
    </row>
    <row r="98" spans="1:50" hidden="1">
      <c r="A98" t="s">
        <v>1963</v>
      </c>
      <c r="B98" t="s">
        <v>1964</v>
      </c>
      <c r="C98" t="s">
        <v>1965</v>
      </c>
      <c r="D98" t="s">
        <v>1966</v>
      </c>
      <c r="E98" t="s">
        <v>419</v>
      </c>
      <c r="F98" t="s">
        <v>1659</v>
      </c>
      <c r="G98" t="s">
        <v>1900</v>
      </c>
      <c r="H98" t="s">
        <v>1900</v>
      </c>
      <c r="I98" t="s">
        <v>419</v>
      </c>
      <c r="J98" t="s">
        <v>1213</v>
      </c>
      <c r="K98" t="s">
        <v>1967</v>
      </c>
      <c r="L98">
        <v>88</v>
      </c>
      <c r="M98" t="s">
        <v>1180</v>
      </c>
      <c r="N98" t="s">
        <v>1181</v>
      </c>
      <c r="O98">
        <v>1335600</v>
      </c>
      <c r="P98">
        <v>1260000</v>
      </c>
      <c r="Q98">
        <v>751509</v>
      </c>
      <c r="R98">
        <v>508491</v>
      </c>
      <c r="S98">
        <v>3549</v>
      </c>
      <c r="T98">
        <v>2238</v>
      </c>
      <c r="U98" t="s">
        <v>2991</v>
      </c>
      <c r="V98" t="s">
        <v>1968</v>
      </c>
      <c r="W98">
        <v>508491</v>
      </c>
      <c r="X98">
        <v>167300</v>
      </c>
      <c r="Y98">
        <v>249</v>
      </c>
      <c r="Z98">
        <v>0</v>
      </c>
      <c r="AA98">
        <v>0</v>
      </c>
      <c r="AB98">
        <v>29905</v>
      </c>
      <c r="AC98">
        <v>311286.17</v>
      </c>
      <c r="AD98" t="s">
        <v>3046</v>
      </c>
      <c r="AE98">
        <v>652800</v>
      </c>
      <c r="AF98"/>
      <c r="AG98">
        <v>73104.289999999994</v>
      </c>
      <c r="AH98">
        <v>2042</v>
      </c>
      <c r="AI98">
        <v>73</v>
      </c>
      <c r="AJ98">
        <v>48</v>
      </c>
      <c r="AK98">
        <v>1260000</v>
      </c>
      <c r="AL98">
        <v>436450</v>
      </c>
      <c r="AM98">
        <v>616</v>
      </c>
      <c r="AN98">
        <v>0</v>
      </c>
      <c r="AO98">
        <v>0</v>
      </c>
      <c r="AP98">
        <v>86780</v>
      </c>
      <c r="AQ98">
        <v>736769.98</v>
      </c>
      <c r="AR98" t="s">
        <v>1654</v>
      </c>
      <c r="AS98">
        <v>1335600</v>
      </c>
      <c r="AT98"/>
      <c r="AU98">
        <v>755904.29</v>
      </c>
      <c r="AV98">
        <v>2045</v>
      </c>
      <c r="AW98">
        <v>62</v>
      </c>
      <c r="AX98">
        <v>78</v>
      </c>
    </row>
    <row r="99" spans="1:50" hidden="1">
      <c r="A99" t="s">
        <v>1963</v>
      </c>
      <c r="B99" t="s">
        <v>1964</v>
      </c>
      <c r="C99" t="s">
        <v>1970</v>
      </c>
      <c r="D99" t="s">
        <v>1971</v>
      </c>
      <c r="E99" t="s">
        <v>419</v>
      </c>
      <c r="F99" t="s">
        <v>1659</v>
      </c>
      <c r="G99" t="s">
        <v>1900</v>
      </c>
      <c r="H99" t="s">
        <v>1900</v>
      </c>
      <c r="I99" t="s">
        <v>419</v>
      </c>
      <c r="J99" t="s">
        <v>1213</v>
      </c>
      <c r="K99" t="s">
        <v>1967</v>
      </c>
      <c r="L99">
        <v>88</v>
      </c>
      <c r="M99" t="s">
        <v>1180</v>
      </c>
      <c r="N99" t="s">
        <v>1245</v>
      </c>
      <c r="O99">
        <v>400000</v>
      </c>
      <c r="P99">
        <v>377358</v>
      </c>
      <c r="Q99">
        <v>0</v>
      </c>
      <c r="R99">
        <v>377358</v>
      </c>
      <c r="S99">
        <v>3019</v>
      </c>
      <c r="T99">
        <v>0</v>
      </c>
      <c r="U99" t="s">
        <v>1118</v>
      </c>
      <c r="V99"/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1118</v>
      </c>
      <c r="AE99">
        <v>160000</v>
      </c>
      <c r="AF99"/>
      <c r="AG99">
        <v>25695.71</v>
      </c>
      <c r="AH99"/>
      <c r="AI99"/>
      <c r="AJ99"/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t="s">
        <v>1118</v>
      </c>
      <c r="AS99">
        <v>400000</v>
      </c>
      <c r="AT99"/>
      <c r="AU99">
        <v>265695.71000000002</v>
      </c>
      <c r="AV99"/>
      <c r="AW99"/>
      <c r="AX99"/>
    </row>
    <row r="100" spans="1:50" hidden="1">
      <c r="A100" t="s">
        <v>1972</v>
      </c>
      <c r="B100" t="s">
        <v>1973</v>
      </c>
      <c r="C100" t="s">
        <v>1974</v>
      </c>
      <c r="D100" t="s">
        <v>1975</v>
      </c>
      <c r="E100" t="s">
        <v>112</v>
      </c>
      <c r="F100" t="s">
        <v>1203</v>
      </c>
      <c r="G100" t="s">
        <v>1749</v>
      </c>
      <c r="H100" t="s">
        <v>1749</v>
      </c>
      <c r="I100" t="s">
        <v>112</v>
      </c>
      <c r="J100" t="s">
        <v>1676</v>
      </c>
      <c r="K100" t="s">
        <v>1976</v>
      </c>
      <c r="L100">
        <v>31</v>
      </c>
      <c r="M100" t="s">
        <v>1180</v>
      </c>
      <c r="N100" t="s">
        <v>1227</v>
      </c>
      <c r="O100">
        <v>99000</v>
      </c>
      <c r="P100">
        <v>93396</v>
      </c>
      <c r="Q100">
        <v>38915</v>
      </c>
      <c r="R100">
        <v>54481</v>
      </c>
      <c r="S100">
        <v>3113</v>
      </c>
      <c r="T100">
        <v>0</v>
      </c>
      <c r="U100" t="s">
        <v>1118</v>
      </c>
      <c r="V100" t="s">
        <v>1124</v>
      </c>
      <c r="W100">
        <v>23349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23349</v>
      </c>
      <c r="AD100" t="s">
        <v>1124</v>
      </c>
      <c r="AE100">
        <v>0</v>
      </c>
      <c r="AF100"/>
      <c r="AG100">
        <v>0</v>
      </c>
      <c r="AH100"/>
      <c r="AI100"/>
      <c r="AJ100"/>
      <c r="AK100">
        <v>62264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62264</v>
      </c>
      <c r="AR100" t="s">
        <v>1124</v>
      </c>
      <c r="AS100">
        <v>99000</v>
      </c>
      <c r="AT100"/>
      <c r="AU100">
        <v>99000</v>
      </c>
      <c r="AV100"/>
      <c r="AW100"/>
      <c r="AX100"/>
    </row>
    <row r="101" spans="1:50" hidden="1">
      <c r="A101" t="s">
        <v>1977</v>
      </c>
      <c r="B101" t="s">
        <v>1978</v>
      </c>
      <c r="C101" t="s">
        <v>1979</v>
      </c>
      <c r="D101" t="s">
        <v>1980</v>
      </c>
      <c r="E101" t="s">
        <v>538</v>
      </c>
      <c r="F101" t="s">
        <v>1649</v>
      </c>
      <c r="G101" t="s">
        <v>1981</v>
      </c>
      <c r="H101" t="s">
        <v>1981</v>
      </c>
      <c r="I101" t="s">
        <v>538</v>
      </c>
      <c r="J101" t="s">
        <v>1243</v>
      </c>
      <c r="K101" t="s">
        <v>1982</v>
      </c>
      <c r="L101">
        <v>6</v>
      </c>
      <c r="M101" t="s">
        <v>1180</v>
      </c>
      <c r="N101" t="s">
        <v>1181</v>
      </c>
      <c r="O101">
        <v>749000</v>
      </c>
      <c r="P101">
        <v>706604</v>
      </c>
      <c r="Q101">
        <v>621811</v>
      </c>
      <c r="R101">
        <v>84793</v>
      </c>
      <c r="S101">
        <v>2569</v>
      </c>
      <c r="T101">
        <v>1262</v>
      </c>
      <c r="U101" t="s">
        <v>3047</v>
      </c>
      <c r="V101" t="s">
        <v>1983</v>
      </c>
      <c r="W101">
        <v>84792</v>
      </c>
      <c r="X101">
        <v>40750</v>
      </c>
      <c r="Y101">
        <v>97</v>
      </c>
      <c r="Z101">
        <v>0</v>
      </c>
      <c r="AA101">
        <v>0</v>
      </c>
      <c r="AB101">
        <v>49640</v>
      </c>
      <c r="AC101">
        <v>-5597.6</v>
      </c>
      <c r="AD101" t="s">
        <v>1566</v>
      </c>
      <c r="AE101">
        <v>0</v>
      </c>
      <c r="AF101"/>
      <c r="AG101">
        <v>0</v>
      </c>
      <c r="AH101">
        <v>874</v>
      </c>
      <c r="AI101">
        <v>270</v>
      </c>
      <c r="AJ101">
        <v>242</v>
      </c>
      <c r="AK101">
        <v>706604</v>
      </c>
      <c r="AL101">
        <v>348350</v>
      </c>
      <c r="AM101">
        <v>583</v>
      </c>
      <c r="AN101">
        <v>0</v>
      </c>
      <c r="AO101">
        <v>0</v>
      </c>
      <c r="AP101">
        <v>186963</v>
      </c>
      <c r="AQ101">
        <v>171290.91</v>
      </c>
      <c r="AR101" t="s">
        <v>3048</v>
      </c>
      <c r="AS101">
        <v>449400</v>
      </c>
      <c r="AT101"/>
      <c r="AU101">
        <v>449399.99</v>
      </c>
      <c r="AV101">
        <v>1212</v>
      </c>
      <c r="AW101">
        <v>144</v>
      </c>
      <c r="AX101">
        <v>177</v>
      </c>
    </row>
    <row r="102" spans="1:50" hidden="1">
      <c r="A102" t="s">
        <v>1984</v>
      </c>
      <c r="B102" t="s">
        <v>1985</v>
      </c>
      <c r="C102" t="s">
        <v>1986</v>
      </c>
      <c r="D102" t="s">
        <v>1987</v>
      </c>
      <c r="E102" t="s">
        <v>255</v>
      </c>
      <c r="F102" t="s">
        <v>1988</v>
      </c>
      <c r="G102" t="s">
        <v>1733</v>
      </c>
      <c r="H102" t="s">
        <v>1733</v>
      </c>
      <c r="I102" t="s">
        <v>255</v>
      </c>
      <c r="J102" t="s">
        <v>1243</v>
      </c>
      <c r="K102" t="s">
        <v>1989</v>
      </c>
      <c r="L102">
        <v>15</v>
      </c>
      <c r="M102" t="s">
        <v>1180</v>
      </c>
      <c r="N102" t="s">
        <v>1181</v>
      </c>
      <c r="O102">
        <v>900000</v>
      </c>
      <c r="P102">
        <v>849057</v>
      </c>
      <c r="Q102">
        <v>798113</v>
      </c>
      <c r="R102">
        <v>50944</v>
      </c>
      <c r="S102">
        <v>1173</v>
      </c>
      <c r="T102">
        <v>1073</v>
      </c>
      <c r="U102" t="s">
        <v>1990</v>
      </c>
      <c r="V102" t="s">
        <v>1991</v>
      </c>
      <c r="W102">
        <v>50943</v>
      </c>
      <c r="X102">
        <v>0</v>
      </c>
      <c r="Y102">
        <v>0</v>
      </c>
      <c r="Z102">
        <v>0</v>
      </c>
      <c r="AA102">
        <v>0</v>
      </c>
      <c r="AB102">
        <v>4678</v>
      </c>
      <c r="AC102">
        <v>46264.75</v>
      </c>
      <c r="AD102" t="s">
        <v>1992</v>
      </c>
      <c r="AE102">
        <v>0</v>
      </c>
      <c r="AF102"/>
      <c r="AG102">
        <v>700000</v>
      </c>
      <c r="AH102"/>
      <c r="AI102"/>
      <c r="AJ102"/>
      <c r="AK102">
        <v>849057</v>
      </c>
      <c r="AL102">
        <v>609250</v>
      </c>
      <c r="AM102">
        <v>735</v>
      </c>
      <c r="AN102">
        <v>0</v>
      </c>
      <c r="AO102">
        <v>0</v>
      </c>
      <c r="AP102">
        <v>200426</v>
      </c>
      <c r="AQ102">
        <v>39381.25</v>
      </c>
      <c r="AR102" t="s">
        <v>1993</v>
      </c>
      <c r="AS102">
        <v>850000</v>
      </c>
      <c r="AT102"/>
      <c r="AU102">
        <v>850000</v>
      </c>
      <c r="AV102">
        <v>1155</v>
      </c>
      <c r="AW102">
        <v>164</v>
      </c>
      <c r="AX102">
        <v>109</v>
      </c>
    </row>
    <row r="103" spans="1:50" hidden="1">
      <c r="A103" t="s">
        <v>1994</v>
      </c>
      <c r="B103" t="s">
        <v>1995</v>
      </c>
      <c r="C103" t="s">
        <v>1996</v>
      </c>
      <c r="D103" t="s">
        <v>1997</v>
      </c>
      <c r="E103" t="s">
        <v>112</v>
      </c>
      <c r="F103" t="s">
        <v>1320</v>
      </c>
      <c r="G103" t="s">
        <v>1321</v>
      </c>
      <c r="H103" t="s">
        <v>1321</v>
      </c>
      <c r="I103" t="s">
        <v>112</v>
      </c>
      <c r="J103" t="s">
        <v>1676</v>
      </c>
      <c r="K103" t="s">
        <v>1998</v>
      </c>
      <c r="L103">
        <v>6</v>
      </c>
      <c r="M103" t="s">
        <v>1215</v>
      </c>
      <c r="N103" t="s">
        <v>1227</v>
      </c>
      <c r="O103">
        <v>0</v>
      </c>
      <c r="P103">
        <v>0</v>
      </c>
      <c r="Q103">
        <v>274057</v>
      </c>
      <c r="R103">
        <v>0</v>
      </c>
      <c r="S103">
        <v>0</v>
      </c>
      <c r="T103">
        <v>0</v>
      </c>
      <c r="U103"/>
      <c r="V103" t="s">
        <v>1999</v>
      </c>
      <c r="W103">
        <v>116272</v>
      </c>
      <c r="X103">
        <v>71250</v>
      </c>
      <c r="Y103">
        <v>57</v>
      </c>
      <c r="Z103">
        <v>0</v>
      </c>
      <c r="AA103">
        <v>0</v>
      </c>
      <c r="AB103">
        <v>15320</v>
      </c>
      <c r="AC103">
        <v>29702</v>
      </c>
      <c r="AD103" t="s">
        <v>3049</v>
      </c>
      <c r="AE103">
        <v>50000</v>
      </c>
      <c r="AF103"/>
      <c r="AG103">
        <v>55000</v>
      </c>
      <c r="AH103">
        <v>2040</v>
      </c>
      <c r="AI103">
        <v>269</v>
      </c>
      <c r="AJ103">
        <v>0</v>
      </c>
      <c r="AK103">
        <v>390328</v>
      </c>
      <c r="AL103">
        <v>173750</v>
      </c>
      <c r="AM103">
        <v>139</v>
      </c>
      <c r="AN103">
        <v>0</v>
      </c>
      <c r="AO103">
        <v>0</v>
      </c>
      <c r="AP103">
        <v>30080</v>
      </c>
      <c r="AQ103">
        <v>186498</v>
      </c>
      <c r="AR103" t="s">
        <v>2702</v>
      </c>
      <c r="AS103">
        <v>275000</v>
      </c>
      <c r="AT103"/>
      <c r="AU103">
        <v>275000</v>
      </c>
      <c r="AV103">
        <v>2808</v>
      </c>
      <c r="AW103">
        <v>216</v>
      </c>
      <c r="AX103">
        <v>0</v>
      </c>
    </row>
    <row r="104" spans="1:50" hidden="1">
      <c r="A104" t="s">
        <v>2000</v>
      </c>
      <c r="B104" t="s">
        <v>2001</v>
      </c>
      <c r="C104" t="s">
        <v>2002</v>
      </c>
      <c r="D104" t="s">
        <v>2003</v>
      </c>
      <c r="E104" t="s">
        <v>492</v>
      </c>
      <c r="F104" t="s">
        <v>1862</v>
      </c>
      <c r="G104" t="s">
        <v>2004</v>
      </c>
      <c r="H104" t="s">
        <v>2005</v>
      </c>
      <c r="I104" t="s">
        <v>492</v>
      </c>
      <c r="J104" t="s">
        <v>1213</v>
      </c>
      <c r="K104" t="s">
        <v>2006</v>
      </c>
      <c r="L104">
        <v>72</v>
      </c>
      <c r="M104" t="s">
        <v>1180</v>
      </c>
      <c r="N104" t="s">
        <v>1181</v>
      </c>
      <c r="O104">
        <v>1590000</v>
      </c>
      <c r="P104">
        <v>1500000</v>
      </c>
      <c r="Q104">
        <v>1129245</v>
      </c>
      <c r="R104">
        <v>370755</v>
      </c>
      <c r="S104">
        <v>2408</v>
      </c>
      <c r="T104">
        <v>2101</v>
      </c>
      <c r="U104" t="s">
        <v>1476</v>
      </c>
      <c r="V104" t="s">
        <v>1742</v>
      </c>
      <c r="W104">
        <v>329955</v>
      </c>
      <c r="X104">
        <v>45800</v>
      </c>
      <c r="Y104">
        <v>83</v>
      </c>
      <c r="Z104">
        <v>0</v>
      </c>
      <c r="AA104">
        <v>0</v>
      </c>
      <c r="AB104">
        <v>61426</v>
      </c>
      <c r="AC104">
        <v>222729.33</v>
      </c>
      <c r="AD104" t="s">
        <v>3050</v>
      </c>
      <c r="AE104">
        <v>468000</v>
      </c>
      <c r="AF104"/>
      <c r="AG104">
        <v>468000</v>
      </c>
      <c r="AH104">
        <v>3975</v>
      </c>
      <c r="AI104">
        <v>305</v>
      </c>
      <c r="AJ104">
        <v>435</v>
      </c>
      <c r="AK104">
        <v>1459200</v>
      </c>
      <c r="AL104">
        <v>530400</v>
      </c>
      <c r="AM104">
        <v>737</v>
      </c>
      <c r="AN104">
        <v>0</v>
      </c>
      <c r="AO104">
        <v>0</v>
      </c>
      <c r="AP104">
        <v>150778</v>
      </c>
      <c r="AQ104">
        <v>778022.09</v>
      </c>
      <c r="AR104" t="s">
        <v>3051</v>
      </c>
      <c r="AS104">
        <v>1278000</v>
      </c>
      <c r="AT104"/>
      <c r="AU104">
        <v>1278000</v>
      </c>
      <c r="AV104">
        <v>1980</v>
      </c>
      <c r="AW104">
        <v>105</v>
      </c>
      <c r="AX104">
        <v>99</v>
      </c>
    </row>
    <row r="105" spans="1:50" hidden="1">
      <c r="A105" t="s">
        <v>1720</v>
      </c>
      <c r="B105" t="s">
        <v>1721</v>
      </c>
      <c r="C105" t="s">
        <v>2007</v>
      </c>
      <c r="D105" t="s">
        <v>2008</v>
      </c>
      <c r="E105" t="s">
        <v>392</v>
      </c>
      <c r="F105" t="s">
        <v>1341</v>
      </c>
      <c r="G105" t="s">
        <v>1724</v>
      </c>
      <c r="H105" t="s">
        <v>1724</v>
      </c>
      <c r="I105" t="s">
        <v>112</v>
      </c>
      <c r="J105" t="s">
        <v>1676</v>
      </c>
      <c r="K105" t="s">
        <v>1725</v>
      </c>
      <c r="L105">
        <v>0</v>
      </c>
      <c r="M105" t="s">
        <v>1180</v>
      </c>
      <c r="N105" t="s">
        <v>1227</v>
      </c>
      <c r="O105">
        <v>266800</v>
      </c>
      <c r="P105">
        <v>251698</v>
      </c>
      <c r="Q105">
        <v>122369</v>
      </c>
      <c r="R105">
        <v>129329</v>
      </c>
      <c r="S105">
        <v>2860</v>
      </c>
      <c r="T105">
        <v>0</v>
      </c>
      <c r="U105" t="s">
        <v>1118</v>
      </c>
      <c r="V105" t="s">
        <v>1124</v>
      </c>
      <c r="W105">
        <v>22653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22653</v>
      </c>
      <c r="AD105" t="s">
        <v>1124</v>
      </c>
      <c r="AE105">
        <v>0</v>
      </c>
      <c r="AF105"/>
      <c r="AG105">
        <v>0</v>
      </c>
      <c r="AH105"/>
      <c r="AI105"/>
      <c r="AJ105"/>
      <c r="AK105">
        <v>145022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145022</v>
      </c>
      <c r="AR105" t="s">
        <v>1124</v>
      </c>
      <c r="AS105">
        <v>115842.74</v>
      </c>
      <c r="AT105"/>
      <c r="AU105">
        <v>115842.74</v>
      </c>
      <c r="AV105"/>
      <c r="AW105"/>
      <c r="AX105"/>
    </row>
    <row r="106" spans="1:50" hidden="1">
      <c r="A106" t="s">
        <v>2009</v>
      </c>
      <c r="B106" t="s">
        <v>2010</v>
      </c>
      <c r="C106" t="s">
        <v>2011</v>
      </c>
      <c r="D106" t="s">
        <v>2012</v>
      </c>
      <c r="E106" t="s">
        <v>2013</v>
      </c>
      <c r="F106" t="s">
        <v>1550</v>
      </c>
      <c r="G106" t="s">
        <v>2014</v>
      </c>
      <c r="H106" t="s">
        <v>2014</v>
      </c>
      <c r="I106" t="s">
        <v>2013</v>
      </c>
      <c r="J106" t="s">
        <v>1190</v>
      </c>
      <c r="K106" t="s">
        <v>2015</v>
      </c>
      <c r="L106">
        <v>28</v>
      </c>
      <c r="M106" t="s">
        <v>1180</v>
      </c>
      <c r="N106" t="s">
        <v>1405</v>
      </c>
      <c r="O106">
        <v>2760000</v>
      </c>
      <c r="P106">
        <v>2603774</v>
      </c>
      <c r="Q106">
        <v>1426792</v>
      </c>
      <c r="R106">
        <v>1176982</v>
      </c>
      <c r="S106">
        <v>2292</v>
      </c>
      <c r="T106">
        <v>1138</v>
      </c>
      <c r="U106" t="s">
        <v>3052</v>
      </c>
      <c r="V106" t="s">
        <v>1954</v>
      </c>
      <c r="W106">
        <v>572830</v>
      </c>
      <c r="X106">
        <v>231650</v>
      </c>
      <c r="Y106">
        <v>514</v>
      </c>
      <c r="Z106">
        <v>0</v>
      </c>
      <c r="AA106">
        <v>0</v>
      </c>
      <c r="AB106">
        <v>325274</v>
      </c>
      <c r="AC106">
        <v>15906.2</v>
      </c>
      <c r="AD106" t="s">
        <v>3053</v>
      </c>
      <c r="AE106">
        <v>0</v>
      </c>
      <c r="AF106"/>
      <c r="AG106">
        <v>0</v>
      </c>
      <c r="AH106">
        <v>1114</v>
      </c>
      <c r="AI106">
        <v>324</v>
      </c>
      <c r="AJ106">
        <v>309</v>
      </c>
      <c r="AK106">
        <v>1999623</v>
      </c>
      <c r="AL106">
        <v>825250</v>
      </c>
      <c r="AM106">
        <v>1614</v>
      </c>
      <c r="AN106">
        <v>0</v>
      </c>
      <c r="AO106">
        <v>0</v>
      </c>
      <c r="AP106">
        <v>788335</v>
      </c>
      <c r="AQ106">
        <v>386037.84</v>
      </c>
      <c r="AR106" t="s">
        <v>3054</v>
      </c>
      <c r="AS106">
        <v>2520000</v>
      </c>
      <c r="AT106"/>
      <c r="AU106">
        <v>1380000</v>
      </c>
      <c r="AV106">
        <v>1239</v>
      </c>
      <c r="AW106">
        <v>224</v>
      </c>
      <c r="AX106">
        <v>264</v>
      </c>
    </row>
    <row r="107" spans="1:50" hidden="1">
      <c r="A107" t="s">
        <v>2017</v>
      </c>
      <c r="B107" t="s">
        <v>2018</v>
      </c>
      <c r="C107" t="s">
        <v>2019</v>
      </c>
      <c r="D107" t="s">
        <v>2020</v>
      </c>
      <c r="E107" t="s">
        <v>2021</v>
      </c>
      <c r="F107" t="s">
        <v>1177</v>
      </c>
      <c r="G107" t="s">
        <v>1212</v>
      </c>
      <c r="H107" t="s">
        <v>1212</v>
      </c>
      <c r="I107" t="s">
        <v>97</v>
      </c>
      <c r="J107" t="s">
        <v>1213</v>
      </c>
      <c r="K107" t="s">
        <v>2022</v>
      </c>
      <c r="L107">
        <v>0</v>
      </c>
      <c r="M107" t="s">
        <v>1180</v>
      </c>
      <c r="N107" t="s">
        <v>1227</v>
      </c>
      <c r="O107">
        <v>150000</v>
      </c>
      <c r="P107">
        <v>141509</v>
      </c>
      <c r="Q107">
        <v>0</v>
      </c>
      <c r="R107">
        <v>141509</v>
      </c>
      <c r="S107">
        <v>2440</v>
      </c>
      <c r="T107">
        <v>2358</v>
      </c>
      <c r="U107" t="s">
        <v>2023</v>
      </c>
      <c r="V107"/>
      <c r="W107">
        <v>91981</v>
      </c>
      <c r="X107">
        <v>29700</v>
      </c>
      <c r="Y107">
        <v>54</v>
      </c>
      <c r="Z107">
        <v>0</v>
      </c>
      <c r="AA107">
        <v>0</v>
      </c>
      <c r="AB107">
        <v>2640</v>
      </c>
      <c r="AC107">
        <v>59641</v>
      </c>
      <c r="AD107" t="s">
        <v>1805</v>
      </c>
      <c r="AE107">
        <v>37500</v>
      </c>
      <c r="AF107"/>
      <c r="AG107">
        <v>37500</v>
      </c>
      <c r="AH107">
        <v>1703</v>
      </c>
      <c r="AI107">
        <v>49</v>
      </c>
      <c r="AJ107">
        <v>0</v>
      </c>
      <c r="AK107">
        <v>91981</v>
      </c>
      <c r="AL107">
        <v>29700</v>
      </c>
      <c r="AM107">
        <v>54</v>
      </c>
      <c r="AN107">
        <v>0</v>
      </c>
      <c r="AO107">
        <v>0</v>
      </c>
      <c r="AP107">
        <v>2640</v>
      </c>
      <c r="AQ107">
        <v>59641</v>
      </c>
      <c r="AR107" t="s">
        <v>1805</v>
      </c>
      <c r="AS107">
        <v>37500</v>
      </c>
      <c r="AT107"/>
      <c r="AU107">
        <v>37500</v>
      </c>
      <c r="AV107">
        <v>1703</v>
      </c>
      <c r="AW107">
        <v>49</v>
      </c>
      <c r="AX107">
        <v>0</v>
      </c>
    </row>
    <row r="108" spans="1:50" hidden="1">
      <c r="A108" t="s">
        <v>2027</v>
      </c>
      <c r="B108" t="s">
        <v>2028</v>
      </c>
      <c r="C108" t="s">
        <v>2029</v>
      </c>
      <c r="D108" t="s">
        <v>2030</v>
      </c>
      <c r="E108" t="s">
        <v>145</v>
      </c>
      <c r="F108" t="s">
        <v>1595</v>
      </c>
      <c r="G108" t="s">
        <v>1597</v>
      </c>
      <c r="H108" t="s">
        <v>1597</v>
      </c>
      <c r="I108" t="s">
        <v>145</v>
      </c>
      <c r="J108" t="s">
        <v>1323</v>
      </c>
      <c r="K108" t="s">
        <v>2031</v>
      </c>
      <c r="L108">
        <v>27</v>
      </c>
      <c r="M108" t="s">
        <v>1180</v>
      </c>
      <c r="N108" t="s">
        <v>1181</v>
      </c>
      <c r="O108">
        <v>200000</v>
      </c>
      <c r="P108">
        <v>188679</v>
      </c>
      <c r="Q108">
        <v>120755</v>
      </c>
      <c r="R108">
        <v>67924</v>
      </c>
      <c r="S108">
        <v>2358</v>
      </c>
      <c r="T108">
        <v>2169</v>
      </c>
      <c r="U108" t="s">
        <v>2032</v>
      </c>
      <c r="V108" t="s">
        <v>2033</v>
      </c>
      <c r="W108">
        <v>56604</v>
      </c>
      <c r="X108">
        <v>0</v>
      </c>
      <c r="Y108">
        <v>0</v>
      </c>
      <c r="Z108">
        <v>0</v>
      </c>
      <c r="AA108">
        <v>0</v>
      </c>
      <c r="AB108">
        <v>2478</v>
      </c>
      <c r="AC108">
        <v>54126.12</v>
      </c>
      <c r="AD108" t="s">
        <v>3056</v>
      </c>
      <c r="AE108">
        <v>0</v>
      </c>
      <c r="AF108"/>
      <c r="AG108">
        <v>0</v>
      </c>
      <c r="AH108"/>
      <c r="AI108"/>
      <c r="AJ108"/>
      <c r="AK108">
        <v>177358</v>
      </c>
      <c r="AL108">
        <v>22500</v>
      </c>
      <c r="AM108">
        <v>30</v>
      </c>
      <c r="AN108">
        <v>0</v>
      </c>
      <c r="AO108">
        <v>0</v>
      </c>
      <c r="AP108">
        <v>11096</v>
      </c>
      <c r="AQ108">
        <v>143762.12</v>
      </c>
      <c r="AR108" t="s">
        <v>1526</v>
      </c>
      <c r="AS108">
        <v>200000</v>
      </c>
      <c r="AT108"/>
      <c r="AU108">
        <v>200000</v>
      </c>
      <c r="AV108">
        <v>5912</v>
      </c>
      <c r="AW108">
        <v>283</v>
      </c>
      <c r="AX108">
        <v>86</v>
      </c>
    </row>
    <row r="109" spans="1:50" hidden="1">
      <c r="A109" t="s">
        <v>2034</v>
      </c>
      <c r="B109" t="s">
        <v>2035</v>
      </c>
      <c r="C109" t="s">
        <v>2036</v>
      </c>
      <c r="D109" t="s">
        <v>2037</v>
      </c>
      <c r="E109" t="s">
        <v>97</v>
      </c>
      <c r="F109" t="s">
        <v>2038</v>
      </c>
      <c r="G109" t="s">
        <v>2039</v>
      </c>
      <c r="H109" t="s">
        <v>2039</v>
      </c>
      <c r="I109" t="s">
        <v>97</v>
      </c>
      <c r="J109" t="s">
        <v>1213</v>
      </c>
      <c r="K109" t="s">
        <v>2040</v>
      </c>
      <c r="L109">
        <v>210</v>
      </c>
      <c r="M109" t="s">
        <v>1180</v>
      </c>
      <c r="N109" t="s">
        <v>1227</v>
      </c>
      <c r="O109">
        <v>1000000</v>
      </c>
      <c r="P109">
        <v>943396</v>
      </c>
      <c r="Q109">
        <v>648585</v>
      </c>
      <c r="R109">
        <v>294811</v>
      </c>
      <c r="S109">
        <v>2585</v>
      </c>
      <c r="T109">
        <v>2483</v>
      </c>
      <c r="U109" t="s">
        <v>3057</v>
      </c>
      <c r="V109" t="s">
        <v>2041</v>
      </c>
      <c r="W109">
        <v>212264</v>
      </c>
      <c r="X109">
        <v>45600</v>
      </c>
      <c r="Y109">
        <v>80</v>
      </c>
      <c r="Z109">
        <v>0</v>
      </c>
      <c r="AA109">
        <v>0</v>
      </c>
      <c r="AB109">
        <v>18365</v>
      </c>
      <c r="AC109">
        <v>148298.63</v>
      </c>
      <c r="AD109" t="s">
        <v>3058</v>
      </c>
      <c r="AE109">
        <v>0</v>
      </c>
      <c r="AF109"/>
      <c r="AG109">
        <v>500000</v>
      </c>
      <c r="AH109">
        <v>2653</v>
      </c>
      <c r="AI109">
        <v>177</v>
      </c>
      <c r="AJ109">
        <v>52</v>
      </c>
      <c r="AK109">
        <v>860849</v>
      </c>
      <c r="AL109">
        <v>178250</v>
      </c>
      <c r="AM109">
        <v>277</v>
      </c>
      <c r="AN109">
        <v>0</v>
      </c>
      <c r="AO109">
        <v>0</v>
      </c>
      <c r="AP109">
        <v>44704</v>
      </c>
      <c r="AQ109">
        <v>637894.88</v>
      </c>
      <c r="AR109" t="s">
        <v>3059</v>
      </c>
      <c r="AS109">
        <v>1000000</v>
      </c>
      <c r="AT109"/>
      <c r="AU109">
        <v>1000000</v>
      </c>
      <c r="AV109">
        <v>3108</v>
      </c>
      <c r="AW109">
        <v>144</v>
      </c>
      <c r="AX109">
        <v>17</v>
      </c>
    </row>
    <row r="110" spans="1:50" hidden="1">
      <c r="A110" t="s">
        <v>2043</v>
      </c>
      <c r="B110" t="s">
        <v>2044</v>
      </c>
      <c r="C110" t="s">
        <v>2045</v>
      </c>
      <c r="D110" t="s">
        <v>2046</v>
      </c>
      <c r="E110" t="s">
        <v>2047</v>
      </c>
      <c r="F110" t="s">
        <v>2048</v>
      </c>
      <c r="G110" t="s">
        <v>2049</v>
      </c>
      <c r="H110" t="s">
        <v>2049</v>
      </c>
      <c r="I110" t="s">
        <v>112</v>
      </c>
      <c r="J110" t="s">
        <v>1676</v>
      </c>
      <c r="K110" t="s">
        <v>2050</v>
      </c>
      <c r="L110">
        <v>7</v>
      </c>
      <c r="M110" t="s">
        <v>1180</v>
      </c>
      <c r="N110" t="s">
        <v>2051</v>
      </c>
      <c r="O110">
        <v>38625</v>
      </c>
      <c r="P110">
        <v>36439</v>
      </c>
      <c r="Q110">
        <v>27329</v>
      </c>
      <c r="R110">
        <v>9110</v>
      </c>
      <c r="S110">
        <v>3644</v>
      </c>
      <c r="T110">
        <v>0</v>
      </c>
      <c r="U110" t="s">
        <v>1118</v>
      </c>
      <c r="V110" t="s">
        <v>1124</v>
      </c>
      <c r="W110">
        <v>9110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9110</v>
      </c>
      <c r="AD110" t="s">
        <v>1124</v>
      </c>
      <c r="AE110">
        <v>0</v>
      </c>
      <c r="AF110"/>
      <c r="AG110">
        <v>0</v>
      </c>
      <c r="AH110"/>
      <c r="AI110"/>
      <c r="AJ110"/>
      <c r="AK110">
        <v>36439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36439</v>
      </c>
      <c r="AR110" t="s">
        <v>1124</v>
      </c>
      <c r="AS110">
        <v>38625</v>
      </c>
      <c r="AT110"/>
      <c r="AU110">
        <v>38625</v>
      </c>
      <c r="AV110"/>
      <c r="AW110"/>
      <c r="AX110"/>
    </row>
    <row r="111" spans="1:50" hidden="1">
      <c r="A111" t="s">
        <v>2052</v>
      </c>
      <c r="B111" t="s">
        <v>2053</v>
      </c>
      <c r="C111" t="s">
        <v>2054</v>
      </c>
      <c r="D111" t="s">
        <v>2055</v>
      </c>
      <c r="E111" t="s">
        <v>703</v>
      </c>
      <c r="F111" t="s">
        <v>2038</v>
      </c>
      <c r="G111" t="s">
        <v>2039</v>
      </c>
      <c r="H111" t="s">
        <v>2039</v>
      </c>
      <c r="I111" t="s">
        <v>703</v>
      </c>
      <c r="J111" t="s">
        <v>1323</v>
      </c>
      <c r="K111" t="s">
        <v>2056</v>
      </c>
      <c r="L111">
        <v>168</v>
      </c>
      <c r="M111" t="s">
        <v>1180</v>
      </c>
      <c r="N111" t="s">
        <v>1181</v>
      </c>
      <c r="O111">
        <v>2399600</v>
      </c>
      <c r="P111">
        <v>2263774</v>
      </c>
      <c r="Q111">
        <v>1811019</v>
      </c>
      <c r="R111">
        <v>452755</v>
      </c>
      <c r="S111">
        <v>2642</v>
      </c>
      <c r="T111">
        <v>2173</v>
      </c>
      <c r="U111" t="s">
        <v>1961</v>
      </c>
      <c r="V111" t="s">
        <v>2058</v>
      </c>
      <c r="W111">
        <v>452755</v>
      </c>
      <c r="X111">
        <v>165750</v>
      </c>
      <c r="Y111">
        <v>300</v>
      </c>
      <c r="Z111">
        <v>0</v>
      </c>
      <c r="AA111">
        <v>0</v>
      </c>
      <c r="AB111">
        <v>108569</v>
      </c>
      <c r="AC111">
        <v>178436.04</v>
      </c>
      <c r="AD111" t="s">
        <v>3060</v>
      </c>
      <c r="AE111">
        <v>1439760</v>
      </c>
      <c r="AF111"/>
      <c r="AG111">
        <v>959840</v>
      </c>
      <c r="AH111">
        <v>1509</v>
      </c>
      <c r="AI111">
        <v>310</v>
      </c>
      <c r="AJ111">
        <v>52</v>
      </c>
      <c r="AK111">
        <v>2263774</v>
      </c>
      <c r="AL111">
        <v>743650</v>
      </c>
      <c r="AM111">
        <v>1157</v>
      </c>
      <c r="AN111">
        <v>0</v>
      </c>
      <c r="AO111">
        <v>0</v>
      </c>
      <c r="AP111">
        <v>369945</v>
      </c>
      <c r="AQ111">
        <v>1150179.5</v>
      </c>
      <c r="AR111" t="s">
        <v>3061</v>
      </c>
      <c r="AS111">
        <v>2399600</v>
      </c>
      <c r="AT111"/>
      <c r="AU111">
        <v>1919680</v>
      </c>
      <c r="AV111">
        <v>1957</v>
      </c>
      <c r="AW111">
        <v>239</v>
      </c>
      <c r="AX111">
        <v>81</v>
      </c>
    </row>
    <row r="112" spans="1:50" hidden="1">
      <c r="A112" t="s">
        <v>2060</v>
      </c>
      <c r="B112" t="s">
        <v>2061</v>
      </c>
      <c r="C112" t="s">
        <v>2062</v>
      </c>
      <c r="D112" t="s">
        <v>2063</v>
      </c>
      <c r="E112" t="s">
        <v>2064</v>
      </c>
      <c r="F112" t="s">
        <v>1659</v>
      </c>
      <c r="G112" t="s">
        <v>2065</v>
      </c>
      <c r="H112" t="s">
        <v>2065</v>
      </c>
      <c r="I112" t="s">
        <v>263</v>
      </c>
      <c r="J112" t="s">
        <v>1676</v>
      </c>
      <c r="K112" t="s">
        <v>2066</v>
      </c>
      <c r="L112">
        <v>42</v>
      </c>
      <c r="M112" t="s">
        <v>1180</v>
      </c>
      <c r="N112" t="s">
        <v>1405</v>
      </c>
      <c r="O112">
        <v>72000</v>
      </c>
      <c r="P112">
        <v>67925</v>
      </c>
      <c r="Q112">
        <v>67925</v>
      </c>
      <c r="R112">
        <v>0</v>
      </c>
      <c r="S112">
        <v>2264</v>
      </c>
      <c r="T112">
        <v>0</v>
      </c>
      <c r="U112" t="s">
        <v>1118</v>
      </c>
      <c r="V112" t="s">
        <v>1124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1118</v>
      </c>
      <c r="AE112">
        <v>0</v>
      </c>
      <c r="AF112"/>
      <c r="AG112">
        <v>0</v>
      </c>
      <c r="AH112"/>
      <c r="AI112"/>
      <c r="AJ112"/>
      <c r="AK112">
        <v>67925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67925</v>
      </c>
      <c r="AR112" t="s">
        <v>1124</v>
      </c>
      <c r="AS112">
        <v>72000</v>
      </c>
      <c r="AT112"/>
      <c r="AU112">
        <v>72000</v>
      </c>
      <c r="AV112"/>
      <c r="AW112"/>
      <c r="AX112"/>
    </row>
    <row r="113" spans="1:50" hidden="1">
      <c r="A113" t="s">
        <v>2101</v>
      </c>
      <c r="B113" t="s">
        <v>2102</v>
      </c>
      <c r="C113" t="s">
        <v>2103</v>
      </c>
      <c r="D113" t="s">
        <v>2104</v>
      </c>
      <c r="E113" t="s">
        <v>496</v>
      </c>
      <c r="F113" t="s">
        <v>1177</v>
      </c>
      <c r="G113" t="s">
        <v>1212</v>
      </c>
      <c r="H113" t="s">
        <v>1212</v>
      </c>
      <c r="I113" t="s">
        <v>496</v>
      </c>
      <c r="J113" t="s">
        <v>1213</v>
      </c>
      <c r="K113" t="s">
        <v>2105</v>
      </c>
      <c r="L113">
        <v>0</v>
      </c>
      <c r="M113" t="s">
        <v>1180</v>
      </c>
      <c r="N113" t="s">
        <v>1181</v>
      </c>
      <c r="O113">
        <v>255200</v>
      </c>
      <c r="P113">
        <v>240755</v>
      </c>
      <c r="Q113">
        <v>108340</v>
      </c>
      <c r="R113">
        <v>132415</v>
      </c>
      <c r="S113">
        <v>2972</v>
      </c>
      <c r="T113">
        <v>1136</v>
      </c>
      <c r="U113" t="s">
        <v>2106</v>
      </c>
      <c r="V113" t="s">
        <v>2107</v>
      </c>
      <c r="W113">
        <v>60189</v>
      </c>
      <c r="X113">
        <v>30800</v>
      </c>
      <c r="Y113">
        <v>44</v>
      </c>
      <c r="Z113">
        <v>0</v>
      </c>
      <c r="AA113">
        <v>0</v>
      </c>
      <c r="AB113">
        <v>14771</v>
      </c>
      <c r="AC113">
        <v>14618.21</v>
      </c>
      <c r="AD113" t="s">
        <v>3062</v>
      </c>
      <c r="AE113">
        <v>127600</v>
      </c>
      <c r="AF113"/>
      <c r="AG113">
        <v>0</v>
      </c>
      <c r="AH113">
        <v>1368</v>
      </c>
      <c r="AI113">
        <v>182</v>
      </c>
      <c r="AJ113">
        <v>154</v>
      </c>
      <c r="AK113">
        <v>168528</v>
      </c>
      <c r="AL113">
        <v>80300</v>
      </c>
      <c r="AM113">
        <v>112</v>
      </c>
      <c r="AN113">
        <v>0</v>
      </c>
      <c r="AO113">
        <v>0</v>
      </c>
      <c r="AP113">
        <v>19168</v>
      </c>
      <c r="AQ113">
        <v>69060.210000000006</v>
      </c>
      <c r="AR113" t="s">
        <v>1771</v>
      </c>
      <c r="AS113">
        <v>127600</v>
      </c>
      <c r="AT113"/>
      <c r="AU113">
        <v>0</v>
      </c>
      <c r="AV113">
        <v>1505</v>
      </c>
      <c r="AW113">
        <v>98</v>
      </c>
      <c r="AX113">
        <v>73</v>
      </c>
    </row>
    <row r="114" spans="1:50" hidden="1">
      <c r="A114" t="s">
        <v>2109</v>
      </c>
      <c r="B114" t="s">
        <v>2110</v>
      </c>
      <c r="C114" t="s">
        <v>2111</v>
      </c>
      <c r="D114" t="s">
        <v>2112</v>
      </c>
      <c r="E114" t="s">
        <v>2113</v>
      </c>
      <c r="F114" t="s">
        <v>1402</v>
      </c>
      <c r="G114" t="s">
        <v>2114</v>
      </c>
      <c r="H114" t="s">
        <v>2114</v>
      </c>
      <c r="I114" t="s">
        <v>2113</v>
      </c>
      <c r="J114" t="s">
        <v>1323</v>
      </c>
      <c r="K114" t="s">
        <v>2115</v>
      </c>
      <c r="L114">
        <v>99</v>
      </c>
      <c r="M114" t="s">
        <v>1180</v>
      </c>
      <c r="N114" t="s">
        <v>1245</v>
      </c>
      <c r="O114">
        <v>3966000</v>
      </c>
      <c r="P114">
        <v>3741509</v>
      </c>
      <c r="Q114">
        <v>1574060</v>
      </c>
      <c r="R114">
        <v>2167449</v>
      </c>
      <c r="S114">
        <v>2640</v>
      </c>
      <c r="T114">
        <v>1517</v>
      </c>
      <c r="U114" t="s">
        <v>3062</v>
      </c>
      <c r="V114" t="s">
        <v>2116</v>
      </c>
      <c r="W114">
        <v>1232072</v>
      </c>
      <c r="X114">
        <v>787900</v>
      </c>
      <c r="Y114">
        <v>984</v>
      </c>
      <c r="Z114">
        <v>0</v>
      </c>
      <c r="AA114">
        <v>0</v>
      </c>
      <c r="AB114">
        <v>352493</v>
      </c>
      <c r="AC114">
        <v>91679.19</v>
      </c>
      <c r="AD114" t="s">
        <v>3063</v>
      </c>
      <c r="AE114">
        <v>0</v>
      </c>
      <c r="AF114"/>
      <c r="AG114">
        <v>0</v>
      </c>
      <c r="AH114">
        <v>1252</v>
      </c>
      <c r="AI114">
        <v>221</v>
      </c>
      <c r="AJ114">
        <v>137</v>
      </c>
      <c r="AK114">
        <v>2806132</v>
      </c>
      <c r="AL114">
        <v>1627800</v>
      </c>
      <c r="AM114">
        <v>1819</v>
      </c>
      <c r="AN114">
        <v>0</v>
      </c>
      <c r="AO114">
        <v>8</v>
      </c>
      <c r="AP114">
        <v>634702</v>
      </c>
      <c r="AQ114">
        <v>543630.12</v>
      </c>
      <c r="AR114" t="s">
        <v>3064</v>
      </c>
      <c r="AS114">
        <v>1391040</v>
      </c>
      <c r="AT114"/>
      <c r="AU114">
        <v>1391039.99</v>
      </c>
      <c r="AV114">
        <v>1536</v>
      </c>
      <c r="AW114">
        <v>197</v>
      </c>
      <c r="AX114">
        <v>150</v>
      </c>
    </row>
    <row r="115" spans="1:50" hidden="1">
      <c r="A115" t="s">
        <v>3066</v>
      </c>
      <c r="B115" t="s">
        <v>3067</v>
      </c>
      <c r="C115" t="s">
        <v>3068</v>
      </c>
      <c r="D115" t="s">
        <v>3069</v>
      </c>
      <c r="E115" t="s">
        <v>492</v>
      </c>
      <c r="F115" t="s">
        <v>1862</v>
      </c>
      <c r="G115" t="s">
        <v>2004</v>
      </c>
      <c r="H115" t="s">
        <v>2004</v>
      </c>
      <c r="I115" t="s">
        <v>492</v>
      </c>
      <c r="J115" t="s">
        <v>1213</v>
      </c>
      <c r="K115" t="s">
        <v>3070</v>
      </c>
      <c r="L115">
        <v>60</v>
      </c>
      <c r="M115" t="s">
        <v>1180</v>
      </c>
      <c r="N115" t="s">
        <v>1636</v>
      </c>
      <c r="O115">
        <v>400000</v>
      </c>
      <c r="P115">
        <v>344828</v>
      </c>
      <c r="Q115">
        <v>194175</v>
      </c>
      <c r="R115">
        <v>150653</v>
      </c>
      <c r="S115">
        <v>0</v>
      </c>
      <c r="T115">
        <v>0</v>
      </c>
      <c r="U115" t="s">
        <v>1118</v>
      </c>
      <c r="V115" t="s">
        <v>1124</v>
      </c>
      <c r="W115">
        <v>194175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194175</v>
      </c>
      <c r="AD115" t="s">
        <v>1124</v>
      </c>
      <c r="AE115">
        <v>200000</v>
      </c>
      <c r="AF115"/>
      <c r="AG115">
        <v>200000</v>
      </c>
      <c r="AH115"/>
      <c r="AI115"/>
      <c r="AJ115"/>
      <c r="AK115">
        <v>388350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388350</v>
      </c>
      <c r="AR115" t="s">
        <v>1124</v>
      </c>
      <c r="AS115">
        <v>400000</v>
      </c>
      <c r="AT115"/>
      <c r="AU115">
        <v>400000</v>
      </c>
      <c r="AV115"/>
      <c r="AW115"/>
      <c r="AX115"/>
    </row>
    <row r="116" spans="1:50" hidden="1">
      <c r="A116" t="s">
        <v>2118</v>
      </c>
      <c r="B116" t="s">
        <v>2119</v>
      </c>
      <c r="C116" t="s">
        <v>2120</v>
      </c>
      <c r="D116" t="s">
        <v>2121</v>
      </c>
      <c r="E116" t="s">
        <v>132</v>
      </c>
      <c r="F116" t="s">
        <v>1820</v>
      </c>
      <c r="G116" t="s">
        <v>1821</v>
      </c>
      <c r="H116" t="s">
        <v>1821</v>
      </c>
      <c r="I116" t="s">
        <v>132</v>
      </c>
      <c r="J116" t="s">
        <v>1190</v>
      </c>
      <c r="K116" t="s">
        <v>2122</v>
      </c>
      <c r="L116">
        <v>0</v>
      </c>
      <c r="M116" t="s">
        <v>1180</v>
      </c>
      <c r="N116" t="s">
        <v>1245</v>
      </c>
      <c r="O116">
        <v>520000</v>
      </c>
      <c r="P116">
        <v>490566</v>
      </c>
      <c r="Q116">
        <v>480755</v>
      </c>
      <c r="R116">
        <v>9811</v>
      </c>
      <c r="S116">
        <v>2210</v>
      </c>
      <c r="T116">
        <v>2869</v>
      </c>
      <c r="U116" t="s">
        <v>2123</v>
      </c>
      <c r="V116" t="s">
        <v>2124</v>
      </c>
      <c r="W116">
        <v>9811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9811</v>
      </c>
      <c r="AD116" t="s">
        <v>1124</v>
      </c>
      <c r="AE116">
        <v>0</v>
      </c>
      <c r="AF116"/>
      <c r="AG116">
        <v>0</v>
      </c>
      <c r="AH116"/>
      <c r="AI116"/>
      <c r="AJ116"/>
      <c r="AK116">
        <v>490566</v>
      </c>
      <c r="AL116">
        <v>95900</v>
      </c>
      <c r="AM116">
        <v>160</v>
      </c>
      <c r="AN116">
        <v>0</v>
      </c>
      <c r="AO116">
        <v>0</v>
      </c>
      <c r="AP116">
        <v>24759</v>
      </c>
      <c r="AQ116">
        <v>369906.62</v>
      </c>
      <c r="AR116" t="s">
        <v>2125</v>
      </c>
      <c r="AS116">
        <v>520000</v>
      </c>
      <c r="AT116"/>
      <c r="AU116">
        <v>468000</v>
      </c>
      <c r="AV116">
        <v>3066</v>
      </c>
      <c r="AW116">
        <v>128</v>
      </c>
      <c r="AX116">
        <v>26</v>
      </c>
    </row>
    <row r="117" spans="1:50" hidden="1">
      <c r="A117" t="s">
        <v>2126</v>
      </c>
      <c r="B117" t="s">
        <v>2127</v>
      </c>
      <c r="C117" t="s">
        <v>2128</v>
      </c>
      <c r="D117" t="s">
        <v>2129</v>
      </c>
      <c r="E117" t="s">
        <v>2130</v>
      </c>
      <c r="F117" t="s">
        <v>1177</v>
      </c>
      <c r="G117" t="s">
        <v>1692</v>
      </c>
      <c r="H117" t="s">
        <v>1692</v>
      </c>
      <c r="I117" t="s">
        <v>97</v>
      </c>
      <c r="J117" t="s">
        <v>1213</v>
      </c>
      <c r="K117" t="s">
        <v>2131</v>
      </c>
      <c r="L117">
        <v>22</v>
      </c>
      <c r="M117" t="s">
        <v>1215</v>
      </c>
      <c r="N117" t="s">
        <v>1227</v>
      </c>
      <c r="O117">
        <v>0</v>
      </c>
      <c r="P117">
        <v>0</v>
      </c>
      <c r="Q117">
        <v>233962</v>
      </c>
      <c r="R117">
        <v>0</v>
      </c>
      <c r="S117">
        <v>0</v>
      </c>
      <c r="T117">
        <v>0</v>
      </c>
      <c r="U117"/>
      <c r="V117" t="s">
        <v>2132</v>
      </c>
      <c r="W117">
        <v>208302</v>
      </c>
      <c r="X117">
        <v>62700</v>
      </c>
      <c r="Y117">
        <v>57</v>
      </c>
      <c r="Z117">
        <v>0</v>
      </c>
      <c r="AA117">
        <v>0</v>
      </c>
      <c r="AB117">
        <v>21002</v>
      </c>
      <c r="AC117">
        <v>124600</v>
      </c>
      <c r="AD117" t="s">
        <v>3071</v>
      </c>
      <c r="AE117">
        <v>173200</v>
      </c>
      <c r="AF117"/>
      <c r="AG117">
        <v>74400</v>
      </c>
      <c r="AH117">
        <v>3654</v>
      </c>
      <c r="AI117">
        <v>195</v>
      </c>
      <c r="AJ117">
        <v>173</v>
      </c>
      <c r="AK117">
        <v>442264</v>
      </c>
      <c r="AL117">
        <v>116100</v>
      </c>
      <c r="AM117">
        <v>139</v>
      </c>
      <c r="AN117">
        <v>0</v>
      </c>
      <c r="AO117">
        <v>0</v>
      </c>
      <c r="AP117">
        <v>70039</v>
      </c>
      <c r="AQ117">
        <v>256124.76</v>
      </c>
      <c r="AR117" t="s">
        <v>1435</v>
      </c>
      <c r="AS117">
        <v>247600</v>
      </c>
      <c r="AT117"/>
      <c r="AU117">
        <v>74400</v>
      </c>
      <c r="AV117">
        <v>3182</v>
      </c>
      <c r="AW117">
        <v>167</v>
      </c>
      <c r="AX117">
        <v>337</v>
      </c>
    </row>
    <row r="118" spans="1:50" hidden="1">
      <c r="A118" t="s">
        <v>2133</v>
      </c>
      <c r="B118" t="s">
        <v>2134</v>
      </c>
      <c r="C118" t="s">
        <v>2135</v>
      </c>
      <c r="D118" t="s">
        <v>2136</v>
      </c>
      <c r="E118" t="s">
        <v>427</v>
      </c>
      <c r="F118" t="s">
        <v>2137</v>
      </c>
      <c r="G118" t="s">
        <v>1733</v>
      </c>
      <c r="H118" t="s">
        <v>1733</v>
      </c>
      <c r="I118" t="s">
        <v>427</v>
      </c>
      <c r="J118" t="s">
        <v>1243</v>
      </c>
      <c r="K118" t="s">
        <v>2138</v>
      </c>
      <c r="L118">
        <v>14</v>
      </c>
      <c r="M118" t="s">
        <v>1180</v>
      </c>
      <c r="N118" t="s">
        <v>1181</v>
      </c>
      <c r="O118">
        <v>650000</v>
      </c>
      <c r="P118">
        <v>613208</v>
      </c>
      <c r="Q118">
        <v>61321</v>
      </c>
      <c r="R118">
        <v>551887</v>
      </c>
      <c r="S118">
        <v>1177</v>
      </c>
      <c r="T118">
        <v>1177</v>
      </c>
      <c r="U118" t="s">
        <v>1121</v>
      </c>
      <c r="V118" t="s">
        <v>2139</v>
      </c>
      <c r="W118">
        <v>345297</v>
      </c>
      <c r="X118">
        <v>191450</v>
      </c>
      <c r="Y118">
        <v>286</v>
      </c>
      <c r="Z118">
        <v>0</v>
      </c>
      <c r="AA118">
        <v>0</v>
      </c>
      <c r="AB118">
        <v>41434</v>
      </c>
      <c r="AC118">
        <v>112413.15</v>
      </c>
      <c r="AD118" t="s">
        <v>1453</v>
      </c>
      <c r="AE118">
        <v>0</v>
      </c>
      <c r="AF118"/>
      <c r="AG118">
        <v>0</v>
      </c>
      <c r="AH118">
        <v>1207</v>
      </c>
      <c r="AI118">
        <v>118</v>
      </c>
      <c r="AJ118">
        <v>27</v>
      </c>
      <c r="AK118">
        <v>406618</v>
      </c>
      <c r="AL118">
        <v>250350</v>
      </c>
      <c r="AM118">
        <v>349</v>
      </c>
      <c r="AN118">
        <v>0</v>
      </c>
      <c r="AO118">
        <v>0</v>
      </c>
      <c r="AP118">
        <v>44260</v>
      </c>
      <c r="AQ118">
        <v>112008.15</v>
      </c>
      <c r="AR118" t="s">
        <v>3072</v>
      </c>
      <c r="AS118">
        <v>0</v>
      </c>
      <c r="AT118"/>
      <c r="AU118">
        <v>0</v>
      </c>
      <c r="AV118">
        <v>1165</v>
      </c>
      <c r="AW118">
        <v>105</v>
      </c>
      <c r="AX118">
        <v>22</v>
      </c>
    </row>
    <row r="119" spans="1:50">
      <c r="A119" t="s">
        <v>2140</v>
      </c>
      <c r="B119" t="s">
        <v>2141</v>
      </c>
      <c r="C119" t="s">
        <v>2142</v>
      </c>
      <c r="D119" t="s">
        <v>2143</v>
      </c>
      <c r="E119" t="s">
        <v>538</v>
      </c>
      <c r="F119" t="s">
        <v>1177</v>
      </c>
      <c r="G119" t="s">
        <v>1810</v>
      </c>
      <c r="H119" t="s">
        <v>1810</v>
      </c>
      <c r="I119" t="s">
        <v>538</v>
      </c>
      <c r="J119" t="s">
        <v>1190</v>
      </c>
      <c r="K119" t="s">
        <v>2144</v>
      </c>
      <c r="L119">
        <v>0</v>
      </c>
      <c r="M119" t="s">
        <v>1180</v>
      </c>
      <c r="N119" t="s">
        <v>1181</v>
      </c>
      <c r="O119">
        <v>50000</v>
      </c>
      <c r="P119">
        <v>47170</v>
      </c>
      <c r="Q119">
        <v>0</v>
      </c>
      <c r="R119">
        <v>47170</v>
      </c>
      <c r="S119">
        <v>2621</v>
      </c>
      <c r="T119">
        <v>6739</v>
      </c>
      <c r="U119" t="s">
        <v>2145</v>
      </c>
      <c r="V119"/>
      <c r="W119">
        <v>0</v>
      </c>
      <c r="X119">
        <v>0</v>
      </c>
      <c r="Y119">
        <v>0</v>
      </c>
      <c r="Z119">
        <v>0</v>
      </c>
      <c r="AA119">
        <v>0</v>
      </c>
      <c r="AB119">
        <v>480</v>
      </c>
      <c r="AC119">
        <v>-480</v>
      </c>
      <c r="AD119" t="s">
        <v>1118</v>
      </c>
      <c r="AE119">
        <v>0</v>
      </c>
      <c r="AF119"/>
      <c r="AG119">
        <v>0</v>
      </c>
      <c r="AH119"/>
      <c r="AI119"/>
      <c r="AJ119"/>
      <c r="AK119">
        <v>0</v>
      </c>
      <c r="AL119">
        <v>4500</v>
      </c>
      <c r="AM119">
        <v>6</v>
      </c>
      <c r="AN119">
        <v>0</v>
      </c>
      <c r="AO119">
        <v>0</v>
      </c>
      <c r="AP119">
        <v>480</v>
      </c>
      <c r="AQ119">
        <v>-4980</v>
      </c>
      <c r="AR119" t="s">
        <v>1118</v>
      </c>
      <c r="AS119">
        <v>50000</v>
      </c>
      <c r="AT119"/>
      <c r="AU119">
        <v>50000</v>
      </c>
      <c r="AV119">
        <v>0</v>
      </c>
      <c r="AW119">
        <v>80</v>
      </c>
      <c r="AX119">
        <v>0</v>
      </c>
    </row>
    <row r="120" spans="1:50" hidden="1">
      <c r="A120" t="s">
        <v>2146</v>
      </c>
      <c r="B120" t="s">
        <v>2147</v>
      </c>
      <c r="C120" t="s">
        <v>2148</v>
      </c>
      <c r="D120" t="s">
        <v>2149</v>
      </c>
      <c r="E120" t="s">
        <v>97</v>
      </c>
      <c r="F120" t="s">
        <v>1177</v>
      </c>
      <c r="G120" t="s">
        <v>1810</v>
      </c>
      <c r="H120" t="s">
        <v>1810</v>
      </c>
      <c r="I120" t="s">
        <v>97</v>
      </c>
      <c r="J120" t="s">
        <v>1213</v>
      </c>
      <c r="K120" t="s">
        <v>2150</v>
      </c>
      <c r="L120">
        <v>3</v>
      </c>
      <c r="M120" t="s">
        <v>1180</v>
      </c>
      <c r="N120" t="s">
        <v>1181</v>
      </c>
      <c r="O120">
        <v>40500</v>
      </c>
      <c r="P120">
        <v>38208</v>
      </c>
      <c r="Q120">
        <v>0</v>
      </c>
      <c r="R120">
        <v>0</v>
      </c>
      <c r="S120">
        <v>2547</v>
      </c>
      <c r="T120">
        <v>1819</v>
      </c>
      <c r="U120" t="s">
        <v>2151</v>
      </c>
      <c r="V120"/>
      <c r="W120">
        <v>19104</v>
      </c>
      <c r="X120">
        <v>12100</v>
      </c>
      <c r="Y120">
        <v>11</v>
      </c>
      <c r="Z120">
        <v>0</v>
      </c>
      <c r="AA120">
        <v>0</v>
      </c>
      <c r="AB120">
        <v>0</v>
      </c>
      <c r="AC120">
        <v>7004</v>
      </c>
      <c r="AD120" t="s">
        <v>3074</v>
      </c>
      <c r="AE120">
        <v>0</v>
      </c>
      <c r="AF120"/>
      <c r="AG120">
        <v>0</v>
      </c>
      <c r="AH120">
        <v>1737</v>
      </c>
      <c r="AI120">
        <v>0</v>
      </c>
      <c r="AJ120">
        <v>0</v>
      </c>
      <c r="AK120">
        <v>19104</v>
      </c>
      <c r="AL120">
        <v>12100</v>
      </c>
      <c r="AM120">
        <v>11</v>
      </c>
      <c r="AN120">
        <v>0</v>
      </c>
      <c r="AO120">
        <v>0</v>
      </c>
      <c r="AP120">
        <v>0</v>
      </c>
      <c r="AQ120">
        <v>7004</v>
      </c>
      <c r="AR120" t="s">
        <v>3074</v>
      </c>
      <c r="AS120">
        <v>0</v>
      </c>
      <c r="AT120"/>
      <c r="AU120">
        <v>0</v>
      </c>
      <c r="AV120">
        <v>1737</v>
      </c>
      <c r="AW120">
        <v>0</v>
      </c>
      <c r="AX120">
        <v>0</v>
      </c>
    </row>
    <row r="121" spans="1:50" hidden="1">
      <c r="A121" t="s">
        <v>3075</v>
      </c>
      <c r="B121" t="s">
        <v>3076</v>
      </c>
      <c r="C121" t="s">
        <v>3077</v>
      </c>
      <c r="D121" t="s">
        <v>3078</v>
      </c>
      <c r="E121" t="s">
        <v>703</v>
      </c>
      <c r="F121" t="s">
        <v>1402</v>
      </c>
      <c r="G121" t="s">
        <v>2114</v>
      </c>
      <c r="H121" t="s">
        <v>2114</v>
      </c>
      <c r="I121" t="s">
        <v>703</v>
      </c>
      <c r="J121" t="s">
        <v>1323</v>
      </c>
      <c r="K121"/>
      <c r="L121">
        <v>43</v>
      </c>
      <c r="M121" t="s">
        <v>1180</v>
      </c>
      <c r="N121" t="s">
        <v>1181</v>
      </c>
      <c r="O121">
        <v>1402800</v>
      </c>
      <c r="P121">
        <v>1323396</v>
      </c>
      <c r="Q121">
        <v>0</v>
      </c>
      <c r="R121">
        <v>0</v>
      </c>
      <c r="S121">
        <v>2642</v>
      </c>
      <c r="T121">
        <v>2232</v>
      </c>
      <c r="U121" t="s">
        <v>1832</v>
      </c>
      <c r="V121"/>
      <c r="W121">
        <v>198509</v>
      </c>
      <c r="X121">
        <v>44400</v>
      </c>
      <c r="Y121">
        <v>52</v>
      </c>
      <c r="Z121">
        <v>0</v>
      </c>
      <c r="AA121">
        <v>0</v>
      </c>
      <c r="AB121">
        <v>2896</v>
      </c>
      <c r="AC121">
        <v>151212.79</v>
      </c>
      <c r="AD121" t="s">
        <v>1728</v>
      </c>
      <c r="AE121">
        <v>0</v>
      </c>
      <c r="AF121"/>
      <c r="AG121">
        <v>0</v>
      </c>
      <c r="AH121">
        <v>3817</v>
      </c>
      <c r="AI121">
        <v>46</v>
      </c>
      <c r="AJ121">
        <v>10</v>
      </c>
      <c r="AK121">
        <v>198509</v>
      </c>
      <c r="AL121">
        <v>44400</v>
      </c>
      <c r="AM121">
        <v>52</v>
      </c>
      <c r="AN121">
        <v>0</v>
      </c>
      <c r="AO121">
        <v>0</v>
      </c>
      <c r="AP121">
        <v>2896</v>
      </c>
      <c r="AQ121">
        <v>151212.79</v>
      </c>
      <c r="AR121" t="s">
        <v>1728</v>
      </c>
      <c r="AS121">
        <v>0</v>
      </c>
      <c r="AT121"/>
      <c r="AU121">
        <v>0</v>
      </c>
      <c r="AV121">
        <v>3817</v>
      </c>
      <c r="AW121">
        <v>46</v>
      </c>
      <c r="AX121">
        <v>10</v>
      </c>
    </row>
    <row r="122" spans="1:50" hidden="1">
      <c r="A122" t="s">
        <v>2152</v>
      </c>
      <c r="B122" t="s">
        <v>2153</v>
      </c>
      <c r="C122" t="s">
        <v>2154</v>
      </c>
      <c r="D122" t="s">
        <v>2155</v>
      </c>
      <c r="E122" t="s">
        <v>645</v>
      </c>
      <c r="F122" t="s">
        <v>1659</v>
      </c>
      <c r="G122" t="s">
        <v>2156</v>
      </c>
      <c r="H122" t="s">
        <v>2156</v>
      </c>
      <c r="I122" t="s">
        <v>645</v>
      </c>
      <c r="J122" t="s">
        <v>1243</v>
      </c>
      <c r="K122" t="s">
        <v>2157</v>
      </c>
      <c r="L122">
        <v>0</v>
      </c>
      <c r="M122" t="s">
        <v>1180</v>
      </c>
      <c r="N122" t="s">
        <v>1636</v>
      </c>
      <c r="O122">
        <v>100000</v>
      </c>
      <c r="P122">
        <v>86207</v>
      </c>
      <c r="Q122">
        <v>0</v>
      </c>
      <c r="R122">
        <v>86207</v>
      </c>
      <c r="S122">
        <v>0</v>
      </c>
      <c r="T122">
        <v>0</v>
      </c>
      <c r="U122" t="s">
        <v>1118</v>
      </c>
      <c r="V122"/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1118</v>
      </c>
      <c r="AE122">
        <v>0</v>
      </c>
      <c r="AF122"/>
      <c r="AG122">
        <v>100000</v>
      </c>
      <c r="AH122"/>
      <c r="AI122"/>
      <c r="AJ122"/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t="s">
        <v>1118</v>
      </c>
      <c r="AS122">
        <v>100000</v>
      </c>
      <c r="AT122"/>
      <c r="AU122">
        <v>100000</v>
      </c>
      <c r="AV122"/>
      <c r="AW122"/>
      <c r="AX122"/>
    </row>
    <row r="123" spans="1:50" hidden="1">
      <c r="A123" t="s">
        <v>2158</v>
      </c>
      <c r="B123" t="s">
        <v>2159</v>
      </c>
      <c r="C123" t="s">
        <v>2160</v>
      </c>
      <c r="D123" t="s">
        <v>2161</v>
      </c>
      <c r="E123" t="s">
        <v>255</v>
      </c>
      <c r="F123" t="s">
        <v>1988</v>
      </c>
      <c r="G123" t="s">
        <v>2162</v>
      </c>
      <c r="H123" t="s">
        <v>2162</v>
      </c>
      <c r="I123" t="s">
        <v>255</v>
      </c>
      <c r="J123" t="s">
        <v>1243</v>
      </c>
      <c r="K123" t="s">
        <v>2163</v>
      </c>
      <c r="L123">
        <v>27</v>
      </c>
      <c r="M123" t="s">
        <v>1180</v>
      </c>
      <c r="N123" t="s">
        <v>1181</v>
      </c>
      <c r="O123">
        <v>700000</v>
      </c>
      <c r="P123">
        <v>660377</v>
      </c>
      <c r="Q123">
        <v>330189</v>
      </c>
      <c r="R123">
        <v>330188</v>
      </c>
      <c r="S123">
        <v>2358</v>
      </c>
      <c r="T123">
        <v>1960</v>
      </c>
      <c r="U123" t="s">
        <v>2164</v>
      </c>
      <c r="V123" t="s">
        <v>2165</v>
      </c>
      <c r="W123">
        <v>264151</v>
      </c>
      <c r="X123">
        <v>84500</v>
      </c>
      <c r="Y123">
        <v>160</v>
      </c>
      <c r="Z123">
        <v>0</v>
      </c>
      <c r="AA123">
        <v>0</v>
      </c>
      <c r="AB123">
        <v>47894</v>
      </c>
      <c r="AC123">
        <v>131756.6</v>
      </c>
      <c r="AD123" t="s">
        <v>3079</v>
      </c>
      <c r="AE123">
        <v>0</v>
      </c>
      <c r="AF123"/>
      <c r="AG123">
        <v>420000</v>
      </c>
      <c r="AH123">
        <v>1651</v>
      </c>
      <c r="AI123">
        <v>248</v>
      </c>
      <c r="AJ123">
        <v>52</v>
      </c>
      <c r="AK123">
        <v>594340</v>
      </c>
      <c r="AL123">
        <v>185950</v>
      </c>
      <c r="AM123">
        <v>331</v>
      </c>
      <c r="AN123">
        <v>0</v>
      </c>
      <c r="AO123">
        <v>0</v>
      </c>
      <c r="AP123">
        <v>59474</v>
      </c>
      <c r="AQ123">
        <v>348916.03</v>
      </c>
      <c r="AR123" t="s">
        <v>1434</v>
      </c>
      <c r="AS123">
        <v>420000</v>
      </c>
      <c r="AT123"/>
      <c r="AU123">
        <v>420000</v>
      </c>
      <c r="AV123">
        <v>1796</v>
      </c>
      <c r="AW123">
        <v>151</v>
      </c>
      <c r="AX123">
        <v>29</v>
      </c>
    </row>
    <row r="124" spans="1:50" hidden="1">
      <c r="A124" t="s">
        <v>2166</v>
      </c>
      <c r="B124" t="s">
        <v>2167</v>
      </c>
      <c r="C124" t="s">
        <v>2168</v>
      </c>
      <c r="D124" t="s">
        <v>2169</v>
      </c>
      <c r="E124" t="s">
        <v>290</v>
      </c>
      <c r="F124" t="s">
        <v>1393</v>
      </c>
      <c r="G124" t="s">
        <v>2170</v>
      </c>
      <c r="H124" t="s">
        <v>2170</v>
      </c>
      <c r="I124" t="s">
        <v>290</v>
      </c>
      <c r="J124" t="s">
        <v>1323</v>
      </c>
      <c r="K124" t="s">
        <v>2171</v>
      </c>
      <c r="L124">
        <v>72</v>
      </c>
      <c r="M124" t="s">
        <v>1215</v>
      </c>
      <c r="N124" t="s">
        <v>1181</v>
      </c>
      <c r="O124">
        <v>0</v>
      </c>
      <c r="P124">
        <v>0</v>
      </c>
      <c r="Q124">
        <v>563115</v>
      </c>
      <c r="R124">
        <v>0</v>
      </c>
      <c r="S124">
        <v>0</v>
      </c>
      <c r="T124">
        <v>0</v>
      </c>
      <c r="U124"/>
      <c r="V124" t="s">
        <v>1130</v>
      </c>
      <c r="W124">
        <v>247736</v>
      </c>
      <c r="X124">
        <v>78750</v>
      </c>
      <c r="Y124">
        <v>101</v>
      </c>
      <c r="Z124">
        <v>0</v>
      </c>
      <c r="AA124">
        <v>0</v>
      </c>
      <c r="AB124">
        <v>37925</v>
      </c>
      <c r="AC124">
        <v>131061.05</v>
      </c>
      <c r="AD124" t="s">
        <v>1909</v>
      </c>
      <c r="AE124">
        <v>379550</v>
      </c>
      <c r="AF124"/>
      <c r="AG124">
        <v>0</v>
      </c>
      <c r="AH124">
        <v>2453</v>
      </c>
      <c r="AI124">
        <v>314</v>
      </c>
      <c r="AJ124">
        <v>62</v>
      </c>
      <c r="AK124">
        <v>810851</v>
      </c>
      <c r="AL124">
        <v>189300</v>
      </c>
      <c r="AM124">
        <v>237</v>
      </c>
      <c r="AN124">
        <v>0</v>
      </c>
      <c r="AO124">
        <v>0</v>
      </c>
      <c r="AP124">
        <v>63096</v>
      </c>
      <c r="AQ124">
        <v>558455.17000000004</v>
      </c>
      <c r="AR124" t="s">
        <v>3080</v>
      </c>
      <c r="AS124">
        <v>741100</v>
      </c>
      <c r="AT124"/>
      <c r="AU124">
        <v>361550</v>
      </c>
      <c r="AV124">
        <v>3421</v>
      </c>
      <c r="AW124">
        <v>207</v>
      </c>
      <c r="AX124">
        <v>59</v>
      </c>
    </row>
    <row r="125" spans="1:50" hidden="1">
      <c r="A125" t="s">
        <v>2172</v>
      </c>
      <c r="B125" t="s">
        <v>2173</v>
      </c>
      <c r="C125" t="s">
        <v>2174</v>
      </c>
      <c r="D125" t="s">
        <v>2175</v>
      </c>
      <c r="E125" t="s">
        <v>2176</v>
      </c>
      <c r="F125" t="s">
        <v>1341</v>
      </c>
      <c r="G125" t="s">
        <v>2177</v>
      </c>
      <c r="H125" t="s">
        <v>2177</v>
      </c>
      <c r="I125" t="s">
        <v>2176</v>
      </c>
      <c r="J125" t="s">
        <v>1179</v>
      </c>
      <c r="K125" t="s">
        <v>2178</v>
      </c>
      <c r="L125">
        <v>87</v>
      </c>
      <c r="M125" t="s">
        <v>1180</v>
      </c>
      <c r="N125" t="s">
        <v>1334</v>
      </c>
      <c r="O125">
        <v>350000</v>
      </c>
      <c r="P125">
        <v>330189</v>
      </c>
      <c r="Q125">
        <v>191509</v>
      </c>
      <c r="R125">
        <v>138680</v>
      </c>
      <c r="S125">
        <v>2580</v>
      </c>
      <c r="T125">
        <v>995</v>
      </c>
      <c r="U125" t="s">
        <v>2179</v>
      </c>
      <c r="V125" t="s">
        <v>2180</v>
      </c>
      <c r="W125">
        <v>72642</v>
      </c>
      <c r="X125">
        <v>62550</v>
      </c>
      <c r="Y125">
        <v>95</v>
      </c>
      <c r="Z125">
        <v>0</v>
      </c>
      <c r="AA125">
        <v>0</v>
      </c>
      <c r="AB125">
        <v>49053</v>
      </c>
      <c r="AC125">
        <v>-38961.39</v>
      </c>
      <c r="AD125" t="s">
        <v>3081</v>
      </c>
      <c r="AE125">
        <v>0</v>
      </c>
      <c r="AF125"/>
      <c r="AG125">
        <v>105000</v>
      </c>
      <c r="AH125">
        <v>765</v>
      </c>
      <c r="AI125">
        <v>339</v>
      </c>
      <c r="AJ125">
        <v>178</v>
      </c>
      <c r="AK125">
        <v>264151</v>
      </c>
      <c r="AL125">
        <v>165350</v>
      </c>
      <c r="AM125">
        <v>286</v>
      </c>
      <c r="AN125">
        <v>0</v>
      </c>
      <c r="AO125">
        <v>0</v>
      </c>
      <c r="AP125">
        <v>96168</v>
      </c>
      <c r="AQ125">
        <v>2633.42</v>
      </c>
      <c r="AR125" t="s">
        <v>2904</v>
      </c>
      <c r="AS125">
        <v>105000</v>
      </c>
      <c r="AT125"/>
      <c r="AU125">
        <v>105000</v>
      </c>
      <c r="AV125">
        <v>924</v>
      </c>
      <c r="AW125">
        <v>175</v>
      </c>
      <c r="AX125">
        <v>161</v>
      </c>
    </row>
    <row r="126" spans="1:50" hidden="1">
      <c r="A126" t="s">
        <v>3082</v>
      </c>
      <c r="B126" t="s">
        <v>3083</v>
      </c>
      <c r="C126" t="s">
        <v>3084</v>
      </c>
      <c r="D126" t="s">
        <v>3085</v>
      </c>
      <c r="E126" t="s">
        <v>3086</v>
      </c>
      <c r="F126" t="s">
        <v>2356</v>
      </c>
      <c r="G126" t="s">
        <v>1427</v>
      </c>
      <c r="H126" t="s">
        <v>1427</v>
      </c>
      <c r="I126" t="s">
        <v>3086</v>
      </c>
      <c r="J126" t="s">
        <v>1676</v>
      </c>
      <c r="K126" t="s">
        <v>3087</v>
      </c>
      <c r="L126">
        <v>14</v>
      </c>
      <c r="M126" t="s">
        <v>1180</v>
      </c>
      <c r="N126" t="s">
        <v>1636</v>
      </c>
      <c r="O126">
        <v>20000</v>
      </c>
      <c r="P126">
        <v>17241</v>
      </c>
      <c r="Q126">
        <v>0</v>
      </c>
      <c r="R126">
        <v>0</v>
      </c>
      <c r="S126">
        <v>0</v>
      </c>
      <c r="T126">
        <v>0</v>
      </c>
      <c r="U126" t="s">
        <v>1118</v>
      </c>
      <c r="V126"/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1118</v>
      </c>
      <c r="AE126">
        <v>20000</v>
      </c>
      <c r="AF126"/>
      <c r="AG126">
        <v>0</v>
      </c>
      <c r="AH126"/>
      <c r="AI126"/>
      <c r="AJ126"/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 t="s">
        <v>1118</v>
      </c>
      <c r="AS126">
        <v>20000</v>
      </c>
      <c r="AT126"/>
      <c r="AU126">
        <v>0</v>
      </c>
      <c r="AV126"/>
      <c r="AW126"/>
      <c r="AX126"/>
    </row>
    <row r="127" spans="1:50" hidden="1">
      <c r="A127" t="s">
        <v>3088</v>
      </c>
      <c r="B127" t="s">
        <v>3089</v>
      </c>
      <c r="C127" t="s">
        <v>3090</v>
      </c>
      <c r="D127" t="s">
        <v>3091</v>
      </c>
      <c r="E127" t="s">
        <v>160</v>
      </c>
      <c r="F127" t="s">
        <v>1266</v>
      </c>
      <c r="G127" t="s">
        <v>3092</v>
      </c>
      <c r="H127" t="s">
        <v>3092</v>
      </c>
      <c r="I127" t="s">
        <v>593</v>
      </c>
      <c r="J127" t="s">
        <v>1190</v>
      </c>
      <c r="K127" t="s">
        <v>3093</v>
      </c>
      <c r="L127">
        <v>3</v>
      </c>
      <c r="M127" t="s">
        <v>1180</v>
      </c>
      <c r="N127" t="s">
        <v>1245</v>
      </c>
      <c r="O127">
        <v>370000</v>
      </c>
      <c r="P127">
        <v>349057</v>
      </c>
      <c r="Q127">
        <v>0</v>
      </c>
      <c r="R127">
        <v>0</v>
      </c>
      <c r="S127">
        <v>2909</v>
      </c>
      <c r="T127">
        <v>0</v>
      </c>
      <c r="U127" t="s">
        <v>1118</v>
      </c>
      <c r="V127"/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1118</v>
      </c>
      <c r="AE127">
        <v>0</v>
      </c>
      <c r="AF127"/>
      <c r="AG127">
        <v>0</v>
      </c>
      <c r="AH127"/>
      <c r="AI127"/>
      <c r="AJ127"/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 t="s">
        <v>1118</v>
      </c>
      <c r="AS127">
        <v>0</v>
      </c>
      <c r="AT127"/>
      <c r="AU127">
        <v>0</v>
      </c>
      <c r="AV127"/>
      <c r="AW127"/>
      <c r="AX127"/>
    </row>
    <row r="128" spans="1:50" hidden="1">
      <c r="A128" t="s">
        <v>3094</v>
      </c>
      <c r="B128" t="s">
        <v>3095</v>
      </c>
      <c r="C128" t="s">
        <v>3096</v>
      </c>
      <c r="D128" t="s">
        <v>3097</v>
      </c>
      <c r="E128" t="s">
        <v>1641</v>
      </c>
      <c r="F128" t="s">
        <v>2048</v>
      </c>
      <c r="G128" t="s">
        <v>2049</v>
      </c>
      <c r="H128" t="s">
        <v>2049</v>
      </c>
      <c r="I128" t="s">
        <v>112</v>
      </c>
      <c r="J128" t="s">
        <v>1676</v>
      </c>
      <c r="K128" t="s">
        <v>3098</v>
      </c>
      <c r="L128">
        <v>3</v>
      </c>
      <c r="M128" t="s">
        <v>1180</v>
      </c>
      <c r="N128" t="s">
        <v>3099</v>
      </c>
      <c r="O128">
        <v>38625</v>
      </c>
      <c r="P128">
        <v>36439</v>
      </c>
      <c r="Q128">
        <v>0</v>
      </c>
      <c r="R128">
        <v>0</v>
      </c>
      <c r="S128">
        <v>18220</v>
      </c>
      <c r="T128">
        <v>0</v>
      </c>
      <c r="U128" t="s">
        <v>1118</v>
      </c>
      <c r="V128"/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1118</v>
      </c>
      <c r="AE128">
        <v>0</v>
      </c>
      <c r="AF128"/>
      <c r="AG128">
        <v>0</v>
      </c>
      <c r="AH128"/>
      <c r="AI128"/>
      <c r="AJ128"/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 t="s">
        <v>1118</v>
      </c>
      <c r="AS128">
        <v>0</v>
      </c>
      <c r="AT128"/>
      <c r="AU128">
        <v>0</v>
      </c>
      <c r="AV128"/>
      <c r="AW128"/>
      <c r="AX128"/>
    </row>
    <row r="129" spans="1:50" hidden="1">
      <c r="A129" t="s">
        <v>3100</v>
      </c>
      <c r="B129" t="s">
        <v>3101</v>
      </c>
      <c r="C129" t="s">
        <v>3102</v>
      </c>
      <c r="D129" t="s">
        <v>3103</v>
      </c>
      <c r="E129" t="s">
        <v>538</v>
      </c>
      <c r="F129" t="s">
        <v>3104</v>
      </c>
      <c r="G129" t="s">
        <v>3105</v>
      </c>
      <c r="H129" t="s">
        <v>3105</v>
      </c>
      <c r="I129" t="s">
        <v>538</v>
      </c>
      <c r="J129" t="s">
        <v>1243</v>
      </c>
      <c r="K129" t="s">
        <v>3106</v>
      </c>
      <c r="L129">
        <v>13</v>
      </c>
      <c r="M129" t="s">
        <v>1180</v>
      </c>
      <c r="N129" t="s">
        <v>1181</v>
      </c>
      <c r="O129">
        <v>770000</v>
      </c>
      <c r="P129">
        <v>726415</v>
      </c>
      <c r="Q129">
        <v>0</v>
      </c>
      <c r="R129">
        <v>0</v>
      </c>
      <c r="S129">
        <v>1963</v>
      </c>
      <c r="T129">
        <v>2505</v>
      </c>
      <c r="U129" t="s">
        <v>1372</v>
      </c>
      <c r="V129"/>
      <c r="W129">
        <v>72642</v>
      </c>
      <c r="X129">
        <v>13450</v>
      </c>
      <c r="Y129">
        <v>27</v>
      </c>
      <c r="Z129">
        <v>0</v>
      </c>
      <c r="AA129">
        <v>0</v>
      </c>
      <c r="AB129">
        <v>0</v>
      </c>
      <c r="AC129">
        <v>59192</v>
      </c>
      <c r="AD129" t="s">
        <v>3107</v>
      </c>
      <c r="AE129">
        <v>231000</v>
      </c>
      <c r="AF129"/>
      <c r="AG129">
        <v>0</v>
      </c>
      <c r="AH129">
        <v>2690</v>
      </c>
      <c r="AI129">
        <v>0</v>
      </c>
      <c r="AJ129">
        <v>0</v>
      </c>
      <c r="AK129">
        <v>72642</v>
      </c>
      <c r="AL129">
        <v>13450</v>
      </c>
      <c r="AM129">
        <v>27</v>
      </c>
      <c r="AN129">
        <v>0</v>
      </c>
      <c r="AO129">
        <v>0</v>
      </c>
      <c r="AP129">
        <v>0</v>
      </c>
      <c r="AQ129">
        <v>59192</v>
      </c>
      <c r="AR129" t="s">
        <v>3107</v>
      </c>
      <c r="AS129">
        <v>231000</v>
      </c>
      <c r="AT129"/>
      <c r="AU129">
        <v>0</v>
      </c>
      <c r="AV129">
        <v>2690</v>
      </c>
      <c r="AW129">
        <v>0</v>
      </c>
      <c r="AX129">
        <v>0</v>
      </c>
    </row>
    <row r="130" spans="1:50" hidden="1">
      <c r="A130" t="s">
        <v>1347</v>
      </c>
      <c r="B130" t="s">
        <v>1348</v>
      </c>
      <c r="C130" t="s">
        <v>2185</v>
      </c>
      <c r="D130" t="s">
        <v>2186</v>
      </c>
      <c r="E130" t="s">
        <v>165</v>
      </c>
      <c r="F130" t="s">
        <v>1351</v>
      </c>
      <c r="G130" t="s">
        <v>1352</v>
      </c>
      <c r="H130" t="s">
        <v>1352</v>
      </c>
      <c r="I130" t="s">
        <v>2187</v>
      </c>
      <c r="J130" t="s">
        <v>1353</v>
      </c>
      <c r="K130" t="s">
        <v>1354</v>
      </c>
      <c r="L130">
        <v>401</v>
      </c>
      <c r="M130" t="s">
        <v>1180</v>
      </c>
      <c r="N130" t="s">
        <v>1334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/>
      <c r="V130"/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1118</v>
      </c>
      <c r="AE130">
        <v>0</v>
      </c>
      <c r="AF130"/>
      <c r="AG130">
        <v>0</v>
      </c>
      <c r="AH130"/>
      <c r="AI130"/>
      <c r="AJ130"/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 t="s">
        <v>1118</v>
      </c>
      <c r="AS130">
        <v>0</v>
      </c>
      <c r="AT130"/>
      <c r="AU130">
        <v>0</v>
      </c>
      <c r="AV130"/>
      <c r="AW130"/>
      <c r="AX130"/>
    </row>
    <row r="131" spans="1:50" hidden="1">
      <c r="A131" t="s">
        <v>3108</v>
      </c>
      <c r="B131" t="s">
        <v>3109</v>
      </c>
      <c r="C131" t="s">
        <v>3110</v>
      </c>
      <c r="D131" t="s">
        <v>3111</v>
      </c>
      <c r="E131" t="s">
        <v>590</v>
      </c>
      <c r="F131" t="s">
        <v>1649</v>
      </c>
      <c r="G131" t="s">
        <v>3112</v>
      </c>
      <c r="H131" t="s">
        <v>3112</v>
      </c>
      <c r="I131" t="s">
        <v>590</v>
      </c>
      <c r="J131" t="s">
        <v>1213</v>
      </c>
      <c r="K131" t="s">
        <v>3113</v>
      </c>
      <c r="L131">
        <v>23</v>
      </c>
      <c r="M131" t="s">
        <v>1180</v>
      </c>
      <c r="N131" t="s">
        <v>1181</v>
      </c>
      <c r="O131">
        <v>42000</v>
      </c>
      <c r="P131">
        <v>39623</v>
      </c>
      <c r="Q131">
        <v>0</v>
      </c>
      <c r="R131">
        <v>0</v>
      </c>
      <c r="S131">
        <v>2830</v>
      </c>
      <c r="T131">
        <v>966</v>
      </c>
      <c r="U131" t="s">
        <v>1849</v>
      </c>
      <c r="V131"/>
      <c r="W131">
        <v>33018</v>
      </c>
      <c r="X131">
        <v>6000</v>
      </c>
      <c r="Y131">
        <v>20</v>
      </c>
      <c r="Z131">
        <v>0</v>
      </c>
      <c r="AA131">
        <v>0</v>
      </c>
      <c r="AB131">
        <v>0</v>
      </c>
      <c r="AC131">
        <v>27018</v>
      </c>
      <c r="AD131" t="s">
        <v>3114</v>
      </c>
      <c r="AE131">
        <v>0</v>
      </c>
      <c r="AF131"/>
      <c r="AG131">
        <v>0</v>
      </c>
      <c r="AH131">
        <v>1651</v>
      </c>
      <c r="AI131">
        <v>0</v>
      </c>
      <c r="AJ131">
        <v>0</v>
      </c>
      <c r="AK131">
        <v>33018</v>
      </c>
      <c r="AL131">
        <v>6000</v>
      </c>
      <c r="AM131">
        <v>20</v>
      </c>
      <c r="AN131">
        <v>0</v>
      </c>
      <c r="AO131">
        <v>0</v>
      </c>
      <c r="AP131">
        <v>0</v>
      </c>
      <c r="AQ131">
        <v>27018</v>
      </c>
      <c r="AR131" t="s">
        <v>3114</v>
      </c>
      <c r="AS131">
        <v>0</v>
      </c>
      <c r="AT131"/>
      <c r="AU131">
        <v>0</v>
      </c>
      <c r="AV131">
        <v>1651</v>
      </c>
      <c r="AW131">
        <v>0</v>
      </c>
      <c r="AX131">
        <v>0</v>
      </c>
    </row>
    <row r="132" spans="1:50" hidden="1">
      <c r="A132" t="s">
        <v>2188</v>
      </c>
      <c r="B132" t="s">
        <v>2189</v>
      </c>
      <c r="C132" t="s">
        <v>2190</v>
      </c>
      <c r="D132" t="s">
        <v>2191</v>
      </c>
      <c r="E132" t="s">
        <v>2192</v>
      </c>
      <c r="F132" t="s">
        <v>1659</v>
      </c>
      <c r="G132" t="s">
        <v>2193</v>
      </c>
      <c r="H132" t="s">
        <v>2193</v>
      </c>
      <c r="I132" t="s">
        <v>2192</v>
      </c>
      <c r="J132" t="s">
        <v>1179</v>
      </c>
      <c r="K132" t="s">
        <v>2194</v>
      </c>
      <c r="L132">
        <v>8</v>
      </c>
      <c r="M132" t="s">
        <v>1180</v>
      </c>
      <c r="N132" t="s">
        <v>2195</v>
      </c>
      <c r="O132">
        <v>1000000</v>
      </c>
      <c r="P132">
        <v>862069</v>
      </c>
      <c r="Q132">
        <v>970874</v>
      </c>
      <c r="R132">
        <v>-108805</v>
      </c>
      <c r="S132">
        <v>0</v>
      </c>
      <c r="T132">
        <v>0</v>
      </c>
      <c r="U132" t="s">
        <v>1118</v>
      </c>
      <c r="V132" t="s">
        <v>1124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1118</v>
      </c>
      <c r="AE132">
        <v>0</v>
      </c>
      <c r="AF132"/>
      <c r="AG132">
        <v>0</v>
      </c>
      <c r="AH132"/>
      <c r="AI132"/>
      <c r="AJ132"/>
      <c r="AK132">
        <v>970874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970874</v>
      </c>
      <c r="AR132" t="s">
        <v>1124</v>
      </c>
      <c r="AS132">
        <v>1000000</v>
      </c>
      <c r="AT132"/>
      <c r="AU132">
        <v>1000000</v>
      </c>
      <c r="AV132"/>
      <c r="AW132"/>
      <c r="AX132"/>
    </row>
    <row r="133" spans="1:50" hidden="1">
      <c r="A133" t="s">
        <v>2196</v>
      </c>
      <c r="B133" t="s">
        <v>2197</v>
      </c>
      <c r="C133" t="s">
        <v>2198</v>
      </c>
      <c r="D133" t="s">
        <v>2199</v>
      </c>
      <c r="E133" t="s">
        <v>132</v>
      </c>
      <c r="F133" t="s">
        <v>1266</v>
      </c>
      <c r="G133" t="s">
        <v>1472</v>
      </c>
      <c r="H133" t="s">
        <v>1472</v>
      </c>
      <c r="I133" t="s">
        <v>132</v>
      </c>
      <c r="J133" t="s">
        <v>1190</v>
      </c>
      <c r="K133"/>
      <c r="L133">
        <v>133</v>
      </c>
      <c r="M133" t="s">
        <v>1180</v>
      </c>
      <c r="N133" t="s">
        <v>1257</v>
      </c>
      <c r="O133">
        <v>375000</v>
      </c>
      <c r="P133">
        <v>353774</v>
      </c>
      <c r="Q133">
        <v>162736</v>
      </c>
      <c r="R133">
        <v>191038</v>
      </c>
      <c r="S133">
        <v>2358</v>
      </c>
      <c r="T133">
        <v>2327</v>
      </c>
      <c r="U133" t="s">
        <v>1702</v>
      </c>
      <c r="V133" t="s">
        <v>1130</v>
      </c>
      <c r="W133">
        <v>191038</v>
      </c>
      <c r="X133">
        <v>47150</v>
      </c>
      <c r="Y133">
        <v>78</v>
      </c>
      <c r="Z133">
        <v>0</v>
      </c>
      <c r="AA133">
        <v>0</v>
      </c>
      <c r="AB133">
        <v>25616</v>
      </c>
      <c r="AC133">
        <v>118271.6</v>
      </c>
      <c r="AD133" t="s">
        <v>2637</v>
      </c>
      <c r="AE133">
        <v>0</v>
      </c>
      <c r="AF133"/>
      <c r="AG133">
        <v>0</v>
      </c>
      <c r="AH133">
        <v>2449</v>
      </c>
      <c r="AI133">
        <v>227</v>
      </c>
      <c r="AJ133">
        <v>101</v>
      </c>
      <c r="AK133">
        <v>353774</v>
      </c>
      <c r="AL133">
        <v>84950</v>
      </c>
      <c r="AM133">
        <v>134</v>
      </c>
      <c r="AN133">
        <v>0</v>
      </c>
      <c r="AO133">
        <v>0</v>
      </c>
      <c r="AP133">
        <v>27055</v>
      </c>
      <c r="AQ133">
        <v>241768.6</v>
      </c>
      <c r="AR133" t="s">
        <v>3115</v>
      </c>
      <c r="AS133">
        <v>0</v>
      </c>
      <c r="AT133"/>
      <c r="AU133">
        <v>0</v>
      </c>
      <c r="AV133">
        <v>2640</v>
      </c>
      <c r="AW133">
        <v>143</v>
      </c>
      <c r="AX133">
        <v>59</v>
      </c>
    </row>
    <row r="134" spans="1:50" hidden="1">
      <c r="A134" t="s">
        <v>2200</v>
      </c>
      <c r="B134" t="s">
        <v>2201</v>
      </c>
      <c r="C134" t="s">
        <v>2202</v>
      </c>
      <c r="D134" t="s">
        <v>2203</v>
      </c>
      <c r="E134" t="s">
        <v>311</v>
      </c>
      <c r="F134" t="s">
        <v>2204</v>
      </c>
      <c r="G134" t="s">
        <v>2205</v>
      </c>
      <c r="H134" t="s">
        <v>2205</v>
      </c>
      <c r="I134" t="s">
        <v>311</v>
      </c>
      <c r="J134" t="s">
        <v>1243</v>
      </c>
      <c r="K134" t="s">
        <v>2206</v>
      </c>
      <c r="L134">
        <v>0</v>
      </c>
      <c r="M134" t="s">
        <v>1180</v>
      </c>
      <c r="N134" t="s">
        <v>1636</v>
      </c>
      <c r="O134">
        <v>100000</v>
      </c>
      <c r="P134">
        <v>86207</v>
      </c>
      <c r="Q134">
        <v>0</v>
      </c>
      <c r="R134">
        <v>0</v>
      </c>
      <c r="S134">
        <v>0</v>
      </c>
      <c r="T134">
        <v>0</v>
      </c>
      <c r="U134" t="s">
        <v>1118</v>
      </c>
      <c r="V134"/>
      <c r="W134">
        <v>97087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97087</v>
      </c>
      <c r="AD134" t="s">
        <v>1124</v>
      </c>
      <c r="AE134">
        <v>100000</v>
      </c>
      <c r="AF134"/>
      <c r="AG134">
        <v>100000</v>
      </c>
      <c r="AH134"/>
      <c r="AI134"/>
      <c r="AJ134"/>
      <c r="AK134">
        <v>97087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97087</v>
      </c>
      <c r="AR134" t="s">
        <v>1124</v>
      </c>
      <c r="AS134">
        <v>100000</v>
      </c>
      <c r="AT134"/>
      <c r="AU134">
        <v>100000</v>
      </c>
      <c r="AV134"/>
      <c r="AW134"/>
      <c r="AX134"/>
    </row>
    <row r="135" spans="1:50" hidden="1">
      <c r="A135" t="s">
        <v>2207</v>
      </c>
      <c r="B135" t="s">
        <v>2208</v>
      </c>
      <c r="C135" t="s">
        <v>2209</v>
      </c>
      <c r="D135" t="s">
        <v>2210</v>
      </c>
      <c r="E135" t="s">
        <v>97</v>
      </c>
      <c r="F135" t="s">
        <v>1649</v>
      </c>
      <c r="G135" t="s">
        <v>1650</v>
      </c>
      <c r="H135" t="s">
        <v>1650</v>
      </c>
      <c r="I135" t="s">
        <v>97</v>
      </c>
      <c r="J135" t="s">
        <v>1213</v>
      </c>
      <c r="K135" t="s">
        <v>2211</v>
      </c>
      <c r="L135">
        <v>0</v>
      </c>
      <c r="M135" t="s">
        <v>1180</v>
      </c>
      <c r="N135" t="s">
        <v>1181</v>
      </c>
      <c r="O135">
        <v>30000</v>
      </c>
      <c r="P135">
        <v>28302</v>
      </c>
      <c r="Q135">
        <v>0</v>
      </c>
      <c r="R135">
        <v>0</v>
      </c>
      <c r="S135">
        <v>2830</v>
      </c>
      <c r="T135">
        <v>832</v>
      </c>
      <c r="U135" t="s">
        <v>1508</v>
      </c>
      <c r="V135"/>
      <c r="W135">
        <v>28302</v>
      </c>
      <c r="X135">
        <v>5400</v>
      </c>
      <c r="Y135">
        <v>18</v>
      </c>
      <c r="Z135">
        <v>0</v>
      </c>
      <c r="AA135">
        <v>0</v>
      </c>
      <c r="AB135">
        <v>720</v>
      </c>
      <c r="AC135">
        <v>22182</v>
      </c>
      <c r="AD135" t="s">
        <v>3116</v>
      </c>
      <c r="AE135">
        <v>0</v>
      </c>
      <c r="AF135"/>
      <c r="AG135">
        <v>30000</v>
      </c>
      <c r="AH135">
        <v>1572</v>
      </c>
      <c r="AI135">
        <v>40</v>
      </c>
      <c r="AJ135">
        <v>0</v>
      </c>
      <c r="AK135">
        <v>28302</v>
      </c>
      <c r="AL135">
        <v>5400</v>
      </c>
      <c r="AM135">
        <v>18</v>
      </c>
      <c r="AN135">
        <v>0</v>
      </c>
      <c r="AO135">
        <v>0</v>
      </c>
      <c r="AP135">
        <v>720</v>
      </c>
      <c r="AQ135">
        <v>22182</v>
      </c>
      <c r="AR135" t="s">
        <v>3116</v>
      </c>
      <c r="AS135">
        <v>30000</v>
      </c>
      <c r="AT135"/>
      <c r="AU135">
        <v>30000</v>
      </c>
      <c r="AV135">
        <v>1572</v>
      </c>
      <c r="AW135">
        <v>40</v>
      </c>
      <c r="AX135">
        <v>0</v>
      </c>
    </row>
    <row r="136" spans="1:50" hidden="1">
      <c r="A136" t="s">
        <v>2216</v>
      </c>
      <c r="B136" t="s">
        <v>2217</v>
      </c>
      <c r="C136" t="s">
        <v>2218</v>
      </c>
      <c r="D136" t="s">
        <v>2219</v>
      </c>
      <c r="E136" t="s">
        <v>197</v>
      </c>
      <c r="F136" t="s">
        <v>1177</v>
      </c>
      <c r="G136" t="s">
        <v>2220</v>
      </c>
      <c r="H136" t="s">
        <v>2220</v>
      </c>
      <c r="I136" t="s">
        <v>197</v>
      </c>
      <c r="J136" t="s">
        <v>1179</v>
      </c>
      <c r="K136" t="s">
        <v>2221</v>
      </c>
      <c r="L136">
        <v>42</v>
      </c>
      <c r="M136" t="s">
        <v>1180</v>
      </c>
      <c r="N136" t="s">
        <v>1181</v>
      </c>
      <c r="O136">
        <v>3380000</v>
      </c>
      <c r="P136">
        <v>3188679</v>
      </c>
      <c r="Q136">
        <v>0</v>
      </c>
      <c r="R136">
        <v>0</v>
      </c>
      <c r="S136">
        <v>4031</v>
      </c>
      <c r="T136">
        <v>2782</v>
      </c>
      <c r="U136" t="s">
        <v>2222</v>
      </c>
      <c r="V136"/>
      <c r="W136">
        <v>1116038</v>
      </c>
      <c r="X136">
        <v>191950</v>
      </c>
      <c r="Y136">
        <v>295</v>
      </c>
      <c r="Z136">
        <v>0</v>
      </c>
      <c r="AA136">
        <v>0</v>
      </c>
      <c r="AB136">
        <v>38710</v>
      </c>
      <c r="AC136">
        <v>885377.89</v>
      </c>
      <c r="AD136" t="s">
        <v>3118</v>
      </c>
      <c r="AE136">
        <v>1014000</v>
      </c>
      <c r="AF136"/>
      <c r="AG136">
        <v>0</v>
      </c>
      <c r="AH136">
        <v>3783</v>
      </c>
      <c r="AI136">
        <v>76</v>
      </c>
      <c r="AJ136">
        <v>56</v>
      </c>
      <c r="AK136">
        <v>1116038</v>
      </c>
      <c r="AL136">
        <v>191950</v>
      </c>
      <c r="AM136">
        <v>295</v>
      </c>
      <c r="AN136">
        <v>0</v>
      </c>
      <c r="AO136">
        <v>0</v>
      </c>
      <c r="AP136">
        <v>38710</v>
      </c>
      <c r="AQ136">
        <v>885377.89</v>
      </c>
      <c r="AR136" t="s">
        <v>3118</v>
      </c>
      <c r="AS136">
        <v>1014000</v>
      </c>
      <c r="AT136"/>
      <c r="AU136">
        <v>0</v>
      </c>
      <c r="AV136">
        <v>3783</v>
      </c>
      <c r="AW136">
        <v>76</v>
      </c>
      <c r="AX136">
        <v>56</v>
      </c>
    </row>
    <row r="137" spans="1:50" hidden="1">
      <c r="A137" t="s">
        <v>3119</v>
      </c>
      <c r="B137" t="s">
        <v>3120</v>
      </c>
      <c r="C137" t="s">
        <v>3121</v>
      </c>
      <c r="D137" t="s">
        <v>3122</v>
      </c>
      <c r="E137" t="s">
        <v>120</v>
      </c>
      <c r="F137" t="s">
        <v>1682</v>
      </c>
      <c r="G137" t="s">
        <v>1683</v>
      </c>
      <c r="H137" t="s">
        <v>1683</v>
      </c>
      <c r="I137" t="s">
        <v>120</v>
      </c>
      <c r="J137" t="s">
        <v>1323</v>
      </c>
      <c r="K137"/>
      <c r="L137">
        <v>40</v>
      </c>
      <c r="M137" t="s">
        <v>1180</v>
      </c>
      <c r="N137" t="s">
        <v>1245</v>
      </c>
      <c r="O137">
        <v>4800000</v>
      </c>
      <c r="P137">
        <v>4528302</v>
      </c>
      <c r="Q137">
        <v>0</v>
      </c>
      <c r="R137">
        <v>0</v>
      </c>
      <c r="S137">
        <v>3019</v>
      </c>
      <c r="T137">
        <v>2773</v>
      </c>
      <c r="U137" t="s">
        <v>3123</v>
      </c>
      <c r="V137"/>
      <c r="W137">
        <v>226415</v>
      </c>
      <c r="X137">
        <v>90300</v>
      </c>
      <c r="Y137">
        <v>158</v>
      </c>
      <c r="Z137">
        <v>0</v>
      </c>
      <c r="AA137">
        <v>0</v>
      </c>
      <c r="AB137">
        <v>1168</v>
      </c>
      <c r="AC137">
        <v>134947</v>
      </c>
      <c r="AD137" t="s">
        <v>1969</v>
      </c>
      <c r="AE137">
        <v>0</v>
      </c>
      <c r="AF137"/>
      <c r="AG137">
        <v>0</v>
      </c>
      <c r="AH137">
        <v>1433</v>
      </c>
      <c r="AI137">
        <v>7</v>
      </c>
      <c r="AJ137">
        <v>0</v>
      </c>
      <c r="AK137">
        <v>226415</v>
      </c>
      <c r="AL137">
        <v>90300</v>
      </c>
      <c r="AM137">
        <v>158</v>
      </c>
      <c r="AN137">
        <v>0</v>
      </c>
      <c r="AO137">
        <v>0</v>
      </c>
      <c r="AP137">
        <v>1168</v>
      </c>
      <c r="AQ137">
        <v>134947</v>
      </c>
      <c r="AR137" t="s">
        <v>1969</v>
      </c>
      <c r="AS137">
        <v>0</v>
      </c>
      <c r="AT137"/>
      <c r="AU137">
        <v>0</v>
      </c>
      <c r="AV137">
        <v>1433</v>
      </c>
      <c r="AW137">
        <v>7</v>
      </c>
      <c r="AX137">
        <v>0</v>
      </c>
    </row>
    <row r="138" spans="1:50" hidden="1">
      <c r="A138" t="s">
        <v>2223</v>
      </c>
      <c r="B138" t="s">
        <v>2224</v>
      </c>
      <c r="C138" t="s">
        <v>2225</v>
      </c>
      <c r="D138" t="s">
        <v>2226</v>
      </c>
      <c r="E138" t="s">
        <v>155</v>
      </c>
      <c r="F138" t="s">
        <v>1649</v>
      </c>
      <c r="G138" t="s">
        <v>1233</v>
      </c>
      <c r="H138" t="s">
        <v>1233</v>
      </c>
      <c r="I138" t="s">
        <v>155</v>
      </c>
      <c r="J138" t="s">
        <v>1243</v>
      </c>
      <c r="K138" t="s">
        <v>2227</v>
      </c>
      <c r="L138">
        <v>79</v>
      </c>
      <c r="M138" t="s">
        <v>1215</v>
      </c>
      <c r="N138" t="s">
        <v>1181</v>
      </c>
      <c r="O138">
        <v>188892</v>
      </c>
      <c r="P138">
        <v>178200</v>
      </c>
      <c r="Q138">
        <v>89100</v>
      </c>
      <c r="R138">
        <v>0</v>
      </c>
      <c r="S138">
        <v>1980</v>
      </c>
      <c r="T138">
        <v>1980</v>
      </c>
      <c r="U138" t="s">
        <v>2228</v>
      </c>
      <c r="V138" t="s">
        <v>2229</v>
      </c>
      <c r="W138">
        <v>71280</v>
      </c>
      <c r="X138">
        <v>29300</v>
      </c>
      <c r="Y138">
        <v>25</v>
      </c>
      <c r="Z138">
        <v>0</v>
      </c>
      <c r="AA138">
        <v>0</v>
      </c>
      <c r="AB138">
        <v>15137</v>
      </c>
      <c r="AC138">
        <v>26842.91</v>
      </c>
      <c r="AD138" t="s">
        <v>1346</v>
      </c>
      <c r="AE138">
        <v>0</v>
      </c>
      <c r="AF138"/>
      <c r="AG138">
        <v>0</v>
      </c>
      <c r="AH138">
        <v>2851</v>
      </c>
      <c r="AI138">
        <v>531</v>
      </c>
      <c r="AJ138">
        <v>75</v>
      </c>
      <c r="AK138">
        <v>160380</v>
      </c>
      <c r="AL138">
        <v>57300</v>
      </c>
      <c r="AM138">
        <v>55</v>
      </c>
      <c r="AN138">
        <v>0</v>
      </c>
      <c r="AO138">
        <v>0</v>
      </c>
      <c r="AP138">
        <v>15137</v>
      </c>
      <c r="AQ138">
        <v>87942.91</v>
      </c>
      <c r="AR138" t="s">
        <v>1832</v>
      </c>
      <c r="AS138">
        <v>0</v>
      </c>
      <c r="AT138"/>
      <c r="AU138">
        <v>0</v>
      </c>
      <c r="AV138">
        <v>2916</v>
      </c>
      <c r="AW138">
        <v>241</v>
      </c>
      <c r="AX138">
        <v>34</v>
      </c>
    </row>
    <row r="139" spans="1:50" hidden="1">
      <c r="A139" t="s">
        <v>3124</v>
      </c>
      <c r="B139" t="s">
        <v>3125</v>
      </c>
      <c r="C139" t="s">
        <v>3126</v>
      </c>
      <c r="D139" t="s">
        <v>3127</v>
      </c>
      <c r="E139" t="s">
        <v>382</v>
      </c>
      <c r="F139" t="s">
        <v>1364</v>
      </c>
      <c r="G139" t="s">
        <v>1441</v>
      </c>
      <c r="H139" t="s">
        <v>1441</v>
      </c>
      <c r="I139" t="s">
        <v>382</v>
      </c>
      <c r="J139" t="s">
        <v>1676</v>
      </c>
      <c r="K139" t="s">
        <v>3128</v>
      </c>
      <c r="L139">
        <v>0</v>
      </c>
      <c r="M139" t="s">
        <v>1215</v>
      </c>
      <c r="N139" t="s">
        <v>1227</v>
      </c>
      <c r="O139">
        <v>56280</v>
      </c>
      <c r="P139">
        <v>53094</v>
      </c>
      <c r="Q139">
        <v>0</v>
      </c>
      <c r="R139">
        <v>0</v>
      </c>
      <c r="S139">
        <v>2655</v>
      </c>
      <c r="T139">
        <v>0</v>
      </c>
      <c r="U139" t="s">
        <v>1118</v>
      </c>
      <c r="V139"/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1118</v>
      </c>
      <c r="AE139">
        <v>0</v>
      </c>
      <c r="AF139"/>
      <c r="AG139">
        <v>0</v>
      </c>
      <c r="AH139"/>
      <c r="AI139"/>
      <c r="AJ139"/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 t="s">
        <v>1118</v>
      </c>
      <c r="AS139">
        <v>0</v>
      </c>
      <c r="AT139"/>
      <c r="AU139">
        <v>0</v>
      </c>
      <c r="AV139"/>
      <c r="AW139"/>
      <c r="AX139"/>
    </row>
    <row r="140" spans="1:50" hidden="1">
      <c r="A140" t="s">
        <v>3129</v>
      </c>
      <c r="B140" t="s">
        <v>3130</v>
      </c>
      <c r="C140" t="s">
        <v>3131</v>
      </c>
      <c r="D140" t="s">
        <v>3132</v>
      </c>
      <c r="E140" t="s">
        <v>868</v>
      </c>
      <c r="F140" t="s">
        <v>1649</v>
      </c>
      <c r="G140" t="s">
        <v>3133</v>
      </c>
      <c r="H140" t="s">
        <v>3133</v>
      </c>
      <c r="I140" t="s">
        <v>868</v>
      </c>
      <c r="J140" t="s">
        <v>1213</v>
      </c>
      <c r="K140" t="s">
        <v>3134</v>
      </c>
      <c r="L140">
        <v>20</v>
      </c>
      <c r="M140" t="s">
        <v>1180</v>
      </c>
      <c r="N140" t="s">
        <v>1181</v>
      </c>
      <c r="O140">
        <v>36000</v>
      </c>
      <c r="P140">
        <v>33962</v>
      </c>
      <c r="Q140">
        <v>0</v>
      </c>
      <c r="R140">
        <v>0</v>
      </c>
      <c r="S140">
        <v>2830</v>
      </c>
      <c r="T140">
        <v>1096</v>
      </c>
      <c r="U140" t="s">
        <v>1372</v>
      </c>
      <c r="V140"/>
      <c r="W140">
        <v>33962</v>
      </c>
      <c r="X140">
        <v>9000</v>
      </c>
      <c r="Y140">
        <v>30</v>
      </c>
      <c r="Z140">
        <v>0</v>
      </c>
      <c r="AA140">
        <v>0</v>
      </c>
      <c r="AB140">
        <v>702</v>
      </c>
      <c r="AC140">
        <v>24260.09</v>
      </c>
      <c r="AD140" t="s">
        <v>3135</v>
      </c>
      <c r="AE140">
        <v>18000</v>
      </c>
      <c r="AF140"/>
      <c r="AG140">
        <v>0</v>
      </c>
      <c r="AH140">
        <v>1132</v>
      </c>
      <c r="AI140">
        <v>0</v>
      </c>
      <c r="AJ140">
        <v>23</v>
      </c>
      <c r="AK140">
        <v>33962</v>
      </c>
      <c r="AL140">
        <v>9000</v>
      </c>
      <c r="AM140">
        <v>30</v>
      </c>
      <c r="AN140">
        <v>0</v>
      </c>
      <c r="AO140">
        <v>0</v>
      </c>
      <c r="AP140">
        <v>702</v>
      </c>
      <c r="AQ140">
        <v>24260.09</v>
      </c>
      <c r="AR140" t="s">
        <v>3135</v>
      </c>
      <c r="AS140">
        <v>18000</v>
      </c>
      <c r="AT140"/>
      <c r="AU140">
        <v>0</v>
      </c>
      <c r="AV140">
        <v>1132</v>
      </c>
      <c r="AW140">
        <v>0</v>
      </c>
      <c r="AX140">
        <v>23</v>
      </c>
    </row>
    <row r="141" spans="1:50">
      <c r="A141" t="s">
        <v>2230</v>
      </c>
      <c r="B141" t="s">
        <v>2231</v>
      </c>
      <c r="C141" t="s">
        <v>2232</v>
      </c>
      <c r="D141" t="s">
        <v>2233</v>
      </c>
      <c r="E141" t="s">
        <v>145</v>
      </c>
      <c r="F141" t="s">
        <v>1595</v>
      </c>
      <c r="G141" t="s">
        <v>2234</v>
      </c>
      <c r="H141" t="s">
        <v>2234</v>
      </c>
      <c r="I141" t="s">
        <v>145</v>
      </c>
      <c r="J141" t="s">
        <v>2235</v>
      </c>
      <c r="K141" t="s">
        <v>2236</v>
      </c>
      <c r="L141">
        <v>47</v>
      </c>
      <c r="M141" t="s">
        <v>1180</v>
      </c>
      <c r="N141" t="s">
        <v>1227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/>
      <c r="V141"/>
      <c r="W141">
        <v>0</v>
      </c>
      <c r="X141">
        <v>13500</v>
      </c>
      <c r="Y141">
        <v>9</v>
      </c>
      <c r="Z141">
        <v>0</v>
      </c>
      <c r="AA141">
        <v>0</v>
      </c>
      <c r="AB141">
        <v>0</v>
      </c>
      <c r="AC141">
        <v>-13500</v>
      </c>
      <c r="AD141" t="s">
        <v>1118</v>
      </c>
      <c r="AE141">
        <v>0</v>
      </c>
      <c r="AF141"/>
      <c r="AG141">
        <v>0</v>
      </c>
      <c r="AH141">
        <v>0</v>
      </c>
      <c r="AI141">
        <v>0</v>
      </c>
      <c r="AJ141">
        <v>0</v>
      </c>
      <c r="AK141">
        <v>0</v>
      </c>
      <c r="AL141">
        <v>45000</v>
      </c>
      <c r="AM141">
        <v>30</v>
      </c>
      <c r="AN141">
        <v>0</v>
      </c>
      <c r="AO141">
        <v>0</v>
      </c>
      <c r="AP141">
        <v>0</v>
      </c>
      <c r="AQ141">
        <v>-45000</v>
      </c>
      <c r="AR141" t="s">
        <v>1118</v>
      </c>
      <c r="AS141">
        <v>0</v>
      </c>
      <c r="AT141"/>
      <c r="AU141">
        <v>0</v>
      </c>
      <c r="AV141">
        <v>0</v>
      </c>
      <c r="AW141">
        <v>0</v>
      </c>
      <c r="AX141">
        <v>0</v>
      </c>
    </row>
    <row r="142" spans="1:50" hidden="1">
      <c r="A142" t="s">
        <v>2237</v>
      </c>
      <c r="B142" t="s">
        <v>2238</v>
      </c>
      <c r="C142" t="s">
        <v>2239</v>
      </c>
      <c r="D142" t="s">
        <v>2240</v>
      </c>
      <c r="E142" t="s">
        <v>429</v>
      </c>
      <c r="F142" t="s">
        <v>1402</v>
      </c>
      <c r="G142" t="s">
        <v>2114</v>
      </c>
      <c r="H142" t="s">
        <v>2114</v>
      </c>
      <c r="I142" t="s">
        <v>429</v>
      </c>
      <c r="J142" t="s">
        <v>1323</v>
      </c>
      <c r="K142" t="s">
        <v>2241</v>
      </c>
      <c r="L142">
        <v>86</v>
      </c>
      <c r="M142" t="s">
        <v>1180</v>
      </c>
      <c r="N142" t="s">
        <v>1181</v>
      </c>
      <c r="O142">
        <v>1680000</v>
      </c>
      <c r="P142">
        <v>1584906</v>
      </c>
      <c r="Q142">
        <v>459623</v>
      </c>
      <c r="R142">
        <v>1125283</v>
      </c>
      <c r="S142">
        <v>2642</v>
      </c>
      <c r="T142">
        <v>1127</v>
      </c>
      <c r="U142" t="s">
        <v>3136</v>
      </c>
      <c r="V142" t="s">
        <v>2242</v>
      </c>
      <c r="W142">
        <v>811789</v>
      </c>
      <c r="X142">
        <v>310550</v>
      </c>
      <c r="Y142">
        <v>518</v>
      </c>
      <c r="Z142">
        <v>0</v>
      </c>
      <c r="AA142">
        <v>0</v>
      </c>
      <c r="AB142">
        <v>224929</v>
      </c>
      <c r="AC142">
        <v>276310.23</v>
      </c>
      <c r="AD142" t="s">
        <v>2924</v>
      </c>
      <c r="AE142">
        <v>0</v>
      </c>
      <c r="AF142"/>
      <c r="AG142">
        <v>0</v>
      </c>
      <c r="AH142">
        <v>1567</v>
      </c>
      <c r="AI142">
        <v>234</v>
      </c>
      <c r="AJ142">
        <v>200</v>
      </c>
      <c r="AK142">
        <v>1271411</v>
      </c>
      <c r="AL142">
        <v>612250</v>
      </c>
      <c r="AM142">
        <v>970</v>
      </c>
      <c r="AN142">
        <v>0</v>
      </c>
      <c r="AO142">
        <v>0</v>
      </c>
      <c r="AP142">
        <v>266634</v>
      </c>
      <c r="AQ142">
        <v>392526.63</v>
      </c>
      <c r="AR142" t="s">
        <v>3137</v>
      </c>
      <c r="AS142">
        <v>504000</v>
      </c>
      <c r="AT142"/>
      <c r="AU142">
        <v>504000</v>
      </c>
      <c r="AV142">
        <v>1311</v>
      </c>
      <c r="AW142">
        <v>163</v>
      </c>
      <c r="AX142">
        <v>112</v>
      </c>
    </row>
    <row r="143" spans="1:50" hidden="1">
      <c r="A143" t="s">
        <v>2243</v>
      </c>
      <c r="B143" t="s">
        <v>2244</v>
      </c>
      <c r="C143" t="s">
        <v>2245</v>
      </c>
      <c r="D143" t="s">
        <v>2246</v>
      </c>
      <c r="E143" t="s">
        <v>112</v>
      </c>
      <c r="F143" t="s">
        <v>1203</v>
      </c>
      <c r="G143" t="s">
        <v>2247</v>
      </c>
      <c r="H143" t="s">
        <v>2247</v>
      </c>
      <c r="I143" t="s">
        <v>112</v>
      </c>
      <c r="J143" t="s">
        <v>1676</v>
      </c>
      <c r="K143" t="s">
        <v>2248</v>
      </c>
      <c r="L143">
        <v>226</v>
      </c>
      <c r="M143" t="s">
        <v>1180</v>
      </c>
      <c r="N143" t="s">
        <v>1227</v>
      </c>
      <c r="O143">
        <v>90000</v>
      </c>
      <c r="P143">
        <v>84906</v>
      </c>
      <c r="Q143">
        <v>63679</v>
      </c>
      <c r="R143">
        <v>21227</v>
      </c>
      <c r="S143">
        <v>1975</v>
      </c>
      <c r="T143">
        <v>0</v>
      </c>
      <c r="U143" t="s">
        <v>1118</v>
      </c>
      <c r="V143" t="s">
        <v>1124</v>
      </c>
      <c r="W143">
        <v>21226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21226</v>
      </c>
      <c r="AD143" t="s">
        <v>1124</v>
      </c>
      <c r="AE143">
        <v>45000</v>
      </c>
      <c r="AF143"/>
      <c r="AG143">
        <v>45000</v>
      </c>
      <c r="AH143"/>
      <c r="AI143"/>
      <c r="AJ143"/>
      <c r="AK143">
        <v>84906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84906</v>
      </c>
      <c r="AR143" t="s">
        <v>1124</v>
      </c>
      <c r="AS143">
        <v>90000</v>
      </c>
      <c r="AT143"/>
      <c r="AU143">
        <v>90000</v>
      </c>
      <c r="AV143"/>
      <c r="AW143"/>
      <c r="AX143"/>
    </row>
    <row r="144" spans="1:50" hidden="1">
      <c r="A144" t="s">
        <v>2249</v>
      </c>
      <c r="B144" t="s">
        <v>2250</v>
      </c>
      <c r="C144" t="s">
        <v>2251</v>
      </c>
      <c r="D144" t="s">
        <v>2252</v>
      </c>
      <c r="E144" t="s">
        <v>81</v>
      </c>
      <c r="F144" t="s">
        <v>1649</v>
      </c>
      <c r="G144" t="s">
        <v>1233</v>
      </c>
      <c r="H144" t="s">
        <v>1233</v>
      </c>
      <c r="I144" t="s">
        <v>81</v>
      </c>
      <c r="J144" t="s">
        <v>1243</v>
      </c>
      <c r="K144" t="s">
        <v>2253</v>
      </c>
      <c r="L144">
        <v>0</v>
      </c>
      <c r="M144" t="s">
        <v>1180</v>
      </c>
      <c r="N144" t="s">
        <v>1607</v>
      </c>
      <c r="O144">
        <v>110240</v>
      </c>
      <c r="P144">
        <v>104000</v>
      </c>
      <c r="Q144">
        <v>0</v>
      </c>
      <c r="R144">
        <v>104000</v>
      </c>
      <c r="S144">
        <v>547</v>
      </c>
      <c r="T144">
        <v>0</v>
      </c>
      <c r="U144" t="s">
        <v>1118</v>
      </c>
      <c r="V144"/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1118</v>
      </c>
      <c r="AE144">
        <v>0</v>
      </c>
      <c r="AF144"/>
      <c r="AG144">
        <v>0</v>
      </c>
      <c r="AH144"/>
      <c r="AI144"/>
      <c r="AJ144"/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 t="s">
        <v>1118</v>
      </c>
      <c r="AS144">
        <v>0</v>
      </c>
      <c r="AT144"/>
      <c r="AU144">
        <v>110240</v>
      </c>
      <c r="AV144"/>
      <c r="AW144"/>
      <c r="AX144"/>
    </row>
    <row r="145" spans="1:50">
      <c r="A145" t="s">
        <v>2254</v>
      </c>
      <c r="B145" t="s">
        <v>2255</v>
      </c>
      <c r="C145" t="s">
        <v>2256</v>
      </c>
      <c r="D145" t="s">
        <v>2257</v>
      </c>
      <c r="E145" t="s">
        <v>2192</v>
      </c>
      <c r="F145" t="s">
        <v>1659</v>
      </c>
      <c r="G145" t="s">
        <v>2193</v>
      </c>
      <c r="H145" t="s">
        <v>2193</v>
      </c>
      <c r="I145" t="s">
        <v>2192</v>
      </c>
      <c r="J145" t="s">
        <v>1179</v>
      </c>
      <c r="K145" t="s">
        <v>2258</v>
      </c>
      <c r="L145">
        <v>8</v>
      </c>
      <c r="M145" t="s">
        <v>1180</v>
      </c>
      <c r="N145" t="s">
        <v>1726</v>
      </c>
      <c r="O145">
        <v>5300000</v>
      </c>
      <c r="P145">
        <v>5000000</v>
      </c>
      <c r="Q145">
        <v>650000</v>
      </c>
      <c r="R145">
        <v>4350000</v>
      </c>
      <c r="S145">
        <v>2592</v>
      </c>
      <c r="T145">
        <v>1824</v>
      </c>
      <c r="U145" t="s">
        <v>2259</v>
      </c>
      <c r="V145" t="s">
        <v>2260</v>
      </c>
      <c r="W145">
        <v>600000</v>
      </c>
      <c r="X145">
        <v>670350</v>
      </c>
      <c r="Y145">
        <v>712</v>
      </c>
      <c r="Z145">
        <v>0</v>
      </c>
      <c r="AA145">
        <v>0</v>
      </c>
      <c r="AB145">
        <v>405933</v>
      </c>
      <c r="AC145">
        <v>-476283.24</v>
      </c>
      <c r="AD145" t="s">
        <v>3138</v>
      </c>
      <c r="AE145">
        <v>0</v>
      </c>
      <c r="AF145"/>
      <c r="AG145">
        <v>0</v>
      </c>
      <c r="AH145">
        <v>843</v>
      </c>
      <c r="AI145">
        <v>230</v>
      </c>
      <c r="AJ145">
        <v>340</v>
      </c>
      <c r="AK145">
        <v>1250000</v>
      </c>
      <c r="AL145">
        <v>1128500</v>
      </c>
      <c r="AM145">
        <v>1216</v>
      </c>
      <c r="AN145">
        <v>0</v>
      </c>
      <c r="AO145">
        <v>0</v>
      </c>
      <c r="AP145">
        <v>541442</v>
      </c>
      <c r="AQ145">
        <v>-419942.22</v>
      </c>
      <c r="AR145" t="s">
        <v>3139</v>
      </c>
      <c r="AS145">
        <v>1060000</v>
      </c>
      <c r="AT145"/>
      <c r="AU145">
        <v>1059999.99</v>
      </c>
      <c r="AV145">
        <v>1028</v>
      </c>
      <c r="AW145">
        <v>186</v>
      </c>
      <c r="AX145">
        <v>259</v>
      </c>
    </row>
    <row r="146" spans="1:50" hidden="1">
      <c r="A146" t="s">
        <v>2261</v>
      </c>
      <c r="B146" t="s">
        <v>2262</v>
      </c>
      <c r="C146" t="s">
        <v>2263</v>
      </c>
      <c r="D146" t="s">
        <v>2264</v>
      </c>
      <c r="E146" t="s">
        <v>2265</v>
      </c>
      <c r="F146" t="s">
        <v>1837</v>
      </c>
      <c r="G146" t="s">
        <v>1838</v>
      </c>
      <c r="H146" t="s">
        <v>1838</v>
      </c>
      <c r="I146" t="s">
        <v>97</v>
      </c>
      <c r="J146" t="s">
        <v>1213</v>
      </c>
      <c r="K146" t="s">
        <v>2266</v>
      </c>
      <c r="L146">
        <v>53</v>
      </c>
      <c r="M146" t="s">
        <v>1215</v>
      </c>
      <c r="N146" t="s">
        <v>1216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/>
      <c r="V146"/>
      <c r="W146">
        <v>94340</v>
      </c>
      <c r="X146">
        <v>30000</v>
      </c>
      <c r="Y146">
        <v>28</v>
      </c>
      <c r="Z146">
        <v>0</v>
      </c>
      <c r="AA146">
        <v>0</v>
      </c>
      <c r="AB146">
        <v>1000</v>
      </c>
      <c r="AC146">
        <v>63340</v>
      </c>
      <c r="AD146" t="s">
        <v>1524</v>
      </c>
      <c r="AE146">
        <v>0</v>
      </c>
      <c r="AF146"/>
      <c r="AG146">
        <v>0</v>
      </c>
      <c r="AH146">
        <v>3369</v>
      </c>
      <c r="AI146">
        <v>36</v>
      </c>
      <c r="AJ146">
        <v>0</v>
      </c>
      <c r="AK146">
        <v>94340</v>
      </c>
      <c r="AL146">
        <v>30000</v>
      </c>
      <c r="AM146">
        <v>28</v>
      </c>
      <c r="AN146">
        <v>0</v>
      </c>
      <c r="AO146">
        <v>0</v>
      </c>
      <c r="AP146">
        <v>1000</v>
      </c>
      <c r="AQ146">
        <v>63340</v>
      </c>
      <c r="AR146" t="s">
        <v>1524</v>
      </c>
      <c r="AS146">
        <v>100000</v>
      </c>
      <c r="AT146"/>
      <c r="AU146">
        <v>100000</v>
      </c>
      <c r="AV146">
        <v>3369</v>
      </c>
      <c r="AW146">
        <v>36</v>
      </c>
      <c r="AX146">
        <v>0</v>
      </c>
    </row>
    <row r="147" spans="1:50" hidden="1">
      <c r="A147" t="s">
        <v>2267</v>
      </c>
      <c r="B147" t="s">
        <v>2268</v>
      </c>
      <c r="C147" t="s">
        <v>2269</v>
      </c>
      <c r="D147" t="s">
        <v>2270</v>
      </c>
      <c r="E147" t="s">
        <v>457</v>
      </c>
      <c r="F147" t="s">
        <v>3140</v>
      </c>
      <c r="G147" t="s">
        <v>2271</v>
      </c>
      <c r="H147" t="s">
        <v>2271</v>
      </c>
      <c r="I147" t="s">
        <v>457</v>
      </c>
      <c r="J147" t="s">
        <v>1676</v>
      </c>
      <c r="K147" t="s">
        <v>2272</v>
      </c>
      <c r="L147">
        <v>27</v>
      </c>
      <c r="M147" t="s">
        <v>1180</v>
      </c>
      <c r="N147" t="s">
        <v>1334</v>
      </c>
      <c r="O147">
        <v>298000</v>
      </c>
      <c r="P147">
        <v>281132</v>
      </c>
      <c r="Q147">
        <v>196792</v>
      </c>
      <c r="R147">
        <v>84340</v>
      </c>
      <c r="S147">
        <v>2811</v>
      </c>
      <c r="T147">
        <v>9069</v>
      </c>
      <c r="U147" t="s">
        <v>2273</v>
      </c>
      <c r="V147" t="s">
        <v>1124</v>
      </c>
      <c r="W147">
        <v>84340</v>
      </c>
      <c r="X147">
        <v>12100</v>
      </c>
      <c r="Y147">
        <v>22</v>
      </c>
      <c r="Z147">
        <v>0</v>
      </c>
      <c r="AA147">
        <v>0</v>
      </c>
      <c r="AB147">
        <v>2000</v>
      </c>
      <c r="AC147">
        <v>70240</v>
      </c>
      <c r="AD147" t="s">
        <v>1643</v>
      </c>
      <c r="AE147">
        <v>178800</v>
      </c>
      <c r="AF147"/>
      <c r="AG147">
        <v>178800</v>
      </c>
      <c r="AH147">
        <v>3834</v>
      </c>
      <c r="AI147">
        <v>91</v>
      </c>
      <c r="AJ147">
        <v>0</v>
      </c>
      <c r="AK147">
        <v>281132</v>
      </c>
      <c r="AL147">
        <v>12100</v>
      </c>
      <c r="AM147">
        <v>22</v>
      </c>
      <c r="AN147">
        <v>0</v>
      </c>
      <c r="AO147">
        <v>0</v>
      </c>
      <c r="AP147">
        <v>2000</v>
      </c>
      <c r="AQ147">
        <v>267032</v>
      </c>
      <c r="AR147" t="s">
        <v>2274</v>
      </c>
      <c r="AS147">
        <v>178800</v>
      </c>
      <c r="AT147"/>
      <c r="AU147">
        <v>178800</v>
      </c>
      <c r="AV147">
        <v>12779</v>
      </c>
      <c r="AW147">
        <v>91</v>
      </c>
      <c r="AX147">
        <v>0</v>
      </c>
    </row>
    <row r="148" spans="1:50" hidden="1">
      <c r="A148" t="s">
        <v>2275</v>
      </c>
      <c r="B148" t="s">
        <v>2276</v>
      </c>
      <c r="C148" t="s">
        <v>2277</v>
      </c>
      <c r="D148" t="s">
        <v>2278</v>
      </c>
      <c r="E148" t="s">
        <v>304</v>
      </c>
      <c r="F148" t="s">
        <v>2948</v>
      </c>
      <c r="G148" t="s">
        <v>2271</v>
      </c>
      <c r="H148" t="s">
        <v>2271</v>
      </c>
      <c r="I148" t="s">
        <v>304</v>
      </c>
      <c r="J148" t="s">
        <v>1676</v>
      </c>
      <c r="K148" t="s">
        <v>2279</v>
      </c>
      <c r="L148">
        <v>57</v>
      </c>
      <c r="M148" t="s">
        <v>1180</v>
      </c>
      <c r="N148" t="s">
        <v>1227</v>
      </c>
      <c r="O148">
        <v>550000</v>
      </c>
      <c r="P148">
        <v>518868</v>
      </c>
      <c r="Q148">
        <v>216195</v>
      </c>
      <c r="R148">
        <v>302673</v>
      </c>
      <c r="S148">
        <v>2594</v>
      </c>
      <c r="T148">
        <v>2380</v>
      </c>
      <c r="U148" t="s">
        <v>3141</v>
      </c>
      <c r="V148" t="s">
        <v>2280</v>
      </c>
      <c r="W148">
        <v>129717</v>
      </c>
      <c r="X148">
        <v>67650</v>
      </c>
      <c r="Y148">
        <v>63</v>
      </c>
      <c r="Z148">
        <v>0</v>
      </c>
      <c r="AA148">
        <v>0</v>
      </c>
      <c r="AB148">
        <v>10145</v>
      </c>
      <c r="AC148">
        <v>51921.62</v>
      </c>
      <c r="AD148" t="s">
        <v>3142</v>
      </c>
      <c r="AE148">
        <v>0</v>
      </c>
      <c r="AF148"/>
      <c r="AG148">
        <v>0</v>
      </c>
      <c r="AH148">
        <v>2059</v>
      </c>
      <c r="AI148">
        <v>121</v>
      </c>
      <c r="AJ148">
        <v>40</v>
      </c>
      <c r="AK148">
        <v>345912</v>
      </c>
      <c r="AL148">
        <v>102900</v>
      </c>
      <c r="AM148">
        <v>110</v>
      </c>
      <c r="AN148">
        <v>0</v>
      </c>
      <c r="AO148">
        <v>0</v>
      </c>
      <c r="AP148">
        <v>15045</v>
      </c>
      <c r="AQ148">
        <v>227966.62</v>
      </c>
      <c r="AR148" t="s">
        <v>2652</v>
      </c>
      <c r="AS148">
        <v>275000</v>
      </c>
      <c r="AT148"/>
      <c r="AU148">
        <v>275000</v>
      </c>
      <c r="AV148">
        <v>3145</v>
      </c>
      <c r="AW148">
        <v>108</v>
      </c>
      <c r="AX148">
        <v>29</v>
      </c>
    </row>
    <row r="149" spans="1:50" hidden="1">
      <c r="A149" t="s">
        <v>2282</v>
      </c>
      <c r="B149" t="s">
        <v>2283</v>
      </c>
      <c r="C149" t="s">
        <v>2284</v>
      </c>
      <c r="D149" t="s">
        <v>2285</v>
      </c>
      <c r="E149" t="s">
        <v>145</v>
      </c>
      <c r="F149" t="s">
        <v>2286</v>
      </c>
      <c r="G149" t="s">
        <v>2287</v>
      </c>
      <c r="H149" t="s">
        <v>2287</v>
      </c>
      <c r="I149" t="s">
        <v>145</v>
      </c>
      <c r="J149" t="s">
        <v>1323</v>
      </c>
      <c r="K149" t="s">
        <v>2288</v>
      </c>
      <c r="L149">
        <v>24</v>
      </c>
      <c r="M149" t="s">
        <v>1180</v>
      </c>
      <c r="N149" t="s">
        <v>1636</v>
      </c>
      <c r="O149">
        <v>100000</v>
      </c>
      <c r="P149">
        <v>86207</v>
      </c>
      <c r="Q149">
        <v>0</v>
      </c>
      <c r="R149">
        <v>86207</v>
      </c>
      <c r="S149">
        <v>0</v>
      </c>
      <c r="T149">
        <v>0</v>
      </c>
      <c r="U149" t="s">
        <v>1118</v>
      </c>
      <c r="V149"/>
      <c r="W149">
        <v>48544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48544</v>
      </c>
      <c r="AD149" t="s">
        <v>1124</v>
      </c>
      <c r="AE149">
        <v>50000</v>
      </c>
      <c r="AF149"/>
      <c r="AG149">
        <v>50000</v>
      </c>
      <c r="AH149"/>
      <c r="AI149"/>
      <c r="AJ149"/>
      <c r="AK149">
        <v>48544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48544</v>
      </c>
      <c r="AR149" t="s">
        <v>1124</v>
      </c>
      <c r="AS149">
        <v>50000</v>
      </c>
      <c r="AT149"/>
      <c r="AU149">
        <v>50000</v>
      </c>
      <c r="AV149"/>
      <c r="AW149"/>
      <c r="AX149"/>
    </row>
    <row r="150" spans="1:50" hidden="1">
      <c r="A150" t="s">
        <v>1696</v>
      </c>
      <c r="B150" t="s">
        <v>1697</v>
      </c>
      <c r="C150" t="s">
        <v>2289</v>
      </c>
      <c r="D150" t="s">
        <v>2290</v>
      </c>
      <c r="E150" t="s">
        <v>1700</v>
      </c>
      <c r="F150" t="s">
        <v>1341</v>
      </c>
      <c r="G150" t="s">
        <v>1342</v>
      </c>
      <c r="H150" t="s">
        <v>1342</v>
      </c>
      <c r="I150" t="s">
        <v>1914</v>
      </c>
      <c r="J150" t="s">
        <v>1179</v>
      </c>
      <c r="K150" t="s">
        <v>1701</v>
      </c>
      <c r="L150">
        <v>4</v>
      </c>
      <c r="M150" t="s">
        <v>1215</v>
      </c>
      <c r="N150" t="s">
        <v>2291</v>
      </c>
      <c r="O150">
        <v>0</v>
      </c>
      <c r="P150">
        <v>0</v>
      </c>
      <c r="Q150">
        <v>105660</v>
      </c>
      <c r="R150">
        <v>0</v>
      </c>
      <c r="S150">
        <v>0</v>
      </c>
      <c r="T150">
        <v>0</v>
      </c>
      <c r="U150"/>
      <c r="V150" t="s">
        <v>2292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7366</v>
      </c>
      <c r="AC150">
        <v>-7366</v>
      </c>
      <c r="AD150" t="s">
        <v>1118</v>
      </c>
      <c r="AE150">
        <v>0</v>
      </c>
      <c r="AF150"/>
      <c r="AG150">
        <v>0</v>
      </c>
      <c r="AH150"/>
      <c r="AI150"/>
      <c r="AJ150"/>
      <c r="AK150">
        <v>105660</v>
      </c>
      <c r="AL150">
        <v>70750</v>
      </c>
      <c r="AM150">
        <v>56</v>
      </c>
      <c r="AN150">
        <v>0</v>
      </c>
      <c r="AO150">
        <v>0</v>
      </c>
      <c r="AP150">
        <v>8246</v>
      </c>
      <c r="AQ150">
        <v>26664</v>
      </c>
      <c r="AR150" t="s">
        <v>1564</v>
      </c>
      <c r="AS150">
        <v>0</v>
      </c>
      <c r="AT150"/>
      <c r="AU150">
        <v>0</v>
      </c>
      <c r="AV150">
        <v>1887</v>
      </c>
      <c r="AW150">
        <v>141</v>
      </c>
      <c r="AX150">
        <v>6</v>
      </c>
    </row>
    <row r="151" spans="1:50" hidden="1">
      <c r="A151" t="s">
        <v>2293</v>
      </c>
      <c r="B151" t="s">
        <v>2294</v>
      </c>
      <c r="C151" t="s">
        <v>2295</v>
      </c>
      <c r="D151" t="s">
        <v>2296</v>
      </c>
      <c r="E151" t="s">
        <v>382</v>
      </c>
      <c r="F151" t="s">
        <v>1203</v>
      </c>
      <c r="G151" t="s">
        <v>2297</v>
      </c>
      <c r="H151" t="s">
        <v>2297</v>
      </c>
      <c r="I151" t="s">
        <v>382</v>
      </c>
      <c r="J151" t="s">
        <v>1676</v>
      </c>
      <c r="K151" t="s">
        <v>2298</v>
      </c>
      <c r="L151">
        <v>90</v>
      </c>
      <c r="M151" t="s">
        <v>1180</v>
      </c>
      <c r="N151" t="s">
        <v>1227</v>
      </c>
      <c r="O151">
        <v>140000</v>
      </c>
      <c r="P151">
        <v>132075</v>
      </c>
      <c r="Q151">
        <v>88050</v>
      </c>
      <c r="R151">
        <v>44025</v>
      </c>
      <c r="S151">
        <v>367</v>
      </c>
      <c r="T151">
        <v>1282</v>
      </c>
      <c r="U151" t="s">
        <v>1856</v>
      </c>
      <c r="V151" t="s">
        <v>1124</v>
      </c>
      <c r="W151">
        <v>33019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33019</v>
      </c>
      <c r="AD151" t="s">
        <v>1124</v>
      </c>
      <c r="AE151">
        <v>70000</v>
      </c>
      <c r="AF151"/>
      <c r="AG151">
        <v>70000</v>
      </c>
      <c r="AH151"/>
      <c r="AI151"/>
      <c r="AJ151"/>
      <c r="AK151">
        <v>121069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121069</v>
      </c>
      <c r="AR151" t="s">
        <v>1124</v>
      </c>
      <c r="AS151">
        <v>140000</v>
      </c>
      <c r="AT151"/>
      <c r="AU151">
        <v>140000</v>
      </c>
      <c r="AV151"/>
      <c r="AW151"/>
      <c r="AX151"/>
    </row>
    <row r="152" spans="1:50">
      <c r="A152" t="s">
        <v>3145</v>
      </c>
      <c r="B152" t="s">
        <v>3146</v>
      </c>
      <c r="C152" t="s">
        <v>3147</v>
      </c>
      <c r="D152" t="s">
        <v>3148</v>
      </c>
      <c r="E152" t="s">
        <v>3149</v>
      </c>
      <c r="F152" t="s">
        <v>3150</v>
      </c>
      <c r="G152" t="s">
        <v>3151</v>
      </c>
      <c r="H152" t="s">
        <v>3151</v>
      </c>
      <c r="I152" t="s">
        <v>3152</v>
      </c>
      <c r="J152" t="s">
        <v>3153</v>
      </c>
      <c r="K152" t="s">
        <v>3154</v>
      </c>
      <c r="L152">
        <v>29</v>
      </c>
      <c r="M152" t="s">
        <v>1215</v>
      </c>
      <c r="N152" t="s">
        <v>3155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/>
      <c r="V152"/>
      <c r="W152">
        <v>0</v>
      </c>
      <c r="X152">
        <v>2700</v>
      </c>
      <c r="Y152">
        <v>9</v>
      </c>
      <c r="Z152">
        <v>0</v>
      </c>
      <c r="AA152">
        <v>0</v>
      </c>
      <c r="AB152">
        <v>1270</v>
      </c>
      <c r="AC152">
        <v>-3970</v>
      </c>
      <c r="AD152" t="s">
        <v>1118</v>
      </c>
      <c r="AE152">
        <v>0</v>
      </c>
      <c r="AF152"/>
      <c r="AG152">
        <v>0</v>
      </c>
      <c r="AH152">
        <v>0</v>
      </c>
      <c r="AI152">
        <v>141</v>
      </c>
      <c r="AJ152">
        <v>0</v>
      </c>
      <c r="AK152">
        <v>0</v>
      </c>
      <c r="AL152">
        <v>2700</v>
      </c>
      <c r="AM152">
        <v>9</v>
      </c>
      <c r="AN152">
        <v>0</v>
      </c>
      <c r="AO152">
        <v>0</v>
      </c>
      <c r="AP152">
        <v>1270</v>
      </c>
      <c r="AQ152">
        <v>-3970</v>
      </c>
      <c r="AR152" t="s">
        <v>1118</v>
      </c>
      <c r="AS152">
        <v>0</v>
      </c>
      <c r="AT152"/>
      <c r="AU152">
        <v>0</v>
      </c>
      <c r="AV152">
        <v>0</v>
      </c>
      <c r="AW152">
        <v>141</v>
      </c>
      <c r="AX152">
        <v>0</v>
      </c>
    </row>
    <row r="153" spans="1:50" hidden="1">
      <c r="A153" t="s">
        <v>2299</v>
      </c>
      <c r="B153" t="s">
        <v>2300</v>
      </c>
      <c r="C153" t="s">
        <v>2301</v>
      </c>
      <c r="D153" t="s">
        <v>2302</v>
      </c>
      <c r="E153" t="s">
        <v>112</v>
      </c>
      <c r="F153" t="s">
        <v>1837</v>
      </c>
      <c r="G153" t="s">
        <v>2303</v>
      </c>
      <c r="H153" t="s">
        <v>2303</v>
      </c>
      <c r="I153" t="s">
        <v>112</v>
      </c>
      <c r="J153" t="s">
        <v>1676</v>
      </c>
      <c r="K153" t="s">
        <v>2304</v>
      </c>
      <c r="L153">
        <v>33</v>
      </c>
      <c r="M153" t="s">
        <v>1180</v>
      </c>
      <c r="N153" t="s">
        <v>1227</v>
      </c>
      <c r="O153">
        <v>113750</v>
      </c>
      <c r="P153">
        <v>107311</v>
      </c>
      <c r="Q153">
        <v>107311</v>
      </c>
      <c r="R153">
        <v>0</v>
      </c>
      <c r="S153">
        <v>2283</v>
      </c>
      <c r="T153">
        <v>5110</v>
      </c>
      <c r="U153" t="s">
        <v>2305</v>
      </c>
      <c r="V153" t="s">
        <v>2306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400</v>
      </c>
      <c r="AC153">
        <v>-400</v>
      </c>
      <c r="AD153" t="s">
        <v>1118</v>
      </c>
      <c r="AE153">
        <v>56875</v>
      </c>
      <c r="AF153"/>
      <c r="AG153">
        <v>56875</v>
      </c>
      <c r="AH153"/>
      <c r="AI153"/>
      <c r="AJ153"/>
      <c r="AK153">
        <v>107311</v>
      </c>
      <c r="AL153">
        <v>5500</v>
      </c>
      <c r="AM153">
        <v>5</v>
      </c>
      <c r="AN153">
        <v>0</v>
      </c>
      <c r="AO153">
        <v>0</v>
      </c>
      <c r="AP153">
        <v>400</v>
      </c>
      <c r="AQ153">
        <v>101411</v>
      </c>
      <c r="AR153" t="s">
        <v>2307</v>
      </c>
      <c r="AS153">
        <v>113750</v>
      </c>
      <c r="AT153"/>
      <c r="AU153">
        <v>56875</v>
      </c>
      <c r="AV153">
        <v>21462</v>
      </c>
      <c r="AW153">
        <v>80</v>
      </c>
      <c r="AX153">
        <v>0</v>
      </c>
    </row>
    <row r="154" spans="1:50" hidden="1">
      <c r="A154" t="s">
        <v>2308</v>
      </c>
      <c r="B154" t="s">
        <v>2309</v>
      </c>
      <c r="C154" t="s">
        <v>2310</v>
      </c>
      <c r="D154" t="s">
        <v>2311</v>
      </c>
      <c r="E154" t="s">
        <v>155</v>
      </c>
      <c r="F154" t="s">
        <v>1203</v>
      </c>
      <c r="G154" t="s">
        <v>1242</v>
      </c>
      <c r="H154" t="s">
        <v>1242</v>
      </c>
      <c r="I154" t="s">
        <v>155</v>
      </c>
      <c r="J154" t="s">
        <v>1243</v>
      </c>
      <c r="K154" t="s">
        <v>2312</v>
      </c>
      <c r="L154">
        <v>0</v>
      </c>
      <c r="M154" t="s">
        <v>1215</v>
      </c>
      <c r="N154" t="s">
        <v>1227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/>
      <c r="V154"/>
      <c r="W154">
        <v>141509</v>
      </c>
      <c r="X154">
        <v>39000</v>
      </c>
      <c r="Y154">
        <v>78</v>
      </c>
      <c r="Z154">
        <v>0</v>
      </c>
      <c r="AA154">
        <v>0</v>
      </c>
      <c r="AB154">
        <v>10080</v>
      </c>
      <c r="AC154">
        <v>92429</v>
      </c>
      <c r="AD154" t="s">
        <v>3156</v>
      </c>
      <c r="AE154">
        <v>0</v>
      </c>
      <c r="AF154"/>
      <c r="AG154">
        <v>0</v>
      </c>
      <c r="AH154">
        <v>1814</v>
      </c>
      <c r="AI154">
        <v>129</v>
      </c>
      <c r="AJ154">
        <v>0</v>
      </c>
      <c r="AK154">
        <v>141509</v>
      </c>
      <c r="AL154">
        <v>39000</v>
      </c>
      <c r="AM154">
        <v>78</v>
      </c>
      <c r="AN154">
        <v>0</v>
      </c>
      <c r="AO154">
        <v>0</v>
      </c>
      <c r="AP154">
        <v>10080</v>
      </c>
      <c r="AQ154">
        <v>92429</v>
      </c>
      <c r="AR154" t="s">
        <v>3156</v>
      </c>
      <c r="AS154">
        <v>0</v>
      </c>
      <c r="AT154"/>
      <c r="AU154">
        <v>0</v>
      </c>
      <c r="AV154">
        <v>1814</v>
      </c>
      <c r="AW154">
        <v>129</v>
      </c>
      <c r="AX154">
        <v>0</v>
      </c>
    </row>
    <row r="155" spans="1:50" hidden="1">
      <c r="A155" t="s">
        <v>2313</v>
      </c>
      <c r="B155" t="s">
        <v>2314</v>
      </c>
      <c r="C155" t="s">
        <v>2315</v>
      </c>
      <c r="D155" t="s">
        <v>2316</v>
      </c>
      <c r="E155" t="s">
        <v>97</v>
      </c>
      <c r="F155" t="s">
        <v>2317</v>
      </c>
      <c r="G155" t="s">
        <v>2318</v>
      </c>
      <c r="H155" t="s">
        <v>2318</v>
      </c>
      <c r="I155" t="s">
        <v>97</v>
      </c>
      <c r="J155" t="s">
        <v>1213</v>
      </c>
      <c r="K155" t="s">
        <v>2319</v>
      </c>
      <c r="L155">
        <v>8</v>
      </c>
      <c r="M155" t="s">
        <v>1180</v>
      </c>
      <c r="N155" t="s">
        <v>1227</v>
      </c>
      <c r="O155">
        <v>37100</v>
      </c>
      <c r="P155">
        <v>35000</v>
      </c>
      <c r="Q155">
        <v>0</v>
      </c>
      <c r="R155">
        <v>0</v>
      </c>
      <c r="S155">
        <v>2333</v>
      </c>
      <c r="T155">
        <v>0</v>
      </c>
      <c r="U155" t="s">
        <v>1118</v>
      </c>
      <c r="V155"/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1118</v>
      </c>
      <c r="AE155">
        <v>18550</v>
      </c>
      <c r="AF155"/>
      <c r="AG155">
        <v>18550</v>
      </c>
      <c r="AH155"/>
      <c r="AI155"/>
      <c r="AJ155"/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 t="s">
        <v>1118</v>
      </c>
      <c r="AS155">
        <v>18550</v>
      </c>
      <c r="AT155"/>
      <c r="AU155">
        <v>18550</v>
      </c>
      <c r="AV155"/>
      <c r="AW155"/>
      <c r="AX155"/>
    </row>
    <row r="156" spans="1:50" hidden="1">
      <c r="A156" t="s">
        <v>2320</v>
      </c>
      <c r="B156" t="s">
        <v>2321</v>
      </c>
      <c r="C156" t="s">
        <v>2322</v>
      </c>
      <c r="D156" t="s">
        <v>2323</v>
      </c>
      <c r="E156" t="s">
        <v>207</v>
      </c>
      <c r="F156" t="s">
        <v>1177</v>
      </c>
      <c r="G156" t="s">
        <v>2324</v>
      </c>
      <c r="H156" t="s">
        <v>2324</v>
      </c>
      <c r="I156" t="s">
        <v>207</v>
      </c>
      <c r="J156" t="s">
        <v>1676</v>
      </c>
      <c r="K156" t="s">
        <v>2325</v>
      </c>
      <c r="L156">
        <v>58</v>
      </c>
      <c r="M156" t="s">
        <v>1180</v>
      </c>
      <c r="N156" t="s">
        <v>1227</v>
      </c>
      <c r="O156">
        <v>150000</v>
      </c>
      <c r="P156">
        <v>141509</v>
      </c>
      <c r="Q156">
        <v>122642</v>
      </c>
      <c r="R156">
        <v>18867</v>
      </c>
      <c r="S156">
        <v>2358</v>
      </c>
      <c r="T156">
        <v>4043</v>
      </c>
      <c r="U156" t="s">
        <v>2326</v>
      </c>
      <c r="V156" t="s">
        <v>1517</v>
      </c>
      <c r="W156">
        <v>0</v>
      </c>
      <c r="X156">
        <v>16500</v>
      </c>
      <c r="Y156">
        <v>15</v>
      </c>
      <c r="Z156">
        <v>0</v>
      </c>
      <c r="AA156">
        <v>0</v>
      </c>
      <c r="AB156">
        <v>8040</v>
      </c>
      <c r="AC156">
        <v>-24540.400000000001</v>
      </c>
      <c r="AD156" t="s">
        <v>1118</v>
      </c>
      <c r="AE156">
        <v>0</v>
      </c>
      <c r="AF156"/>
      <c r="AG156">
        <v>0</v>
      </c>
      <c r="AH156">
        <v>0</v>
      </c>
      <c r="AI156">
        <v>407</v>
      </c>
      <c r="AJ156">
        <v>129</v>
      </c>
      <c r="AK156">
        <v>122642</v>
      </c>
      <c r="AL156">
        <v>24000</v>
      </c>
      <c r="AM156">
        <v>25</v>
      </c>
      <c r="AN156">
        <v>0</v>
      </c>
      <c r="AO156">
        <v>0</v>
      </c>
      <c r="AP156">
        <v>8040</v>
      </c>
      <c r="AQ156">
        <v>90601.600000000006</v>
      </c>
      <c r="AR156" t="s">
        <v>2042</v>
      </c>
      <c r="AS156">
        <v>150000</v>
      </c>
      <c r="AT156"/>
      <c r="AU156">
        <v>150000</v>
      </c>
      <c r="AV156">
        <v>4906</v>
      </c>
      <c r="AW156">
        <v>244</v>
      </c>
      <c r="AX156">
        <v>77</v>
      </c>
    </row>
    <row r="157" spans="1:50" hidden="1">
      <c r="A157" t="s">
        <v>2327</v>
      </c>
      <c r="B157" t="s">
        <v>2328</v>
      </c>
      <c r="C157" t="s">
        <v>2329</v>
      </c>
      <c r="D157" t="s">
        <v>2330</v>
      </c>
      <c r="E157" t="s">
        <v>419</v>
      </c>
      <c r="F157" t="s">
        <v>1659</v>
      </c>
      <c r="G157" t="s">
        <v>1900</v>
      </c>
      <c r="H157" t="s">
        <v>1900</v>
      </c>
      <c r="I157" t="s">
        <v>419</v>
      </c>
      <c r="J157" t="s">
        <v>1213</v>
      </c>
      <c r="K157" t="s">
        <v>2331</v>
      </c>
      <c r="L157">
        <v>9</v>
      </c>
      <c r="M157" t="s">
        <v>1180</v>
      </c>
      <c r="N157" t="s">
        <v>1181</v>
      </c>
      <c r="O157">
        <v>86000</v>
      </c>
      <c r="P157">
        <v>81132</v>
      </c>
      <c r="Q157">
        <v>0</v>
      </c>
      <c r="R157">
        <v>0</v>
      </c>
      <c r="S157">
        <v>3527</v>
      </c>
      <c r="T157">
        <v>2318</v>
      </c>
      <c r="U157" t="s">
        <v>1911</v>
      </c>
      <c r="V157"/>
      <c r="W157">
        <v>81132</v>
      </c>
      <c r="X157">
        <v>31900</v>
      </c>
      <c r="Y157">
        <v>34</v>
      </c>
      <c r="Z157">
        <v>0</v>
      </c>
      <c r="AA157">
        <v>0</v>
      </c>
      <c r="AB157">
        <v>4702</v>
      </c>
      <c r="AC157">
        <v>44530</v>
      </c>
      <c r="AD157" t="s">
        <v>2518</v>
      </c>
      <c r="AE157">
        <v>86000</v>
      </c>
      <c r="AF157"/>
      <c r="AG157">
        <v>86000</v>
      </c>
      <c r="AH157">
        <v>2386</v>
      </c>
      <c r="AI157">
        <v>65</v>
      </c>
      <c r="AJ157">
        <v>73</v>
      </c>
      <c r="AK157">
        <v>81132</v>
      </c>
      <c r="AL157">
        <v>31900</v>
      </c>
      <c r="AM157">
        <v>34</v>
      </c>
      <c r="AN157">
        <v>0</v>
      </c>
      <c r="AO157">
        <v>0</v>
      </c>
      <c r="AP157">
        <v>4702</v>
      </c>
      <c r="AQ157">
        <v>44530</v>
      </c>
      <c r="AR157" t="s">
        <v>2518</v>
      </c>
      <c r="AS157">
        <v>86000</v>
      </c>
      <c r="AT157"/>
      <c r="AU157">
        <v>86000</v>
      </c>
      <c r="AV157">
        <v>2386</v>
      </c>
      <c r="AW157">
        <v>65</v>
      </c>
      <c r="AX157">
        <v>73</v>
      </c>
    </row>
    <row r="158" spans="1:50" hidden="1">
      <c r="A158" t="s">
        <v>2332</v>
      </c>
      <c r="B158" t="s">
        <v>2333</v>
      </c>
      <c r="C158" t="s">
        <v>2334</v>
      </c>
      <c r="D158" t="s">
        <v>2335</v>
      </c>
      <c r="E158" t="s">
        <v>318</v>
      </c>
      <c r="F158" t="s">
        <v>2409</v>
      </c>
      <c r="G158" t="s">
        <v>2336</v>
      </c>
      <c r="H158" t="s">
        <v>2336</v>
      </c>
      <c r="I158" t="s">
        <v>318</v>
      </c>
      <c r="J158" t="s">
        <v>1190</v>
      </c>
      <c r="K158" t="s">
        <v>2337</v>
      </c>
      <c r="L158">
        <v>0</v>
      </c>
      <c r="M158" t="s">
        <v>1180</v>
      </c>
      <c r="N158" t="s">
        <v>1334</v>
      </c>
      <c r="O158">
        <v>185600</v>
      </c>
      <c r="P158">
        <v>175094</v>
      </c>
      <c r="Q158">
        <v>29766</v>
      </c>
      <c r="R158">
        <v>145328</v>
      </c>
      <c r="S158">
        <v>2736</v>
      </c>
      <c r="T158">
        <v>2736</v>
      </c>
      <c r="U158" t="s">
        <v>1953</v>
      </c>
      <c r="V158" t="s">
        <v>2338</v>
      </c>
      <c r="W158">
        <v>145328</v>
      </c>
      <c r="X158">
        <v>54300</v>
      </c>
      <c r="Y158">
        <v>61</v>
      </c>
      <c r="Z158">
        <v>0</v>
      </c>
      <c r="AA158">
        <v>0</v>
      </c>
      <c r="AB158">
        <v>32876</v>
      </c>
      <c r="AC158">
        <v>58152.26</v>
      </c>
      <c r="AD158" t="s">
        <v>3142</v>
      </c>
      <c r="AE158">
        <v>0</v>
      </c>
      <c r="AF158"/>
      <c r="AG158">
        <v>0</v>
      </c>
      <c r="AH158">
        <v>2382</v>
      </c>
      <c r="AI158">
        <v>375</v>
      </c>
      <c r="AJ158">
        <v>164</v>
      </c>
      <c r="AK158">
        <v>175094</v>
      </c>
      <c r="AL158">
        <v>60350</v>
      </c>
      <c r="AM158">
        <v>72</v>
      </c>
      <c r="AN158">
        <v>0</v>
      </c>
      <c r="AO158">
        <v>0</v>
      </c>
      <c r="AP158">
        <v>32876</v>
      </c>
      <c r="AQ158">
        <v>81868.259999999995</v>
      </c>
      <c r="AR158" t="s">
        <v>1711</v>
      </c>
      <c r="AS158">
        <v>185600</v>
      </c>
      <c r="AT158"/>
      <c r="AU158">
        <v>185600</v>
      </c>
      <c r="AV158">
        <v>2432</v>
      </c>
      <c r="AW158">
        <v>318</v>
      </c>
      <c r="AX158">
        <v>139</v>
      </c>
    </row>
    <row r="159" spans="1:50" hidden="1">
      <c r="A159" t="s">
        <v>2332</v>
      </c>
      <c r="B159" t="s">
        <v>2333</v>
      </c>
      <c r="C159" t="s">
        <v>2339</v>
      </c>
      <c r="D159" t="s">
        <v>2340</v>
      </c>
      <c r="E159" t="s">
        <v>318</v>
      </c>
      <c r="F159" t="s">
        <v>2409</v>
      </c>
      <c r="G159" t="s">
        <v>2336</v>
      </c>
      <c r="H159" t="s">
        <v>2336</v>
      </c>
      <c r="I159" t="s">
        <v>263</v>
      </c>
      <c r="J159" t="s">
        <v>1676</v>
      </c>
      <c r="K159" t="s">
        <v>2337</v>
      </c>
      <c r="L159">
        <v>0</v>
      </c>
      <c r="M159" t="s">
        <v>1180</v>
      </c>
      <c r="N159" t="s">
        <v>1334</v>
      </c>
      <c r="O159">
        <v>69600</v>
      </c>
      <c r="P159">
        <v>65660</v>
      </c>
      <c r="Q159">
        <v>0</v>
      </c>
      <c r="R159">
        <v>65660</v>
      </c>
      <c r="S159">
        <v>2736</v>
      </c>
      <c r="T159">
        <v>2736</v>
      </c>
      <c r="U159" t="s">
        <v>1475</v>
      </c>
      <c r="V159"/>
      <c r="W159">
        <v>65660</v>
      </c>
      <c r="X159">
        <v>25300</v>
      </c>
      <c r="Y159">
        <v>23</v>
      </c>
      <c r="Z159">
        <v>0</v>
      </c>
      <c r="AA159">
        <v>0</v>
      </c>
      <c r="AB159">
        <v>0</v>
      </c>
      <c r="AC159">
        <v>40360</v>
      </c>
      <c r="AD159" t="s">
        <v>2341</v>
      </c>
      <c r="AE159">
        <v>0</v>
      </c>
      <c r="AF159"/>
      <c r="AG159">
        <v>0</v>
      </c>
      <c r="AH159">
        <v>2855</v>
      </c>
      <c r="AI159">
        <v>0</v>
      </c>
      <c r="AJ159">
        <v>0</v>
      </c>
      <c r="AK159">
        <v>65660</v>
      </c>
      <c r="AL159">
        <v>25300</v>
      </c>
      <c r="AM159">
        <v>23</v>
      </c>
      <c r="AN159">
        <v>0</v>
      </c>
      <c r="AO159">
        <v>0</v>
      </c>
      <c r="AP159">
        <v>0</v>
      </c>
      <c r="AQ159">
        <v>40360</v>
      </c>
      <c r="AR159" t="s">
        <v>2341</v>
      </c>
      <c r="AS159">
        <v>69600</v>
      </c>
      <c r="AT159"/>
      <c r="AU159">
        <v>69600</v>
      </c>
      <c r="AV159">
        <v>2855</v>
      </c>
      <c r="AW159">
        <v>0</v>
      </c>
      <c r="AX159">
        <v>0</v>
      </c>
    </row>
    <row r="160" spans="1:50" hidden="1">
      <c r="A160" t="s">
        <v>3157</v>
      </c>
      <c r="B160" t="s">
        <v>3158</v>
      </c>
      <c r="C160" t="s">
        <v>3159</v>
      </c>
      <c r="D160" t="s">
        <v>3160</v>
      </c>
      <c r="E160" t="s">
        <v>112</v>
      </c>
      <c r="F160" t="s">
        <v>2356</v>
      </c>
      <c r="G160" t="s">
        <v>1588</v>
      </c>
      <c r="H160" t="s">
        <v>1588</v>
      </c>
      <c r="I160" t="s">
        <v>112</v>
      </c>
      <c r="J160" t="s">
        <v>1676</v>
      </c>
      <c r="K160" t="s">
        <v>3161</v>
      </c>
      <c r="L160">
        <v>28</v>
      </c>
      <c r="M160" t="s">
        <v>1180</v>
      </c>
      <c r="N160" t="s">
        <v>1227</v>
      </c>
      <c r="O160">
        <v>60000</v>
      </c>
      <c r="P160">
        <v>56604</v>
      </c>
      <c r="Q160">
        <v>0</v>
      </c>
      <c r="R160">
        <v>0</v>
      </c>
      <c r="S160">
        <v>0</v>
      </c>
      <c r="T160">
        <v>0</v>
      </c>
      <c r="U160" t="s">
        <v>1118</v>
      </c>
      <c r="V160"/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1118</v>
      </c>
      <c r="AE160">
        <v>0</v>
      </c>
      <c r="AF160"/>
      <c r="AG160">
        <v>0</v>
      </c>
      <c r="AH160"/>
      <c r="AI160"/>
      <c r="AJ160"/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 t="s">
        <v>1118</v>
      </c>
      <c r="AS160">
        <v>0</v>
      </c>
      <c r="AT160"/>
      <c r="AU160">
        <v>0</v>
      </c>
      <c r="AV160"/>
      <c r="AW160"/>
      <c r="AX160"/>
    </row>
    <row r="161" spans="1:50" hidden="1">
      <c r="A161" t="s">
        <v>2342</v>
      </c>
      <c r="B161" t="s">
        <v>2343</v>
      </c>
      <c r="C161" t="s">
        <v>2344</v>
      </c>
      <c r="D161" t="s">
        <v>2345</v>
      </c>
      <c r="E161" t="s">
        <v>1331</v>
      </c>
      <c r="F161" t="s">
        <v>2317</v>
      </c>
      <c r="G161" t="s">
        <v>2346</v>
      </c>
      <c r="H161" t="s">
        <v>2346</v>
      </c>
      <c r="I161" t="s">
        <v>1331</v>
      </c>
      <c r="J161" t="s">
        <v>1243</v>
      </c>
      <c r="K161" t="s">
        <v>2347</v>
      </c>
      <c r="L161">
        <v>1</v>
      </c>
      <c r="M161" t="s">
        <v>1215</v>
      </c>
      <c r="N161" t="s">
        <v>2348</v>
      </c>
      <c r="O161">
        <v>233200</v>
      </c>
      <c r="P161">
        <v>220000</v>
      </c>
      <c r="Q161">
        <v>0</v>
      </c>
      <c r="R161">
        <v>0</v>
      </c>
      <c r="S161">
        <v>5946</v>
      </c>
      <c r="T161">
        <v>3860</v>
      </c>
      <c r="U161" t="s">
        <v>2349</v>
      </c>
      <c r="V161"/>
      <c r="W161">
        <v>88000</v>
      </c>
      <c r="X161">
        <v>22700</v>
      </c>
      <c r="Y161">
        <v>19</v>
      </c>
      <c r="Z161">
        <v>0</v>
      </c>
      <c r="AA161">
        <v>0</v>
      </c>
      <c r="AB161">
        <v>5601</v>
      </c>
      <c r="AC161">
        <v>59699.48</v>
      </c>
      <c r="AD161" t="s">
        <v>1923</v>
      </c>
      <c r="AE161">
        <v>233200</v>
      </c>
      <c r="AF161"/>
      <c r="AG161">
        <v>233200</v>
      </c>
      <c r="AH161">
        <v>4632</v>
      </c>
      <c r="AI161">
        <v>166</v>
      </c>
      <c r="AJ161">
        <v>128</v>
      </c>
      <c r="AK161">
        <v>88000</v>
      </c>
      <c r="AL161">
        <v>22700</v>
      </c>
      <c r="AM161">
        <v>19</v>
      </c>
      <c r="AN161">
        <v>0</v>
      </c>
      <c r="AO161">
        <v>0</v>
      </c>
      <c r="AP161">
        <v>5601</v>
      </c>
      <c r="AQ161">
        <v>59699.48</v>
      </c>
      <c r="AR161" t="s">
        <v>1923</v>
      </c>
      <c r="AS161">
        <v>233200</v>
      </c>
      <c r="AT161"/>
      <c r="AU161">
        <v>233200</v>
      </c>
      <c r="AV161">
        <v>4632</v>
      </c>
      <c r="AW161">
        <v>166</v>
      </c>
      <c r="AX161">
        <v>128</v>
      </c>
    </row>
    <row r="162" spans="1:50" hidden="1">
      <c r="A162" t="s">
        <v>1445</v>
      </c>
      <c r="B162" t="s">
        <v>1446</v>
      </c>
      <c r="C162" t="s">
        <v>2350</v>
      </c>
      <c r="D162" t="s">
        <v>2351</v>
      </c>
      <c r="E162" t="s">
        <v>316</v>
      </c>
      <c r="F162" t="s">
        <v>1177</v>
      </c>
      <c r="G162" t="s">
        <v>1449</v>
      </c>
      <c r="H162" t="s">
        <v>1449</v>
      </c>
      <c r="I162" t="s">
        <v>112</v>
      </c>
      <c r="J162" t="s">
        <v>1676</v>
      </c>
      <c r="K162" t="s">
        <v>1450</v>
      </c>
      <c r="L162">
        <v>3</v>
      </c>
      <c r="M162" t="s">
        <v>1180</v>
      </c>
      <c r="N162" t="s">
        <v>1181</v>
      </c>
      <c r="O162">
        <v>60000</v>
      </c>
      <c r="P162">
        <v>56604</v>
      </c>
      <c r="Q162">
        <v>0</v>
      </c>
      <c r="R162">
        <v>56604</v>
      </c>
      <c r="S162">
        <v>2830</v>
      </c>
      <c r="T162">
        <v>0</v>
      </c>
      <c r="U162" t="s">
        <v>1118</v>
      </c>
      <c r="V162"/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1118</v>
      </c>
      <c r="AE162">
        <v>60000</v>
      </c>
      <c r="AF162"/>
      <c r="AG162">
        <v>0</v>
      </c>
      <c r="AH162"/>
      <c r="AI162"/>
      <c r="AJ162"/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t="s">
        <v>1118</v>
      </c>
      <c r="AS162">
        <v>60000</v>
      </c>
      <c r="AT162"/>
      <c r="AU162">
        <v>0</v>
      </c>
      <c r="AV162"/>
      <c r="AW162"/>
      <c r="AX162"/>
    </row>
    <row r="163" spans="1:50" hidden="1">
      <c r="A163" t="s">
        <v>2352</v>
      </c>
      <c r="B163" t="s">
        <v>2353</v>
      </c>
      <c r="C163" t="s">
        <v>2354</v>
      </c>
      <c r="D163" t="s">
        <v>2355</v>
      </c>
      <c r="E163" t="s">
        <v>112</v>
      </c>
      <c r="F163" t="s">
        <v>2356</v>
      </c>
      <c r="G163" t="s">
        <v>2357</v>
      </c>
      <c r="H163" t="s">
        <v>2357</v>
      </c>
      <c r="I163" t="s">
        <v>112</v>
      </c>
      <c r="J163" t="s">
        <v>1676</v>
      </c>
      <c r="K163" t="s">
        <v>2358</v>
      </c>
      <c r="L163">
        <v>15</v>
      </c>
      <c r="M163" t="s">
        <v>1180</v>
      </c>
      <c r="N163" t="s">
        <v>1227</v>
      </c>
      <c r="O163">
        <v>230000</v>
      </c>
      <c r="P163">
        <v>216981</v>
      </c>
      <c r="Q163">
        <v>0</v>
      </c>
      <c r="R163">
        <v>0</v>
      </c>
      <c r="S163">
        <v>2411</v>
      </c>
      <c r="T163">
        <v>0</v>
      </c>
      <c r="U163" t="s">
        <v>1118</v>
      </c>
      <c r="V163"/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1118</v>
      </c>
      <c r="AE163">
        <v>0</v>
      </c>
      <c r="AF163"/>
      <c r="AG163">
        <v>0</v>
      </c>
      <c r="AH163"/>
      <c r="AI163"/>
      <c r="AJ163"/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t="s">
        <v>1118</v>
      </c>
      <c r="AS163">
        <v>0</v>
      </c>
      <c r="AT163"/>
      <c r="AU163">
        <v>0</v>
      </c>
      <c r="AV163"/>
      <c r="AW163"/>
      <c r="AX163"/>
    </row>
    <row r="164" spans="1:50" hidden="1">
      <c r="A164" t="s">
        <v>2359</v>
      </c>
      <c r="B164" t="s">
        <v>2360</v>
      </c>
      <c r="C164" t="s">
        <v>2361</v>
      </c>
      <c r="D164" t="s">
        <v>2362</v>
      </c>
      <c r="E164" t="s">
        <v>2363</v>
      </c>
      <c r="F164" t="s">
        <v>1402</v>
      </c>
      <c r="G164" t="s">
        <v>2114</v>
      </c>
      <c r="H164" t="s">
        <v>2114</v>
      </c>
      <c r="I164" t="s">
        <v>2363</v>
      </c>
      <c r="J164" t="s">
        <v>1323</v>
      </c>
      <c r="K164" t="s">
        <v>2364</v>
      </c>
      <c r="L164">
        <v>70</v>
      </c>
      <c r="M164" t="s">
        <v>1180</v>
      </c>
      <c r="N164" t="s">
        <v>1636</v>
      </c>
      <c r="O164">
        <v>100000</v>
      </c>
      <c r="P164">
        <v>86207</v>
      </c>
      <c r="Q164">
        <v>0</v>
      </c>
      <c r="R164">
        <v>86207</v>
      </c>
      <c r="S164">
        <v>0</v>
      </c>
      <c r="T164">
        <v>0</v>
      </c>
      <c r="U164" t="s">
        <v>1118</v>
      </c>
      <c r="V164"/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1118</v>
      </c>
      <c r="AE164">
        <v>0</v>
      </c>
      <c r="AF164"/>
      <c r="AG164">
        <v>0</v>
      </c>
      <c r="AH164"/>
      <c r="AI164"/>
      <c r="AJ164"/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t="s">
        <v>1118</v>
      </c>
      <c r="AS164">
        <v>0</v>
      </c>
      <c r="AT164"/>
      <c r="AU164">
        <v>0</v>
      </c>
      <c r="AV164"/>
      <c r="AW164"/>
      <c r="AX164"/>
    </row>
    <row r="165" spans="1:50" hidden="1">
      <c r="A165" t="s">
        <v>2365</v>
      </c>
      <c r="B165" t="s">
        <v>2366</v>
      </c>
      <c r="C165" t="s">
        <v>2367</v>
      </c>
      <c r="D165" t="s">
        <v>2368</v>
      </c>
      <c r="E165" t="s">
        <v>382</v>
      </c>
      <c r="F165" t="s">
        <v>1364</v>
      </c>
      <c r="G165" t="s">
        <v>1893</v>
      </c>
      <c r="H165" t="s">
        <v>1893</v>
      </c>
      <c r="I165" t="s">
        <v>382</v>
      </c>
      <c r="J165" t="s">
        <v>1676</v>
      </c>
      <c r="K165" t="s">
        <v>2369</v>
      </c>
      <c r="L165">
        <v>58</v>
      </c>
      <c r="M165" t="s">
        <v>1215</v>
      </c>
      <c r="N165" t="s">
        <v>1227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/>
      <c r="V165"/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1118</v>
      </c>
      <c r="AE165">
        <v>0</v>
      </c>
      <c r="AF165"/>
      <c r="AG165">
        <v>0</v>
      </c>
      <c r="AH165"/>
      <c r="AI165"/>
      <c r="AJ165"/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t="s">
        <v>1118</v>
      </c>
      <c r="AS165">
        <v>0</v>
      </c>
      <c r="AT165"/>
      <c r="AU165">
        <v>0</v>
      </c>
      <c r="AV165"/>
      <c r="AW165"/>
      <c r="AX165"/>
    </row>
    <row r="166" spans="1:50" hidden="1">
      <c r="A166" t="s">
        <v>1415</v>
      </c>
      <c r="B166" t="s">
        <v>1416</v>
      </c>
      <c r="C166" t="s">
        <v>2370</v>
      </c>
      <c r="D166" t="s">
        <v>2371</v>
      </c>
      <c r="E166" t="s">
        <v>1419</v>
      </c>
      <c r="F166" t="s">
        <v>1177</v>
      </c>
      <c r="G166" t="s">
        <v>1420</v>
      </c>
      <c r="H166" t="s">
        <v>1420</v>
      </c>
      <c r="I166" t="s">
        <v>304</v>
      </c>
      <c r="J166" t="s">
        <v>1676</v>
      </c>
      <c r="K166" t="s">
        <v>1421</v>
      </c>
      <c r="L166">
        <v>47</v>
      </c>
      <c r="M166" t="s">
        <v>1215</v>
      </c>
      <c r="N166" t="s">
        <v>1181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/>
      <c r="V166"/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t="s">
        <v>1118</v>
      </c>
      <c r="AE166">
        <v>0</v>
      </c>
      <c r="AF166"/>
      <c r="AG166">
        <v>0</v>
      </c>
      <c r="AH166"/>
      <c r="AI166"/>
      <c r="AJ166"/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t="s">
        <v>1118</v>
      </c>
      <c r="AS166">
        <v>0</v>
      </c>
      <c r="AT166"/>
      <c r="AU166">
        <v>0</v>
      </c>
      <c r="AV166"/>
      <c r="AW166"/>
      <c r="AX166"/>
    </row>
    <row r="167" spans="1:50" hidden="1">
      <c r="A167" t="s">
        <v>2372</v>
      </c>
      <c r="B167" t="s">
        <v>2373</v>
      </c>
      <c r="C167" t="s">
        <v>2374</v>
      </c>
      <c r="D167" t="s">
        <v>2375</v>
      </c>
      <c r="E167" t="s">
        <v>112</v>
      </c>
      <c r="F167" t="s">
        <v>1177</v>
      </c>
      <c r="G167" t="s">
        <v>2376</v>
      </c>
      <c r="H167" t="s">
        <v>2376</v>
      </c>
      <c r="I167" t="s">
        <v>112</v>
      </c>
      <c r="J167" t="s">
        <v>1676</v>
      </c>
      <c r="K167" t="s">
        <v>2377</v>
      </c>
      <c r="L167">
        <v>103</v>
      </c>
      <c r="M167" t="s">
        <v>1180</v>
      </c>
      <c r="N167" t="s">
        <v>1227</v>
      </c>
      <c r="O167">
        <v>26000</v>
      </c>
      <c r="P167">
        <v>24528</v>
      </c>
      <c r="Q167">
        <v>0</v>
      </c>
      <c r="R167">
        <v>24528</v>
      </c>
      <c r="S167">
        <v>2453</v>
      </c>
      <c r="T167">
        <v>0</v>
      </c>
      <c r="U167" t="s">
        <v>1118</v>
      </c>
      <c r="V167"/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1118</v>
      </c>
      <c r="AE167">
        <v>0</v>
      </c>
      <c r="AF167"/>
      <c r="AG167">
        <v>0</v>
      </c>
      <c r="AH167"/>
      <c r="AI167"/>
      <c r="AJ167"/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 t="s">
        <v>1118</v>
      </c>
      <c r="AS167">
        <v>0</v>
      </c>
      <c r="AT167"/>
      <c r="AU167">
        <v>0</v>
      </c>
      <c r="AV167"/>
      <c r="AW167"/>
      <c r="AX167"/>
    </row>
    <row r="168" spans="1:50" hidden="1">
      <c r="A168" t="s">
        <v>2378</v>
      </c>
      <c r="B168" t="s">
        <v>2379</v>
      </c>
      <c r="C168" t="s">
        <v>2380</v>
      </c>
      <c r="D168" t="s">
        <v>2381</v>
      </c>
      <c r="E168" t="s">
        <v>97</v>
      </c>
      <c r="F168" t="s">
        <v>1649</v>
      </c>
      <c r="G168" t="s">
        <v>2382</v>
      </c>
      <c r="H168" t="s">
        <v>2382</v>
      </c>
      <c r="I168" t="s">
        <v>97</v>
      </c>
      <c r="J168" t="s">
        <v>1213</v>
      </c>
      <c r="K168" t="s">
        <v>2383</v>
      </c>
      <c r="L168">
        <v>0</v>
      </c>
      <c r="M168" t="s">
        <v>1180</v>
      </c>
      <c r="N168" t="s">
        <v>1181</v>
      </c>
      <c r="O168">
        <v>30000</v>
      </c>
      <c r="P168">
        <v>28302</v>
      </c>
      <c r="Q168">
        <v>0</v>
      </c>
      <c r="R168">
        <v>28302</v>
      </c>
      <c r="S168">
        <v>2830</v>
      </c>
      <c r="T168">
        <v>1286</v>
      </c>
      <c r="U168" t="s">
        <v>2384</v>
      </c>
      <c r="V168"/>
      <c r="W168">
        <v>28302</v>
      </c>
      <c r="X168">
        <v>6600</v>
      </c>
      <c r="Y168">
        <v>22</v>
      </c>
      <c r="Z168">
        <v>0</v>
      </c>
      <c r="AA168">
        <v>0</v>
      </c>
      <c r="AB168">
        <v>1760</v>
      </c>
      <c r="AC168">
        <v>19942</v>
      </c>
      <c r="AD168" t="s">
        <v>1128</v>
      </c>
      <c r="AE168">
        <v>0</v>
      </c>
      <c r="AF168"/>
      <c r="AG168">
        <v>30000</v>
      </c>
      <c r="AH168">
        <v>1286</v>
      </c>
      <c r="AI168">
        <v>80</v>
      </c>
      <c r="AJ168">
        <v>0</v>
      </c>
      <c r="AK168">
        <v>28302</v>
      </c>
      <c r="AL168">
        <v>6600</v>
      </c>
      <c r="AM168">
        <v>22</v>
      </c>
      <c r="AN168">
        <v>0</v>
      </c>
      <c r="AO168">
        <v>0</v>
      </c>
      <c r="AP168">
        <v>1760</v>
      </c>
      <c r="AQ168">
        <v>19942</v>
      </c>
      <c r="AR168" t="s">
        <v>1128</v>
      </c>
      <c r="AS168">
        <v>30000</v>
      </c>
      <c r="AT168"/>
      <c r="AU168">
        <v>30000</v>
      </c>
      <c r="AV168">
        <v>1286</v>
      </c>
      <c r="AW168">
        <v>80</v>
      </c>
      <c r="AX168">
        <v>0</v>
      </c>
    </row>
    <row r="169" spans="1:50" hidden="1">
      <c r="A169" t="s">
        <v>2385</v>
      </c>
      <c r="B169" t="s">
        <v>2386</v>
      </c>
      <c r="C169" t="s">
        <v>2387</v>
      </c>
      <c r="D169" t="s">
        <v>2388</v>
      </c>
      <c r="E169" t="s">
        <v>192</v>
      </c>
      <c r="F169" t="s">
        <v>2948</v>
      </c>
      <c r="G169" t="s">
        <v>1332</v>
      </c>
      <c r="H169" t="s">
        <v>1332</v>
      </c>
      <c r="I169" t="s">
        <v>192</v>
      </c>
      <c r="J169" t="s">
        <v>1243</v>
      </c>
      <c r="K169" t="s">
        <v>2389</v>
      </c>
      <c r="L169">
        <v>88</v>
      </c>
      <c r="M169" t="s">
        <v>1180</v>
      </c>
      <c r="N169" t="s">
        <v>1257</v>
      </c>
      <c r="O169">
        <v>2154162</v>
      </c>
      <c r="P169">
        <v>2032228</v>
      </c>
      <c r="Q169">
        <v>609668</v>
      </c>
      <c r="R169">
        <v>0</v>
      </c>
      <c r="S169">
        <v>2358</v>
      </c>
      <c r="T169">
        <v>2286</v>
      </c>
      <c r="U169" t="s">
        <v>3162</v>
      </c>
      <c r="V169" t="s">
        <v>1124</v>
      </c>
      <c r="W169">
        <v>609668</v>
      </c>
      <c r="X169">
        <v>250350</v>
      </c>
      <c r="Y169">
        <v>277</v>
      </c>
      <c r="Z169">
        <v>0</v>
      </c>
      <c r="AA169">
        <v>0</v>
      </c>
      <c r="AB169">
        <v>31909</v>
      </c>
      <c r="AC169">
        <v>327409.2</v>
      </c>
      <c r="AD169" t="s">
        <v>2058</v>
      </c>
      <c r="AE169">
        <v>0</v>
      </c>
      <c r="AF169"/>
      <c r="AG169">
        <v>0</v>
      </c>
      <c r="AH169">
        <v>2201</v>
      </c>
      <c r="AI169">
        <v>79</v>
      </c>
      <c r="AJ169">
        <v>36</v>
      </c>
      <c r="AK169">
        <v>1219337</v>
      </c>
      <c r="AL169">
        <v>250350</v>
      </c>
      <c r="AM169">
        <v>277</v>
      </c>
      <c r="AN169">
        <v>0</v>
      </c>
      <c r="AO169">
        <v>0</v>
      </c>
      <c r="AP169">
        <v>31909</v>
      </c>
      <c r="AQ169">
        <v>937078.2</v>
      </c>
      <c r="AR169" t="s">
        <v>3163</v>
      </c>
      <c r="AS169">
        <v>646248.6</v>
      </c>
      <c r="AT169"/>
      <c r="AU169">
        <v>646248.6</v>
      </c>
      <c r="AV169">
        <v>4402</v>
      </c>
      <c r="AW169">
        <v>79</v>
      </c>
      <c r="AX169">
        <v>36</v>
      </c>
    </row>
    <row r="170" spans="1:50" hidden="1">
      <c r="A170" t="s">
        <v>2385</v>
      </c>
      <c r="B170" t="s">
        <v>2386</v>
      </c>
      <c r="C170" t="s">
        <v>2390</v>
      </c>
      <c r="D170" t="s">
        <v>2391</v>
      </c>
      <c r="E170" t="s">
        <v>192</v>
      </c>
      <c r="F170" t="s">
        <v>2948</v>
      </c>
      <c r="G170" t="s">
        <v>1332</v>
      </c>
      <c r="H170" t="s">
        <v>1332</v>
      </c>
      <c r="I170" t="s">
        <v>547</v>
      </c>
      <c r="J170" t="s">
        <v>1243</v>
      </c>
      <c r="K170" t="s">
        <v>2389</v>
      </c>
      <c r="L170">
        <v>88</v>
      </c>
      <c r="M170" t="s">
        <v>1180</v>
      </c>
      <c r="N170" t="s">
        <v>1257</v>
      </c>
      <c r="O170">
        <v>492554</v>
      </c>
      <c r="P170">
        <v>464674</v>
      </c>
      <c r="Q170">
        <v>139402</v>
      </c>
      <c r="R170">
        <v>0</v>
      </c>
      <c r="S170">
        <v>2359</v>
      </c>
      <c r="T170">
        <v>713</v>
      </c>
      <c r="U170" t="s">
        <v>3164</v>
      </c>
      <c r="V170" t="s">
        <v>1124</v>
      </c>
      <c r="W170">
        <v>232337</v>
      </c>
      <c r="X170">
        <v>55750</v>
      </c>
      <c r="Y170">
        <v>176</v>
      </c>
      <c r="Z170">
        <v>0</v>
      </c>
      <c r="AA170">
        <v>0</v>
      </c>
      <c r="AB170">
        <v>57590</v>
      </c>
      <c r="AC170">
        <v>118996.87</v>
      </c>
      <c r="AD170" t="s">
        <v>2384</v>
      </c>
      <c r="AE170">
        <v>0</v>
      </c>
      <c r="AF170"/>
      <c r="AG170">
        <v>0</v>
      </c>
      <c r="AH170">
        <v>1320</v>
      </c>
      <c r="AI170">
        <v>114</v>
      </c>
      <c r="AJ170">
        <v>213</v>
      </c>
      <c r="AK170">
        <v>371739</v>
      </c>
      <c r="AL170">
        <v>55750</v>
      </c>
      <c r="AM170">
        <v>176</v>
      </c>
      <c r="AN170">
        <v>0</v>
      </c>
      <c r="AO170">
        <v>0</v>
      </c>
      <c r="AP170">
        <v>57590</v>
      </c>
      <c r="AQ170">
        <v>258398.87</v>
      </c>
      <c r="AR170" t="s">
        <v>1122</v>
      </c>
      <c r="AS170">
        <v>147766.20000000001</v>
      </c>
      <c r="AT170"/>
      <c r="AU170">
        <v>147766.20000000001</v>
      </c>
      <c r="AV170">
        <v>2112</v>
      </c>
      <c r="AW170">
        <v>114</v>
      </c>
      <c r="AX170">
        <v>213</v>
      </c>
    </row>
    <row r="171" spans="1:50" hidden="1">
      <c r="A171" t="s">
        <v>2392</v>
      </c>
      <c r="B171" t="s">
        <v>2393</v>
      </c>
      <c r="C171" t="s">
        <v>2394</v>
      </c>
      <c r="D171" t="s">
        <v>2395</v>
      </c>
      <c r="E171" t="s">
        <v>1103</v>
      </c>
      <c r="F171" t="s">
        <v>1411</v>
      </c>
      <c r="G171" t="s">
        <v>3165</v>
      </c>
      <c r="H171" t="s">
        <v>2396</v>
      </c>
      <c r="I171" t="s">
        <v>1103</v>
      </c>
      <c r="J171" t="s">
        <v>1243</v>
      </c>
      <c r="K171" t="s">
        <v>3166</v>
      </c>
      <c r="L171">
        <v>43</v>
      </c>
      <c r="M171" t="s">
        <v>1180</v>
      </c>
      <c r="N171" t="s">
        <v>1181</v>
      </c>
      <c r="O171">
        <v>3404800</v>
      </c>
      <c r="P171">
        <v>3212075</v>
      </c>
      <c r="Q171">
        <v>0</v>
      </c>
      <c r="R171">
        <v>0</v>
      </c>
      <c r="S171">
        <v>2642</v>
      </c>
      <c r="T171">
        <v>2309</v>
      </c>
      <c r="U171" t="s">
        <v>2397</v>
      </c>
      <c r="V171"/>
      <c r="W171">
        <v>256966</v>
      </c>
      <c r="X171">
        <v>81600</v>
      </c>
      <c r="Y171">
        <v>98</v>
      </c>
      <c r="Z171">
        <v>0</v>
      </c>
      <c r="AA171">
        <v>0</v>
      </c>
      <c r="AB171">
        <v>11284</v>
      </c>
      <c r="AC171">
        <v>164082.09</v>
      </c>
      <c r="AD171" t="s">
        <v>1556</v>
      </c>
      <c r="AE171">
        <v>0</v>
      </c>
      <c r="AF171"/>
      <c r="AG171">
        <v>0</v>
      </c>
      <c r="AH171">
        <v>2622</v>
      </c>
      <c r="AI171">
        <v>111</v>
      </c>
      <c r="AJ171">
        <v>4</v>
      </c>
      <c r="AK171">
        <v>256966</v>
      </c>
      <c r="AL171">
        <v>81600</v>
      </c>
      <c r="AM171">
        <v>98</v>
      </c>
      <c r="AN171">
        <v>0</v>
      </c>
      <c r="AO171">
        <v>0</v>
      </c>
      <c r="AP171">
        <v>11284</v>
      </c>
      <c r="AQ171">
        <v>164082.09</v>
      </c>
      <c r="AR171" t="s">
        <v>1556</v>
      </c>
      <c r="AS171">
        <v>0</v>
      </c>
      <c r="AT171"/>
      <c r="AU171">
        <v>0</v>
      </c>
      <c r="AV171">
        <v>2622</v>
      </c>
      <c r="AW171">
        <v>111</v>
      </c>
      <c r="AX171">
        <v>4</v>
      </c>
    </row>
    <row r="172" spans="1:50" hidden="1">
      <c r="A172" t="s">
        <v>2398</v>
      </c>
      <c r="B172" t="s">
        <v>2399</v>
      </c>
      <c r="C172" t="s">
        <v>2400</v>
      </c>
      <c r="D172" t="s">
        <v>2401</v>
      </c>
      <c r="E172" t="s">
        <v>112</v>
      </c>
      <c r="F172" t="s">
        <v>3140</v>
      </c>
      <c r="G172" t="s">
        <v>2402</v>
      </c>
      <c r="H172" t="s">
        <v>2402</v>
      </c>
      <c r="I172" t="s">
        <v>112</v>
      </c>
      <c r="J172" t="s">
        <v>1676</v>
      </c>
      <c r="K172" t="s">
        <v>2403</v>
      </c>
      <c r="L172">
        <v>80</v>
      </c>
      <c r="M172" t="s">
        <v>1180</v>
      </c>
      <c r="N172" t="s">
        <v>1227</v>
      </c>
      <c r="O172">
        <v>176000</v>
      </c>
      <c r="P172">
        <v>166038</v>
      </c>
      <c r="Q172">
        <v>0</v>
      </c>
      <c r="R172">
        <v>166038</v>
      </c>
      <c r="S172">
        <v>1887</v>
      </c>
      <c r="T172">
        <v>0</v>
      </c>
      <c r="U172" t="s">
        <v>1118</v>
      </c>
      <c r="V172"/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1118</v>
      </c>
      <c r="AE172">
        <v>105600</v>
      </c>
      <c r="AF172"/>
      <c r="AG172">
        <v>0</v>
      </c>
      <c r="AH172"/>
      <c r="AI172"/>
      <c r="AJ172"/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 t="s">
        <v>1118</v>
      </c>
      <c r="AS172">
        <v>105600</v>
      </c>
      <c r="AT172"/>
      <c r="AU172">
        <v>0</v>
      </c>
      <c r="AV172"/>
      <c r="AW172"/>
      <c r="AX172"/>
    </row>
    <row r="173" spans="1:50" hidden="1">
      <c r="A173" t="s">
        <v>2404</v>
      </c>
      <c r="B173" t="s">
        <v>2405</v>
      </c>
      <c r="C173" t="s">
        <v>2406</v>
      </c>
      <c r="D173" t="s">
        <v>2407</v>
      </c>
      <c r="E173" t="s">
        <v>2408</v>
      </c>
      <c r="F173" t="s">
        <v>2409</v>
      </c>
      <c r="G173" t="s">
        <v>2410</v>
      </c>
      <c r="H173" t="s">
        <v>2411</v>
      </c>
      <c r="I173" t="s">
        <v>382</v>
      </c>
      <c r="J173" t="s">
        <v>1676</v>
      </c>
      <c r="K173" t="s">
        <v>2412</v>
      </c>
      <c r="L173">
        <v>81</v>
      </c>
      <c r="M173" t="s">
        <v>1180</v>
      </c>
      <c r="N173" t="s">
        <v>2413</v>
      </c>
      <c r="O173">
        <v>23250</v>
      </c>
      <c r="P173">
        <v>21934</v>
      </c>
      <c r="Q173">
        <v>21934</v>
      </c>
      <c r="R173">
        <v>0</v>
      </c>
      <c r="S173">
        <v>0</v>
      </c>
      <c r="T173">
        <v>0</v>
      </c>
      <c r="U173" t="s">
        <v>1118</v>
      </c>
      <c r="V173" t="s">
        <v>1124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1118</v>
      </c>
      <c r="AE173">
        <v>0</v>
      </c>
      <c r="AF173"/>
      <c r="AG173">
        <v>0</v>
      </c>
      <c r="AH173"/>
      <c r="AI173"/>
      <c r="AJ173"/>
      <c r="AK173">
        <v>21934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21934</v>
      </c>
      <c r="AR173" t="s">
        <v>1124</v>
      </c>
      <c r="AS173">
        <v>23250</v>
      </c>
      <c r="AT173"/>
      <c r="AU173">
        <v>23250</v>
      </c>
      <c r="AV173"/>
      <c r="AW173"/>
      <c r="AX173"/>
    </row>
    <row r="174" spans="1:50" hidden="1">
      <c r="A174" t="s">
        <v>2414</v>
      </c>
      <c r="B174" t="s">
        <v>2415</v>
      </c>
      <c r="C174" t="s">
        <v>2416</v>
      </c>
      <c r="D174" t="s">
        <v>2417</v>
      </c>
      <c r="E174" t="s">
        <v>316</v>
      </c>
      <c r="F174" t="s">
        <v>1177</v>
      </c>
      <c r="G174" t="s">
        <v>2418</v>
      </c>
      <c r="H174" t="s">
        <v>2418</v>
      </c>
      <c r="I174" t="s">
        <v>316</v>
      </c>
      <c r="J174" t="s">
        <v>1179</v>
      </c>
      <c r="K174" t="s">
        <v>2419</v>
      </c>
      <c r="L174">
        <v>36</v>
      </c>
      <c r="M174" t="s">
        <v>1180</v>
      </c>
      <c r="N174" t="s">
        <v>1636</v>
      </c>
      <c r="O174">
        <v>200000</v>
      </c>
      <c r="P174">
        <v>172414</v>
      </c>
      <c r="Q174">
        <v>0</v>
      </c>
      <c r="R174">
        <v>172414</v>
      </c>
      <c r="S174">
        <v>0</v>
      </c>
      <c r="T174">
        <v>0</v>
      </c>
      <c r="U174" t="s">
        <v>1118</v>
      </c>
      <c r="V174"/>
      <c r="W174">
        <v>194175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194175</v>
      </c>
      <c r="AD174" t="s">
        <v>1124</v>
      </c>
      <c r="AE174">
        <v>0</v>
      </c>
      <c r="AF174"/>
      <c r="AG174">
        <v>200000</v>
      </c>
      <c r="AH174"/>
      <c r="AI174"/>
      <c r="AJ174"/>
      <c r="AK174">
        <v>194175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194175</v>
      </c>
      <c r="AR174" t="s">
        <v>1124</v>
      </c>
      <c r="AS174">
        <v>200000</v>
      </c>
      <c r="AT174"/>
      <c r="AU174">
        <v>200000</v>
      </c>
      <c r="AV174"/>
      <c r="AW174"/>
      <c r="AX174"/>
    </row>
    <row r="175" spans="1:50" hidden="1">
      <c r="A175" t="s">
        <v>3167</v>
      </c>
      <c r="B175" t="s">
        <v>3168</v>
      </c>
      <c r="C175" t="s">
        <v>3169</v>
      </c>
      <c r="D175" t="s">
        <v>3170</v>
      </c>
      <c r="E175" t="s">
        <v>358</v>
      </c>
      <c r="F175" t="s">
        <v>3104</v>
      </c>
      <c r="G175" t="s">
        <v>2448</v>
      </c>
      <c r="H175" t="s">
        <v>2448</v>
      </c>
      <c r="I175" t="s">
        <v>358</v>
      </c>
      <c r="J175" t="s">
        <v>1323</v>
      </c>
      <c r="K175" t="s">
        <v>3171</v>
      </c>
      <c r="L175">
        <v>1</v>
      </c>
      <c r="M175" t="s">
        <v>1180</v>
      </c>
      <c r="N175" t="s">
        <v>1227</v>
      </c>
      <c r="O175">
        <v>357750</v>
      </c>
      <c r="P175">
        <v>337500</v>
      </c>
      <c r="Q175">
        <v>0</v>
      </c>
      <c r="R175">
        <v>0</v>
      </c>
      <c r="S175">
        <v>2344</v>
      </c>
      <c r="T175">
        <v>2296</v>
      </c>
      <c r="U175" t="s">
        <v>3172</v>
      </c>
      <c r="V175"/>
      <c r="W175">
        <v>36720</v>
      </c>
      <c r="X175">
        <v>17600</v>
      </c>
      <c r="Y175">
        <v>16</v>
      </c>
      <c r="Z175">
        <v>0</v>
      </c>
      <c r="AA175">
        <v>0</v>
      </c>
      <c r="AB175">
        <v>0</v>
      </c>
      <c r="AC175">
        <v>19120</v>
      </c>
      <c r="AD175" t="s">
        <v>3173</v>
      </c>
      <c r="AE175">
        <v>0</v>
      </c>
      <c r="AF175"/>
      <c r="AG175">
        <v>0</v>
      </c>
      <c r="AH175">
        <v>2295</v>
      </c>
      <c r="AI175">
        <v>0</v>
      </c>
      <c r="AJ175">
        <v>0</v>
      </c>
      <c r="AK175">
        <v>36720</v>
      </c>
      <c r="AL175">
        <v>17600</v>
      </c>
      <c r="AM175">
        <v>16</v>
      </c>
      <c r="AN175">
        <v>0</v>
      </c>
      <c r="AO175">
        <v>0</v>
      </c>
      <c r="AP175">
        <v>0</v>
      </c>
      <c r="AQ175">
        <v>19120</v>
      </c>
      <c r="AR175" t="s">
        <v>3173</v>
      </c>
      <c r="AS175">
        <v>0</v>
      </c>
      <c r="AT175"/>
      <c r="AU175">
        <v>0</v>
      </c>
      <c r="AV175">
        <v>2295</v>
      </c>
      <c r="AW175">
        <v>0</v>
      </c>
      <c r="AX175">
        <v>0</v>
      </c>
    </row>
    <row r="176" spans="1:50" hidden="1">
      <c r="A176" t="s">
        <v>2420</v>
      </c>
      <c r="B176" t="s">
        <v>2421</v>
      </c>
      <c r="C176" t="s">
        <v>2422</v>
      </c>
      <c r="D176" t="s">
        <v>2423</v>
      </c>
      <c r="E176" t="s">
        <v>112</v>
      </c>
      <c r="F176" t="s">
        <v>1595</v>
      </c>
      <c r="G176" t="s">
        <v>2424</v>
      </c>
      <c r="H176" t="s">
        <v>2424</v>
      </c>
      <c r="I176" t="s">
        <v>112</v>
      </c>
      <c r="J176" t="s">
        <v>1676</v>
      </c>
      <c r="K176" t="s">
        <v>2425</v>
      </c>
      <c r="L176">
        <v>57</v>
      </c>
      <c r="M176" t="s">
        <v>1180</v>
      </c>
      <c r="N176" t="s">
        <v>1227</v>
      </c>
      <c r="O176">
        <v>219619</v>
      </c>
      <c r="P176">
        <v>207187</v>
      </c>
      <c r="Q176">
        <v>0</v>
      </c>
      <c r="R176">
        <v>0</v>
      </c>
      <c r="S176">
        <v>1901</v>
      </c>
      <c r="T176">
        <v>0</v>
      </c>
      <c r="U176" t="s">
        <v>1118</v>
      </c>
      <c r="V176"/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1118</v>
      </c>
      <c r="AE176">
        <v>0</v>
      </c>
      <c r="AF176"/>
      <c r="AG176">
        <v>0</v>
      </c>
      <c r="AH176"/>
      <c r="AI176"/>
      <c r="AJ176"/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t="s">
        <v>1118</v>
      </c>
      <c r="AS176">
        <v>0</v>
      </c>
      <c r="AT176"/>
      <c r="AU176">
        <v>0</v>
      </c>
      <c r="AV176"/>
      <c r="AW176"/>
      <c r="AX176"/>
    </row>
    <row r="177" spans="1:50" hidden="1">
      <c r="A177" t="s">
        <v>2426</v>
      </c>
      <c r="B177" t="s">
        <v>2427</v>
      </c>
      <c r="C177" t="s">
        <v>2428</v>
      </c>
      <c r="D177" t="s">
        <v>2429</v>
      </c>
      <c r="E177" t="s">
        <v>112</v>
      </c>
      <c r="F177" t="s">
        <v>2356</v>
      </c>
      <c r="G177" t="s">
        <v>2430</v>
      </c>
      <c r="H177" t="s">
        <v>2430</v>
      </c>
      <c r="I177" t="s">
        <v>112</v>
      </c>
      <c r="J177" t="s">
        <v>1676</v>
      </c>
      <c r="K177" t="s">
        <v>2431</v>
      </c>
      <c r="L177">
        <v>49</v>
      </c>
      <c r="M177" t="s">
        <v>1180</v>
      </c>
      <c r="N177" t="s">
        <v>1227</v>
      </c>
      <c r="O177">
        <v>140000</v>
      </c>
      <c r="P177">
        <v>132075</v>
      </c>
      <c r="Q177">
        <v>0</v>
      </c>
      <c r="R177">
        <v>0</v>
      </c>
      <c r="S177">
        <v>2642</v>
      </c>
      <c r="T177">
        <v>2642</v>
      </c>
      <c r="U177" t="s">
        <v>2164</v>
      </c>
      <c r="V177"/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1118</v>
      </c>
      <c r="AE177">
        <v>140000</v>
      </c>
      <c r="AF177"/>
      <c r="AG177">
        <v>140000</v>
      </c>
      <c r="AH177"/>
      <c r="AI177"/>
      <c r="AJ177"/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t="s">
        <v>1118</v>
      </c>
      <c r="AS177">
        <v>140000</v>
      </c>
      <c r="AT177"/>
      <c r="AU177">
        <v>140000</v>
      </c>
      <c r="AV177"/>
      <c r="AW177"/>
      <c r="AX177"/>
    </row>
    <row r="178" spans="1:50" hidden="1">
      <c r="A178" t="s">
        <v>2432</v>
      </c>
      <c r="B178" t="s">
        <v>2433</v>
      </c>
      <c r="C178" t="s">
        <v>2434</v>
      </c>
      <c r="D178" t="s">
        <v>2435</v>
      </c>
      <c r="E178" t="s">
        <v>486</v>
      </c>
      <c r="F178" t="s">
        <v>2436</v>
      </c>
      <c r="G178" t="s">
        <v>1650</v>
      </c>
      <c r="H178" t="s">
        <v>1650</v>
      </c>
      <c r="I178" t="s">
        <v>486</v>
      </c>
      <c r="J178" t="s">
        <v>1676</v>
      </c>
      <c r="K178" t="s">
        <v>2437</v>
      </c>
      <c r="L178">
        <v>142</v>
      </c>
      <c r="M178" t="s">
        <v>1215</v>
      </c>
      <c r="N178" t="s">
        <v>1227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/>
      <c r="V178"/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1118</v>
      </c>
      <c r="AE178">
        <v>0</v>
      </c>
      <c r="AF178"/>
      <c r="AG178">
        <v>0</v>
      </c>
      <c r="AH178"/>
      <c r="AI178"/>
      <c r="AJ178"/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t="s">
        <v>1118</v>
      </c>
      <c r="AS178">
        <v>0</v>
      </c>
      <c r="AT178"/>
      <c r="AU178">
        <v>0</v>
      </c>
      <c r="AV178"/>
      <c r="AW178"/>
      <c r="AX178"/>
    </row>
    <row r="179" spans="1:50" hidden="1">
      <c r="A179" t="s">
        <v>2438</v>
      </c>
      <c r="B179" t="s">
        <v>2439</v>
      </c>
      <c r="C179" t="s">
        <v>2440</v>
      </c>
      <c r="D179" t="s">
        <v>2441</v>
      </c>
      <c r="E179" t="s">
        <v>112</v>
      </c>
      <c r="F179" t="s">
        <v>1364</v>
      </c>
      <c r="G179" t="s">
        <v>1441</v>
      </c>
      <c r="H179" t="s">
        <v>1441</v>
      </c>
      <c r="I179" t="s">
        <v>112</v>
      </c>
      <c r="J179" t="s">
        <v>1676</v>
      </c>
      <c r="K179" t="s">
        <v>2442</v>
      </c>
      <c r="L179">
        <v>7</v>
      </c>
      <c r="M179" t="s">
        <v>1180</v>
      </c>
      <c r="N179" t="s">
        <v>1181</v>
      </c>
      <c r="O179">
        <v>375200</v>
      </c>
      <c r="P179">
        <v>353962</v>
      </c>
      <c r="Q179">
        <v>141585</v>
      </c>
      <c r="R179">
        <v>212377</v>
      </c>
      <c r="S179">
        <v>2682</v>
      </c>
      <c r="T179">
        <v>14158</v>
      </c>
      <c r="U179" t="s">
        <v>1129</v>
      </c>
      <c r="V179" t="s">
        <v>2443</v>
      </c>
      <c r="W179">
        <v>198219</v>
      </c>
      <c r="X179">
        <v>29100</v>
      </c>
      <c r="Y179">
        <v>21</v>
      </c>
      <c r="Z179">
        <v>0</v>
      </c>
      <c r="AA179">
        <v>0</v>
      </c>
      <c r="AB179">
        <v>0</v>
      </c>
      <c r="AC179">
        <v>169119</v>
      </c>
      <c r="AD179" t="s">
        <v>3174</v>
      </c>
      <c r="AE179">
        <v>0</v>
      </c>
      <c r="AF179"/>
      <c r="AG179">
        <v>0</v>
      </c>
      <c r="AH179">
        <v>9439</v>
      </c>
      <c r="AI179">
        <v>0</v>
      </c>
      <c r="AJ179">
        <v>0</v>
      </c>
      <c r="AK179">
        <v>339804</v>
      </c>
      <c r="AL179">
        <v>34200</v>
      </c>
      <c r="AM179">
        <v>24</v>
      </c>
      <c r="AN179">
        <v>0</v>
      </c>
      <c r="AO179">
        <v>0</v>
      </c>
      <c r="AP179">
        <v>120</v>
      </c>
      <c r="AQ179">
        <v>305484</v>
      </c>
      <c r="AR179" t="s">
        <v>3175</v>
      </c>
      <c r="AS179">
        <v>112560</v>
      </c>
      <c r="AT179"/>
      <c r="AU179">
        <v>112560</v>
      </c>
      <c r="AV179">
        <v>14159</v>
      </c>
      <c r="AW179">
        <v>5</v>
      </c>
      <c r="AX179">
        <v>0</v>
      </c>
    </row>
    <row r="180" spans="1:50" hidden="1">
      <c r="A180" t="s">
        <v>2444</v>
      </c>
      <c r="B180" t="s">
        <v>2445</v>
      </c>
      <c r="C180" t="s">
        <v>2446</v>
      </c>
      <c r="D180" t="s">
        <v>2447</v>
      </c>
      <c r="E180" t="s">
        <v>358</v>
      </c>
      <c r="F180" t="s">
        <v>3019</v>
      </c>
      <c r="G180" t="s">
        <v>2448</v>
      </c>
      <c r="H180" t="s">
        <v>2448</v>
      </c>
      <c r="I180" t="s">
        <v>358</v>
      </c>
      <c r="J180" t="s">
        <v>1323</v>
      </c>
      <c r="K180" t="s">
        <v>2449</v>
      </c>
      <c r="L180">
        <v>4</v>
      </c>
      <c r="M180" t="s">
        <v>1483</v>
      </c>
      <c r="N180" t="s">
        <v>1227</v>
      </c>
      <c r="O180">
        <v>90000</v>
      </c>
      <c r="P180">
        <v>84906</v>
      </c>
      <c r="Q180">
        <v>0</v>
      </c>
      <c r="R180">
        <v>84906</v>
      </c>
      <c r="S180">
        <v>2359</v>
      </c>
      <c r="T180">
        <v>1975</v>
      </c>
      <c r="U180" t="s">
        <v>1346</v>
      </c>
      <c r="V180"/>
      <c r="W180">
        <v>84906</v>
      </c>
      <c r="X180">
        <v>34000</v>
      </c>
      <c r="Y180">
        <v>44</v>
      </c>
      <c r="Z180">
        <v>0</v>
      </c>
      <c r="AA180">
        <v>0</v>
      </c>
      <c r="AB180">
        <v>6538</v>
      </c>
      <c r="AC180">
        <v>44367.51</v>
      </c>
      <c r="AD180" t="s">
        <v>3176</v>
      </c>
      <c r="AE180">
        <v>90000</v>
      </c>
      <c r="AF180"/>
      <c r="AG180">
        <v>90000</v>
      </c>
      <c r="AH180">
        <v>1930</v>
      </c>
      <c r="AI180">
        <v>133</v>
      </c>
      <c r="AJ180">
        <v>15</v>
      </c>
      <c r="AK180">
        <v>84906</v>
      </c>
      <c r="AL180">
        <v>37750</v>
      </c>
      <c r="AM180">
        <v>49</v>
      </c>
      <c r="AN180">
        <v>0</v>
      </c>
      <c r="AO180">
        <v>0</v>
      </c>
      <c r="AP180">
        <v>6538</v>
      </c>
      <c r="AQ180">
        <v>40617.51</v>
      </c>
      <c r="AR180" t="s">
        <v>2702</v>
      </c>
      <c r="AS180">
        <v>90000</v>
      </c>
      <c r="AT180"/>
      <c r="AU180">
        <v>90000</v>
      </c>
      <c r="AV180">
        <v>1733</v>
      </c>
      <c r="AW180">
        <v>120</v>
      </c>
      <c r="AX180">
        <v>14</v>
      </c>
    </row>
    <row r="181" spans="1:50" hidden="1">
      <c r="A181" t="s">
        <v>2450</v>
      </c>
      <c r="B181" t="s">
        <v>2451</v>
      </c>
      <c r="C181" t="s">
        <v>2452</v>
      </c>
      <c r="D181" t="s">
        <v>2453</v>
      </c>
      <c r="E181" t="s">
        <v>112</v>
      </c>
      <c r="F181" t="s">
        <v>1203</v>
      </c>
      <c r="G181" t="s">
        <v>1733</v>
      </c>
      <c r="H181" t="s">
        <v>1733</v>
      </c>
      <c r="I181" t="s">
        <v>112</v>
      </c>
      <c r="J181" t="s">
        <v>1676</v>
      </c>
      <c r="K181" t="s">
        <v>2454</v>
      </c>
      <c r="L181">
        <v>35</v>
      </c>
      <c r="M181" t="s">
        <v>1180</v>
      </c>
      <c r="N181" t="s">
        <v>1216</v>
      </c>
      <c r="O181">
        <v>100000</v>
      </c>
      <c r="P181">
        <v>94340</v>
      </c>
      <c r="Q181">
        <v>94340</v>
      </c>
      <c r="R181">
        <v>0</v>
      </c>
      <c r="S181">
        <v>2359</v>
      </c>
      <c r="T181">
        <v>0</v>
      </c>
      <c r="U181" t="s">
        <v>1118</v>
      </c>
      <c r="V181" t="s">
        <v>1124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1118</v>
      </c>
      <c r="AE181">
        <v>0</v>
      </c>
      <c r="AF181"/>
      <c r="AG181">
        <v>30000</v>
      </c>
      <c r="AH181"/>
      <c r="AI181"/>
      <c r="AJ181"/>
      <c r="AK181">
        <v>94340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94340</v>
      </c>
      <c r="AR181" t="s">
        <v>1124</v>
      </c>
      <c r="AS181">
        <v>30000</v>
      </c>
      <c r="AT181"/>
      <c r="AU181">
        <v>30000</v>
      </c>
      <c r="AV181"/>
      <c r="AW181"/>
      <c r="AX181"/>
    </row>
    <row r="182" spans="1:50" hidden="1">
      <c r="A182" t="s">
        <v>2455</v>
      </c>
      <c r="B182" t="s">
        <v>2456</v>
      </c>
      <c r="C182" t="s">
        <v>2457</v>
      </c>
      <c r="D182" t="s">
        <v>2458</v>
      </c>
      <c r="E182" t="s">
        <v>112</v>
      </c>
      <c r="F182" t="s">
        <v>1595</v>
      </c>
      <c r="G182" t="s">
        <v>2459</v>
      </c>
      <c r="H182" t="s">
        <v>2459</v>
      </c>
      <c r="I182" t="s">
        <v>112</v>
      </c>
      <c r="J182" t="s">
        <v>1676</v>
      </c>
      <c r="K182" t="s">
        <v>2460</v>
      </c>
      <c r="L182">
        <v>57</v>
      </c>
      <c r="M182" t="s">
        <v>1180</v>
      </c>
      <c r="N182" t="s">
        <v>1227</v>
      </c>
      <c r="O182">
        <v>21050</v>
      </c>
      <c r="P182">
        <v>19858</v>
      </c>
      <c r="Q182">
        <v>0</v>
      </c>
      <c r="R182">
        <v>0</v>
      </c>
      <c r="S182">
        <v>1986</v>
      </c>
      <c r="T182">
        <v>0</v>
      </c>
      <c r="U182" t="s">
        <v>1118</v>
      </c>
      <c r="V182"/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1118</v>
      </c>
      <c r="AE182">
        <v>0</v>
      </c>
      <c r="AF182"/>
      <c r="AG182">
        <v>0</v>
      </c>
      <c r="AH182"/>
      <c r="AI182"/>
      <c r="AJ182"/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 t="s">
        <v>1118</v>
      </c>
      <c r="AS182">
        <v>0</v>
      </c>
      <c r="AT182"/>
      <c r="AU182">
        <v>0</v>
      </c>
      <c r="AV182"/>
      <c r="AW182"/>
      <c r="AX182"/>
    </row>
    <row r="183" spans="1:50" hidden="1">
      <c r="A183" t="s">
        <v>2461</v>
      </c>
      <c r="B183" t="s">
        <v>2462</v>
      </c>
      <c r="C183" t="s">
        <v>2463</v>
      </c>
      <c r="D183" t="s">
        <v>2464</v>
      </c>
      <c r="E183" t="s">
        <v>112</v>
      </c>
      <c r="F183" t="s">
        <v>1595</v>
      </c>
      <c r="G183" t="s">
        <v>2234</v>
      </c>
      <c r="H183" t="s">
        <v>2234</v>
      </c>
      <c r="I183" t="s">
        <v>112</v>
      </c>
      <c r="J183" t="s">
        <v>1676</v>
      </c>
      <c r="K183" t="s">
        <v>2465</v>
      </c>
      <c r="L183">
        <v>57</v>
      </c>
      <c r="M183" t="s">
        <v>1180</v>
      </c>
      <c r="N183" t="s">
        <v>1227</v>
      </c>
      <c r="O183">
        <v>575359</v>
      </c>
      <c r="P183">
        <v>542791</v>
      </c>
      <c r="Q183">
        <v>0</v>
      </c>
      <c r="R183">
        <v>0</v>
      </c>
      <c r="S183">
        <v>1891</v>
      </c>
      <c r="T183">
        <v>2171</v>
      </c>
      <c r="U183" t="s">
        <v>2108</v>
      </c>
      <c r="V183"/>
      <c r="W183">
        <v>45594</v>
      </c>
      <c r="X183">
        <v>23100</v>
      </c>
      <c r="Y183">
        <v>21</v>
      </c>
      <c r="Z183">
        <v>0</v>
      </c>
      <c r="AA183">
        <v>0</v>
      </c>
      <c r="AB183">
        <v>0</v>
      </c>
      <c r="AC183">
        <v>22494</v>
      </c>
      <c r="AD183" t="s">
        <v>3177</v>
      </c>
      <c r="AE183">
        <v>0</v>
      </c>
      <c r="AF183"/>
      <c r="AG183">
        <v>0</v>
      </c>
      <c r="AH183">
        <v>2171</v>
      </c>
      <c r="AI183">
        <v>0</v>
      </c>
      <c r="AJ183">
        <v>0</v>
      </c>
      <c r="AK183">
        <v>45594</v>
      </c>
      <c r="AL183">
        <v>23100</v>
      </c>
      <c r="AM183">
        <v>21</v>
      </c>
      <c r="AN183">
        <v>0</v>
      </c>
      <c r="AO183">
        <v>0</v>
      </c>
      <c r="AP183">
        <v>0</v>
      </c>
      <c r="AQ183">
        <v>22494</v>
      </c>
      <c r="AR183" t="s">
        <v>3177</v>
      </c>
      <c r="AS183">
        <v>0</v>
      </c>
      <c r="AT183"/>
      <c r="AU183">
        <v>0</v>
      </c>
      <c r="AV183">
        <v>2171</v>
      </c>
      <c r="AW183">
        <v>0</v>
      </c>
      <c r="AX183">
        <v>0</v>
      </c>
    </row>
    <row r="184" spans="1:50" hidden="1">
      <c r="A184" t="s">
        <v>2466</v>
      </c>
      <c r="B184" t="s">
        <v>2467</v>
      </c>
      <c r="C184" t="s">
        <v>2468</v>
      </c>
      <c r="D184" t="s">
        <v>2469</v>
      </c>
      <c r="E184" t="s">
        <v>423</v>
      </c>
      <c r="F184" t="s">
        <v>1595</v>
      </c>
      <c r="G184" t="s">
        <v>2424</v>
      </c>
      <c r="H184" t="s">
        <v>2424</v>
      </c>
      <c r="I184" t="s">
        <v>423</v>
      </c>
      <c r="J184" t="s">
        <v>1323</v>
      </c>
      <c r="K184" t="s">
        <v>2470</v>
      </c>
      <c r="L184">
        <v>12</v>
      </c>
      <c r="M184" t="s">
        <v>1215</v>
      </c>
      <c r="N184" t="s">
        <v>1227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/>
      <c r="V184"/>
      <c r="W184">
        <v>94340</v>
      </c>
      <c r="X184">
        <v>39000</v>
      </c>
      <c r="Y184">
        <v>50</v>
      </c>
      <c r="Z184">
        <v>0</v>
      </c>
      <c r="AA184">
        <v>0</v>
      </c>
      <c r="AB184">
        <v>4625</v>
      </c>
      <c r="AC184">
        <v>50715.28</v>
      </c>
      <c r="AD184" t="s">
        <v>3178</v>
      </c>
      <c r="AE184">
        <v>0</v>
      </c>
      <c r="AF184"/>
      <c r="AG184">
        <v>0</v>
      </c>
      <c r="AH184">
        <v>1887</v>
      </c>
      <c r="AI184">
        <v>52</v>
      </c>
      <c r="AJ184">
        <v>40</v>
      </c>
      <c r="AK184">
        <v>94340</v>
      </c>
      <c r="AL184">
        <v>39000</v>
      </c>
      <c r="AM184">
        <v>50</v>
      </c>
      <c r="AN184">
        <v>0</v>
      </c>
      <c r="AO184">
        <v>0</v>
      </c>
      <c r="AP184">
        <v>4625</v>
      </c>
      <c r="AQ184">
        <v>50715.28</v>
      </c>
      <c r="AR184" t="s">
        <v>3178</v>
      </c>
      <c r="AS184">
        <v>0</v>
      </c>
      <c r="AT184"/>
      <c r="AU184">
        <v>0</v>
      </c>
      <c r="AV184">
        <v>1887</v>
      </c>
      <c r="AW184">
        <v>52</v>
      </c>
      <c r="AX184">
        <v>40</v>
      </c>
    </row>
    <row r="185" spans="1:50">
      <c r="A185" t="s">
        <v>2471</v>
      </c>
      <c r="B185" t="s">
        <v>2472</v>
      </c>
      <c r="C185" t="s">
        <v>2473</v>
      </c>
      <c r="D185" t="s">
        <v>2474</v>
      </c>
      <c r="E185" t="s">
        <v>97</v>
      </c>
      <c r="F185" t="s">
        <v>1177</v>
      </c>
      <c r="G185" t="s">
        <v>1810</v>
      </c>
      <c r="H185" t="s">
        <v>1810</v>
      </c>
      <c r="I185" t="s">
        <v>97</v>
      </c>
      <c r="J185" t="s">
        <v>1213</v>
      </c>
      <c r="K185" t="s">
        <v>2475</v>
      </c>
      <c r="L185">
        <v>2</v>
      </c>
      <c r="M185" t="s">
        <v>1215</v>
      </c>
      <c r="N185" t="s">
        <v>1181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/>
      <c r="V185"/>
      <c r="W185">
        <v>0</v>
      </c>
      <c r="X185">
        <v>0</v>
      </c>
      <c r="Y185">
        <v>0</v>
      </c>
      <c r="Z185">
        <v>0</v>
      </c>
      <c r="AA185">
        <v>0</v>
      </c>
      <c r="AB185">
        <v>9900</v>
      </c>
      <c r="AC185">
        <v>-9900</v>
      </c>
      <c r="AD185" t="s">
        <v>1118</v>
      </c>
      <c r="AE185">
        <v>0</v>
      </c>
      <c r="AF185"/>
      <c r="AG185">
        <v>0</v>
      </c>
      <c r="AH185"/>
      <c r="AI185"/>
      <c r="AJ185"/>
      <c r="AK185">
        <v>0</v>
      </c>
      <c r="AL185">
        <v>0</v>
      </c>
      <c r="AM185">
        <v>0</v>
      </c>
      <c r="AN185">
        <v>0</v>
      </c>
      <c r="AO185">
        <v>0</v>
      </c>
      <c r="AP185">
        <v>9900</v>
      </c>
      <c r="AQ185">
        <v>-9900</v>
      </c>
      <c r="AR185" t="s">
        <v>1118</v>
      </c>
      <c r="AS185">
        <v>0</v>
      </c>
      <c r="AT185"/>
      <c r="AU185">
        <v>0</v>
      </c>
      <c r="AV185"/>
      <c r="AW185"/>
      <c r="AX185"/>
    </row>
    <row r="186" spans="1:50" hidden="1">
      <c r="A186" t="s">
        <v>2476</v>
      </c>
      <c r="B186" t="s">
        <v>2477</v>
      </c>
      <c r="C186" t="s">
        <v>2478</v>
      </c>
      <c r="D186" t="s">
        <v>2479</v>
      </c>
      <c r="E186" t="s">
        <v>2480</v>
      </c>
      <c r="F186" t="s">
        <v>1659</v>
      </c>
      <c r="G186" t="s">
        <v>1660</v>
      </c>
      <c r="H186" t="s">
        <v>1660</v>
      </c>
      <c r="I186" t="s">
        <v>386</v>
      </c>
      <c r="J186" t="s">
        <v>1179</v>
      </c>
      <c r="K186" t="s">
        <v>2481</v>
      </c>
      <c r="L186">
        <v>63</v>
      </c>
      <c r="M186" t="s">
        <v>1215</v>
      </c>
      <c r="N186" t="s">
        <v>1216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/>
      <c r="V186"/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1118</v>
      </c>
      <c r="AE186">
        <v>0</v>
      </c>
      <c r="AF186"/>
      <c r="AG186">
        <v>0</v>
      </c>
      <c r="AH186"/>
      <c r="AI186"/>
      <c r="AJ186"/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 t="s">
        <v>1118</v>
      </c>
      <c r="AS186">
        <v>0</v>
      </c>
      <c r="AT186"/>
      <c r="AU186">
        <v>0</v>
      </c>
      <c r="AV186"/>
      <c r="AW186"/>
      <c r="AX186"/>
    </row>
    <row r="187" spans="1:50" hidden="1">
      <c r="A187" t="s">
        <v>3179</v>
      </c>
      <c r="B187" t="s">
        <v>3180</v>
      </c>
      <c r="C187" t="s">
        <v>3181</v>
      </c>
      <c r="D187" t="s">
        <v>3182</v>
      </c>
      <c r="E187" t="s">
        <v>3183</v>
      </c>
      <c r="F187" t="s">
        <v>1177</v>
      </c>
      <c r="G187" t="s">
        <v>3184</v>
      </c>
      <c r="H187" t="s">
        <v>3184</v>
      </c>
      <c r="I187" t="s">
        <v>243</v>
      </c>
      <c r="J187" t="s">
        <v>1179</v>
      </c>
      <c r="K187" t="s">
        <v>3185</v>
      </c>
      <c r="L187">
        <v>110</v>
      </c>
      <c r="M187" t="s">
        <v>1215</v>
      </c>
      <c r="N187" t="s">
        <v>1607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/>
      <c r="V187"/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1118</v>
      </c>
      <c r="AE187">
        <v>0</v>
      </c>
      <c r="AF187"/>
      <c r="AG187">
        <v>0</v>
      </c>
      <c r="AH187"/>
      <c r="AI187"/>
      <c r="AJ187"/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 t="s">
        <v>1118</v>
      </c>
      <c r="AS187">
        <v>0</v>
      </c>
      <c r="AT187"/>
      <c r="AU187">
        <v>0</v>
      </c>
      <c r="AV187"/>
      <c r="AW187"/>
      <c r="AX187"/>
    </row>
    <row r="188" spans="1:50" hidden="1">
      <c r="A188" t="s">
        <v>2482</v>
      </c>
      <c r="B188" t="s">
        <v>2483</v>
      </c>
      <c r="C188" t="s">
        <v>2484</v>
      </c>
      <c r="D188" t="s">
        <v>2485</v>
      </c>
      <c r="E188" t="s">
        <v>2486</v>
      </c>
      <c r="F188" t="s">
        <v>1659</v>
      </c>
      <c r="G188" t="s">
        <v>2487</v>
      </c>
      <c r="H188" t="s">
        <v>2487</v>
      </c>
      <c r="I188" t="s">
        <v>251</v>
      </c>
      <c r="J188" t="s">
        <v>1323</v>
      </c>
      <c r="K188" t="s">
        <v>2488</v>
      </c>
      <c r="L188">
        <v>192</v>
      </c>
      <c r="M188" t="s">
        <v>1215</v>
      </c>
      <c r="N188" t="s">
        <v>1334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/>
      <c r="V188"/>
      <c r="W188">
        <v>39623</v>
      </c>
      <c r="X188">
        <v>31500</v>
      </c>
      <c r="Y188">
        <v>21</v>
      </c>
      <c r="Z188">
        <v>0</v>
      </c>
      <c r="AA188">
        <v>0</v>
      </c>
      <c r="AB188">
        <v>0</v>
      </c>
      <c r="AC188">
        <v>8123</v>
      </c>
      <c r="AD188" t="s">
        <v>1248</v>
      </c>
      <c r="AE188">
        <v>0</v>
      </c>
      <c r="AF188"/>
      <c r="AG188">
        <v>0</v>
      </c>
      <c r="AH188">
        <v>1887</v>
      </c>
      <c r="AI188">
        <v>0</v>
      </c>
      <c r="AJ188">
        <v>0</v>
      </c>
      <c r="AK188">
        <v>39623</v>
      </c>
      <c r="AL188">
        <v>31500</v>
      </c>
      <c r="AM188">
        <v>21</v>
      </c>
      <c r="AN188">
        <v>0</v>
      </c>
      <c r="AO188">
        <v>0</v>
      </c>
      <c r="AP188">
        <v>0</v>
      </c>
      <c r="AQ188">
        <v>8123</v>
      </c>
      <c r="AR188" t="s">
        <v>1248</v>
      </c>
      <c r="AS188">
        <v>0</v>
      </c>
      <c r="AT188"/>
      <c r="AU188">
        <v>0</v>
      </c>
      <c r="AV188">
        <v>1887</v>
      </c>
      <c r="AW188">
        <v>0</v>
      </c>
      <c r="AX188">
        <v>0</v>
      </c>
    </row>
    <row r="189" spans="1:50" hidden="1">
      <c r="A189" t="s">
        <v>2489</v>
      </c>
      <c r="B189" t="s">
        <v>2490</v>
      </c>
      <c r="C189" t="s">
        <v>2491</v>
      </c>
      <c r="D189" t="s">
        <v>2492</v>
      </c>
      <c r="E189" t="s">
        <v>1861</v>
      </c>
      <c r="F189" t="s">
        <v>1862</v>
      </c>
      <c r="G189" t="s">
        <v>1863</v>
      </c>
      <c r="H189" t="s">
        <v>1863</v>
      </c>
      <c r="I189" t="s">
        <v>112</v>
      </c>
      <c r="J189" t="s">
        <v>1676</v>
      </c>
      <c r="K189" t="s">
        <v>2493</v>
      </c>
      <c r="L189">
        <v>14</v>
      </c>
      <c r="M189" t="s">
        <v>1180</v>
      </c>
      <c r="N189" t="s">
        <v>1245</v>
      </c>
      <c r="O189">
        <v>55800</v>
      </c>
      <c r="P189">
        <v>52642</v>
      </c>
      <c r="Q189">
        <v>0</v>
      </c>
      <c r="R189">
        <v>0</v>
      </c>
      <c r="S189">
        <v>2632</v>
      </c>
      <c r="T189">
        <v>0</v>
      </c>
      <c r="U189" t="s">
        <v>1118</v>
      </c>
      <c r="V189"/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1118</v>
      </c>
      <c r="AE189">
        <v>27900</v>
      </c>
      <c r="AF189"/>
      <c r="AG189">
        <v>0</v>
      </c>
      <c r="AH189"/>
      <c r="AI189"/>
      <c r="AJ189"/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 t="s">
        <v>1118</v>
      </c>
      <c r="AS189">
        <v>27900</v>
      </c>
      <c r="AT189"/>
      <c r="AU189">
        <v>0</v>
      </c>
      <c r="AV189"/>
      <c r="AW189"/>
      <c r="AX189"/>
    </row>
    <row r="190" spans="1:50" hidden="1">
      <c r="A190" t="s">
        <v>3186</v>
      </c>
      <c r="B190" t="s">
        <v>3187</v>
      </c>
      <c r="C190" t="s">
        <v>3188</v>
      </c>
      <c r="D190" t="s">
        <v>3189</v>
      </c>
      <c r="E190" t="s">
        <v>538</v>
      </c>
      <c r="F190" t="s">
        <v>3104</v>
      </c>
      <c r="G190" t="s">
        <v>3105</v>
      </c>
      <c r="H190" t="s">
        <v>3105</v>
      </c>
      <c r="I190" t="s">
        <v>538</v>
      </c>
      <c r="J190" t="s">
        <v>1243</v>
      </c>
      <c r="K190" t="s">
        <v>3190</v>
      </c>
      <c r="L190">
        <v>24</v>
      </c>
      <c r="M190" t="s">
        <v>1180</v>
      </c>
      <c r="N190" t="s">
        <v>1636</v>
      </c>
      <c r="O190">
        <v>250000</v>
      </c>
      <c r="P190">
        <v>215517</v>
      </c>
      <c r="Q190">
        <v>0</v>
      </c>
      <c r="R190">
        <v>0</v>
      </c>
      <c r="S190">
        <v>0</v>
      </c>
      <c r="T190">
        <v>0</v>
      </c>
      <c r="U190" t="s">
        <v>1118</v>
      </c>
      <c r="V190"/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1118</v>
      </c>
      <c r="AE190">
        <v>0</v>
      </c>
      <c r="AF190"/>
      <c r="AG190">
        <v>0</v>
      </c>
      <c r="AH190"/>
      <c r="AI190"/>
      <c r="AJ190"/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t="s">
        <v>1118</v>
      </c>
      <c r="AS190">
        <v>0</v>
      </c>
      <c r="AT190"/>
      <c r="AU190">
        <v>0</v>
      </c>
      <c r="AV190"/>
      <c r="AW190"/>
      <c r="AX190"/>
    </row>
    <row r="191" spans="1:50" hidden="1">
      <c r="A191" t="s">
        <v>2494</v>
      </c>
      <c r="B191" t="s">
        <v>2495</v>
      </c>
      <c r="C191" t="s">
        <v>2496</v>
      </c>
      <c r="D191" t="s">
        <v>2497</v>
      </c>
      <c r="E191" t="s">
        <v>316</v>
      </c>
      <c r="F191" t="s">
        <v>1177</v>
      </c>
      <c r="G191" t="s">
        <v>2418</v>
      </c>
      <c r="H191" t="s">
        <v>2418</v>
      </c>
      <c r="I191" t="s">
        <v>2498</v>
      </c>
      <c r="J191" t="s">
        <v>1179</v>
      </c>
      <c r="K191" t="s">
        <v>2499</v>
      </c>
      <c r="L191">
        <v>36</v>
      </c>
      <c r="M191" t="s">
        <v>1180</v>
      </c>
      <c r="N191" t="s">
        <v>2500</v>
      </c>
      <c r="O191">
        <v>350000</v>
      </c>
      <c r="P191">
        <v>330189</v>
      </c>
      <c r="Q191">
        <v>82547</v>
      </c>
      <c r="R191">
        <v>247642</v>
      </c>
      <c r="S191">
        <v>3439</v>
      </c>
      <c r="T191">
        <v>1720</v>
      </c>
      <c r="U191" t="s">
        <v>3191</v>
      </c>
      <c r="V191" t="s">
        <v>1805</v>
      </c>
      <c r="W191">
        <v>201019</v>
      </c>
      <c r="X191">
        <v>88250</v>
      </c>
      <c r="Y191">
        <v>97</v>
      </c>
      <c r="Z191">
        <v>0</v>
      </c>
      <c r="AA191">
        <v>0</v>
      </c>
      <c r="AB191">
        <v>41398</v>
      </c>
      <c r="AC191">
        <v>71371.17</v>
      </c>
      <c r="AD191" t="s">
        <v>2117</v>
      </c>
      <c r="AE191">
        <v>105000</v>
      </c>
      <c r="AF191"/>
      <c r="AG191">
        <v>105000</v>
      </c>
      <c r="AH191">
        <v>2072</v>
      </c>
      <c r="AI191">
        <v>263</v>
      </c>
      <c r="AJ191">
        <v>163</v>
      </c>
      <c r="AK191">
        <v>283566</v>
      </c>
      <c r="AL191">
        <v>102550</v>
      </c>
      <c r="AM191">
        <v>146</v>
      </c>
      <c r="AN191">
        <v>0</v>
      </c>
      <c r="AO191">
        <v>0</v>
      </c>
      <c r="AP191">
        <v>56152</v>
      </c>
      <c r="AQ191">
        <v>124863.78</v>
      </c>
      <c r="AR191" t="s">
        <v>1484</v>
      </c>
      <c r="AS191">
        <v>192500</v>
      </c>
      <c r="AT191"/>
      <c r="AU191">
        <v>192500</v>
      </c>
      <c r="AV191">
        <v>1942</v>
      </c>
      <c r="AW191">
        <v>192</v>
      </c>
      <c r="AX191">
        <v>193</v>
      </c>
    </row>
    <row r="192" spans="1:50" hidden="1">
      <c r="A192" t="s">
        <v>2494</v>
      </c>
      <c r="B192" t="s">
        <v>2495</v>
      </c>
      <c r="C192" t="s">
        <v>2503</v>
      </c>
      <c r="D192" t="s">
        <v>2504</v>
      </c>
      <c r="E192" t="s">
        <v>316</v>
      </c>
      <c r="F192" t="s">
        <v>1177</v>
      </c>
      <c r="G192" t="s">
        <v>2418</v>
      </c>
      <c r="H192" t="s">
        <v>2418</v>
      </c>
      <c r="I192" t="s">
        <v>316</v>
      </c>
      <c r="J192" t="s">
        <v>1179</v>
      </c>
      <c r="K192" t="s">
        <v>2499</v>
      </c>
      <c r="L192">
        <v>36</v>
      </c>
      <c r="M192" t="s">
        <v>1180</v>
      </c>
      <c r="N192" t="s">
        <v>1181</v>
      </c>
      <c r="O192">
        <v>3050000</v>
      </c>
      <c r="P192">
        <v>2877358</v>
      </c>
      <c r="Q192">
        <v>633019</v>
      </c>
      <c r="R192">
        <v>2244339</v>
      </c>
      <c r="S192">
        <v>2470</v>
      </c>
      <c r="T192">
        <v>2125</v>
      </c>
      <c r="U192" t="s">
        <v>3192</v>
      </c>
      <c r="V192" t="s">
        <v>2057</v>
      </c>
      <c r="W192">
        <v>1553774</v>
      </c>
      <c r="X192">
        <v>517800</v>
      </c>
      <c r="Y192">
        <v>695</v>
      </c>
      <c r="Z192">
        <v>0</v>
      </c>
      <c r="AA192">
        <v>0</v>
      </c>
      <c r="AB192">
        <v>243300</v>
      </c>
      <c r="AC192">
        <v>792673.84</v>
      </c>
      <c r="AD192" t="s">
        <v>1925</v>
      </c>
      <c r="AE192">
        <v>915000</v>
      </c>
      <c r="AF192"/>
      <c r="AG192">
        <v>915000</v>
      </c>
      <c r="AH192">
        <v>2236</v>
      </c>
      <c r="AI192">
        <v>194</v>
      </c>
      <c r="AJ192">
        <v>156</v>
      </c>
      <c r="AK192">
        <v>2186792</v>
      </c>
      <c r="AL192">
        <v>750850</v>
      </c>
      <c r="AM192">
        <v>982</v>
      </c>
      <c r="AN192">
        <v>0</v>
      </c>
      <c r="AO192">
        <v>0</v>
      </c>
      <c r="AP192">
        <v>282978</v>
      </c>
      <c r="AQ192">
        <v>1152964.3600000001</v>
      </c>
      <c r="AR192" t="s">
        <v>3193</v>
      </c>
      <c r="AS192">
        <v>1677500</v>
      </c>
      <c r="AT192"/>
      <c r="AU192">
        <v>1677500</v>
      </c>
      <c r="AV192">
        <v>2227</v>
      </c>
      <c r="AW192">
        <v>149</v>
      </c>
      <c r="AX192">
        <v>139</v>
      </c>
    </row>
    <row r="193" spans="1:50">
      <c r="A193" t="s">
        <v>3195</v>
      </c>
      <c r="B193" t="s">
        <v>3196</v>
      </c>
      <c r="C193" t="s">
        <v>3197</v>
      </c>
      <c r="D193" t="s">
        <v>3198</v>
      </c>
      <c r="E193" t="s">
        <v>142</v>
      </c>
      <c r="F193" t="s">
        <v>3140</v>
      </c>
      <c r="G193" t="s">
        <v>1733</v>
      </c>
      <c r="H193" t="s">
        <v>1733</v>
      </c>
      <c r="I193" t="s">
        <v>142</v>
      </c>
      <c r="J193" t="s">
        <v>1243</v>
      </c>
      <c r="K193" t="s">
        <v>3199</v>
      </c>
      <c r="L193">
        <v>13</v>
      </c>
      <c r="M193" t="s">
        <v>1180</v>
      </c>
      <c r="N193" t="s">
        <v>1181</v>
      </c>
      <c r="O193">
        <v>200000</v>
      </c>
      <c r="P193">
        <v>188679</v>
      </c>
      <c r="Q193">
        <v>0</v>
      </c>
      <c r="R193">
        <v>0</v>
      </c>
      <c r="S193">
        <v>0</v>
      </c>
      <c r="T193">
        <v>799</v>
      </c>
      <c r="U193" t="s">
        <v>2908</v>
      </c>
      <c r="V193"/>
      <c r="W193">
        <v>0</v>
      </c>
      <c r="X193">
        <v>6300</v>
      </c>
      <c r="Y193">
        <v>21</v>
      </c>
      <c r="Z193">
        <v>0</v>
      </c>
      <c r="AA193">
        <v>0</v>
      </c>
      <c r="AB193">
        <v>0</v>
      </c>
      <c r="AC193">
        <v>-6300</v>
      </c>
      <c r="AD193" t="s">
        <v>1118</v>
      </c>
      <c r="AE193">
        <v>0</v>
      </c>
      <c r="AF193"/>
      <c r="AG193">
        <v>0</v>
      </c>
      <c r="AH193">
        <v>0</v>
      </c>
      <c r="AI193">
        <v>0</v>
      </c>
      <c r="AJ193">
        <v>0</v>
      </c>
      <c r="AK193">
        <v>0</v>
      </c>
      <c r="AL193">
        <v>6300</v>
      </c>
      <c r="AM193">
        <v>21</v>
      </c>
      <c r="AN193">
        <v>0</v>
      </c>
      <c r="AO193">
        <v>0</v>
      </c>
      <c r="AP193">
        <v>0</v>
      </c>
      <c r="AQ193">
        <v>-6300</v>
      </c>
      <c r="AR193" t="s">
        <v>1118</v>
      </c>
      <c r="AS193">
        <v>0</v>
      </c>
      <c r="AT193"/>
      <c r="AU193">
        <v>0</v>
      </c>
      <c r="AV193">
        <v>0</v>
      </c>
      <c r="AW193">
        <v>0</v>
      </c>
      <c r="AX193">
        <v>0</v>
      </c>
    </row>
    <row r="194" spans="1:50" hidden="1">
      <c r="A194" t="s">
        <v>2507</v>
      </c>
      <c r="B194" t="s">
        <v>2508</v>
      </c>
      <c r="C194" t="s">
        <v>2509</v>
      </c>
      <c r="D194" t="s">
        <v>2510</v>
      </c>
      <c r="E194" t="s">
        <v>234</v>
      </c>
      <c r="F194" t="s">
        <v>1393</v>
      </c>
      <c r="G194" t="s">
        <v>1394</v>
      </c>
      <c r="H194" t="s">
        <v>1394</v>
      </c>
      <c r="I194" t="s">
        <v>234</v>
      </c>
      <c r="J194" t="s">
        <v>1323</v>
      </c>
      <c r="K194" t="s">
        <v>2511</v>
      </c>
      <c r="L194">
        <v>21</v>
      </c>
      <c r="M194" t="s">
        <v>1180</v>
      </c>
      <c r="N194" t="s">
        <v>1181</v>
      </c>
      <c r="O194">
        <v>1200000</v>
      </c>
      <c r="P194">
        <v>1132075</v>
      </c>
      <c r="Q194">
        <v>0</v>
      </c>
      <c r="R194">
        <v>1132075</v>
      </c>
      <c r="S194">
        <v>1348</v>
      </c>
      <c r="T194">
        <v>2830</v>
      </c>
      <c r="U194" t="s">
        <v>2512</v>
      </c>
      <c r="V194"/>
      <c r="W194">
        <v>128264</v>
      </c>
      <c r="X194">
        <v>24200</v>
      </c>
      <c r="Y194">
        <v>44</v>
      </c>
      <c r="Z194">
        <v>0</v>
      </c>
      <c r="AA194">
        <v>0</v>
      </c>
      <c r="AB194">
        <v>7653</v>
      </c>
      <c r="AC194">
        <v>96410.83</v>
      </c>
      <c r="AD194" t="s">
        <v>3200</v>
      </c>
      <c r="AE194">
        <v>0</v>
      </c>
      <c r="AF194"/>
      <c r="AG194">
        <v>0</v>
      </c>
      <c r="AH194">
        <v>2915</v>
      </c>
      <c r="AI194">
        <v>153</v>
      </c>
      <c r="AJ194">
        <v>21</v>
      </c>
      <c r="AK194">
        <v>128264</v>
      </c>
      <c r="AL194">
        <v>24200</v>
      </c>
      <c r="AM194">
        <v>44</v>
      </c>
      <c r="AN194">
        <v>0</v>
      </c>
      <c r="AO194">
        <v>0</v>
      </c>
      <c r="AP194">
        <v>7653</v>
      </c>
      <c r="AQ194">
        <v>96410.83</v>
      </c>
      <c r="AR194" t="s">
        <v>3200</v>
      </c>
      <c r="AS194">
        <v>0</v>
      </c>
      <c r="AT194"/>
      <c r="AU194">
        <v>0</v>
      </c>
      <c r="AV194">
        <v>2915</v>
      </c>
      <c r="AW194">
        <v>153</v>
      </c>
      <c r="AX194">
        <v>21</v>
      </c>
    </row>
    <row r="195" spans="1:50" hidden="1">
      <c r="A195" t="s">
        <v>2513</v>
      </c>
      <c r="B195" t="s">
        <v>2514</v>
      </c>
      <c r="C195" t="s">
        <v>2515</v>
      </c>
      <c r="D195" t="s">
        <v>2516</v>
      </c>
      <c r="E195" t="s">
        <v>361</v>
      </c>
      <c r="F195" t="s">
        <v>1177</v>
      </c>
      <c r="G195" t="s">
        <v>1382</v>
      </c>
      <c r="H195" t="s">
        <v>1382</v>
      </c>
      <c r="I195" t="s">
        <v>361</v>
      </c>
      <c r="J195" t="s">
        <v>1190</v>
      </c>
      <c r="K195" t="s">
        <v>2517</v>
      </c>
      <c r="L195">
        <v>74</v>
      </c>
      <c r="M195" t="s">
        <v>1180</v>
      </c>
      <c r="N195" t="s">
        <v>1181</v>
      </c>
      <c r="O195">
        <v>416000</v>
      </c>
      <c r="P195">
        <v>392453</v>
      </c>
      <c r="Q195">
        <v>0</v>
      </c>
      <c r="R195">
        <v>0</v>
      </c>
      <c r="S195">
        <v>2582</v>
      </c>
      <c r="T195">
        <v>2393</v>
      </c>
      <c r="U195" t="s">
        <v>2518</v>
      </c>
      <c r="V195"/>
      <c r="W195">
        <v>279976</v>
      </c>
      <c r="X195">
        <v>115900</v>
      </c>
      <c r="Y195">
        <v>125</v>
      </c>
      <c r="Z195">
        <v>0</v>
      </c>
      <c r="AA195">
        <v>0</v>
      </c>
      <c r="AB195">
        <v>17819</v>
      </c>
      <c r="AC195">
        <v>146256.51999999999</v>
      </c>
      <c r="AD195" t="s">
        <v>2703</v>
      </c>
      <c r="AE195">
        <v>0</v>
      </c>
      <c r="AF195"/>
      <c r="AG195">
        <v>0</v>
      </c>
      <c r="AH195">
        <v>2240</v>
      </c>
      <c r="AI195">
        <v>120</v>
      </c>
      <c r="AJ195">
        <v>23</v>
      </c>
      <c r="AK195">
        <v>279976</v>
      </c>
      <c r="AL195">
        <v>115900</v>
      </c>
      <c r="AM195">
        <v>125</v>
      </c>
      <c r="AN195">
        <v>0</v>
      </c>
      <c r="AO195">
        <v>0</v>
      </c>
      <c r="AP195">
        <v>17819</v>
      </c>
      <c r="AQ195">
        <v>146256.51999999999</v>
      </c>
      <c r="AR195" t="s">
        <v>2703</v>
      </c>
      <c r="AS195">
        <v>0</v>
      </c>
      <c r="AT195"/>
      <c r="AU195">
        <v>0</v>
      </c>
      <c r="AV195">
        <v>2240</v>
      </c>
      <c r="AW195">
        <v>120</v>
      </c>
      <c r="AX195">
        <v>23</v>
      </c>
    </row>
    <row r="196" spans="1:50" hidden="1">
      <c r="A196" t="s">
        <v>2519</v>
      </c>
      <c r="B196" t="s">
        <v>2520</v>
      </c>
      <c r="C196" t="s">
        <v>2521</v>
      </c>
      <c r="D196" t="s">
        <v>2522</v>
      </c>
      <c r="E196" t="s">
        <v>112</v>
      </c>
      <c r="F196" t="s">
        <v>1649</v>
      </c>
      <c r="G196" t="s">
        <v>1233</v>
      </c>
      <c r="H196" t="s">
        <v>1233</v>
      </c>
      <c r="I196" t="s">
        <v>112</v>
      </c>
      <c r="J196" t="s">
        <v>1676</v>
      </c>
      <c r="K196" t="s">
        <v>2523</v>
      </c>
      <c r="L196">
        <v>52</v>
      </c>
      <c r="M196" t="s">
        <v>1180</v>
      </c>
      <c r="N196" t="s">
        <v>1181</v>
      </c>
      <c r="O196">
        <v>73458</v>
      </c>
      <c r="P196">
        <v>69300</v>
      </c>
      <c r="Q196">
        <v>0</v>
      </c>
      <c r="R196">
        <v>0</v>
      </c>
      <c r="S196">
        <v>1980</v>
      </c>
      <c r="T196">
        <v>0</v>
      </c>
      <c r="U196" t="s">
        <v>1118</v>
      </c>
      <c r="V196"/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1118</v>
      </c>
      <c r="AE196">
        <v>0</v>
      </c>
      <c r="AF196"/>
      <c r="AG196">
        <v>0</v>
      </c>
      <c r="AH196"/>
      <c r="AI196"/>
      <c r="AJ196"/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 t="s">
        <v>1118</v>
      </c>
      <c r="AS196">
        <v>0</v>
      </c>
      <c r="AT196"/>
      <c r="AU196">
        <v>0</v>
      </c>
      <c r="AV196"/>
      <c r="AW196"/>
      <c r="AX196"/>
    </row>
    <row r="197" spans="1:50" hidden="1">
      <c r="A197" t="s">
        <v>2524</v>
      </c>
      <c r="B197" t="s">
        <v>2525</v>
      </c>
      <c r="C197" t="s">
        <v>2526</v>
      </c>
      <c r="D197" t="s">
        <v>2527</v>
      </c>
      <c r="E197" t="s">
        <v>1700</v>
      </c>
      <c r="F197" t="s">
        <v>1341</v>
      </c>
      <c r="G197" t="s">
        <v>1724</v>
      </c>
      <c r="H197" t="s">
        <v>1724</v>
      </c>
      <c r="I197" t="s">
        <v>392</v>
      </c>
      <c r="J197" t="s">
        <v>1179</v>
      </c>
      <c r="K197" t="s">
        <v>2528</v>
      </c>
      <c r="L197">
        <v>14</v>
      </c>
      <c r="M197" t="s">
        <v>1215</v>
      </c>
      <c r="N197" t="s">
        <v>1726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/>
      <c r="V197"/>
      <c r="W197">
        <v>279906</v>
      </c>
      <c r="X197">
        <v>73650</v>
      </c>
      <c r="Y197">
        <v>143</v>
      </c>
      <c r="Z197">
        <v>0</v>
      </c>
      <c r="AA197">
        <v>0</v>
      </c>
      <c r="AB197">
        <v>44407</v>
      </c>
      <c r="AC197">
        <v>161849.26</v>
      </c>
      <c r="AD197" t="s">
        <v>1911</v>
      </c>
      <c r="AE197">
        <v>0</v>
      </c>
      <c r="AF197"/>
      <c r="AG197">
        <v>0</v>
      </c>
      <c r="AH197">
        <v>1957</v>
      </c>
      <c r="AI197">
        <v>92</v>
      </c>
      <c r="AJ197">
        <v>219</v>
      </c>
      <c r="AK197">
        <v>279906</v>
      </c>
      <c r="AL197">
        <v>73650</v>
      </c>
      <c r="AM197">
        <v>143</v>
      </c>
      <c r="AN197">
        <v>0</v>
      </c>
      <c r="AO197">
        <v>0</v>
      </c>
      <c r="AP197">
        <v>44407</v>
      </c>
      <c r="AQ197">
        <v>161849.26</v>
      </c>
      <c r="AR197" t="s">
        <v>1911</v>
      </c>
      <c r="AS197">
        <v>0</v>
      </c>
      <c r="AT197"/>
      <c r="AU197">
        <v>0</v>
      </c>
      <c r="AV197">
        <v>1957</v>
      </c>
      <c r="AW197">
        <v>92</v>
      </c>
      <c r="AX197">
        <v>219</v>
      </c>
    </row>
    <row r="198" spans="1:50" hidden="1">
      <c r="A198" t="s">
        <v>2529</v>
      </c>
      <c r="B198" t="s">
        <v>2530</v>
      </c>
      <c r="C198" t="s">
        <v>2531</v>
      </c>
      <c r="D198" t="s">
        <v>2532</v>
      </c>
      <c r="E198" t="s">
        <v>645</v>
      </c>
      <c r="F198" t="s">
        <v>1659</v>
      </c>
      <c r="G198" t="s">
        <v>2156</v>
      </c>
      <c r="H198" t="s">
        <v>2156</v>
      </c>
      <c r="I198" t="s">
        <v>645</v>
      </c>
      <c r="J198" t="s">
        <v>1243</v>
      </c>
      <c r="K198" t="s">
        <v>2533</v>
      </c>
      <c r="L198">
        <v>0</v>
      </c>
      <c r="M198" t="s">
        <v>1215</v>
      </c>
      <c r="N198" t="s">
        <v>1181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/>
      <c r="V198"/>
      <c r="W198">
        <v>214075</v>
      </c>
      <c r="X198">
        <v>47000</v>
      </c>
      <c r="Y198">
        <v>74</v>
      </c>
      <c r="Z198">
        <v>0</v>
      </c>
      <c r="AA198">
        <v>0</v>
      </c>
      <c r="AB198">
        <v>7960</v>
      </c>
      <c r="AC198">
        <v>159115</v>
      </c>
      <c r="AD198" t="s">
        <v>3201</v>
      </c>
      <c r="AE198">
        <v>268800</v>
      </c>
      <c r="AF198"/>
      <c r="AG198">
        <v>0</v>
      </c>
      <c r="AH198">
        <v>2893</v>
      </c>
      <c r="AI198">
        <v>108</v>
      </c>
      <c r="AJ198">
        <v>0</v>
      </c>
      <c r="AK198">
        <v>214075</v>
      </c>
      <c r="AL198">
        <v>47000</v>
      </c>
      <c r="AM198">
        <v>74</v>
      </c>
      <c r="AN198">
        <v>0</v>
      </c>
      <c r="AO198">
        <v>0</v>
      </c>
      <c r="AP198">
        <v>7960</v>
      </c>
      <c r="AQ198">
        <v>159115</v>
      </c>
      <c r="AR198" t="s">
        <v>3201</v>
      </c>
      <c r="AS198">
        <v>268800</v>
      </c>
      <c r="AT198"/>
      <c r="AU198">
        <v>0</v>
      </c>
      <c r="AV198">
        <v>2893</v>
      </c>
      <c r="AW198">
        <v>108</v>
      </c>
      <c r="AX198">
        <v>0</v>
      </c>
    </row>
    <row r="199" spans="1:50" hidden="1">
      <c r="A199" t="s">
        <v>3202</v>
      </c>
      <c r="B199" t="s">
        <v>3203</v>
      </c>
      <c r="C199" t="s">
        <v>3204</v>
      </c>
      <c r="D199" t="s">
        <v>3205</v>
      </c>
      <c r="E199" t="s">
        <v>492</v>
      </c>
      <c r="F199" t="s">
        <v>1320</v>
      </c>
      <c r="G199" t="s">
        <v>1321</v>
      </c>
      <c r="H199" t="s">
        <v>1321</v>
      </c>
      <c r="I199" t="s">
        <v>492</v>
      </c>
      <c r="J199" t="s">
        <v>1213</v>
      </c>
      <c r="K199" t="s">
        <v>3206</v>
      </c>
      <c r="L199">
        <v>33</v>
      </c>
      <c r="M199" t="s">
        <v>1180</v>
      </c>
      <c r="N199" t="s">
        <v>1227</v>
      </c>
      <c r="O199">
        <v>80000</v>
      </c>
      <c r="P199">
        <v>75472</v>
      </c>
      <c r="Q199">
        <v>0</v>
      </c>
      <c r="R199">
        <v>0</v>
      </c>
      <c r="S199">
        <v>2359</v>
      </c>
      <c r="T199">
        <v>1398</v>
      </c>
      <c r="U199" t="s">
        <v>3207</v>
      </c>
      <c r="V199"/>
      <c r="W199">
        <v>32145</v>
      </c>
      <c r="X199">
        <v>15750</v>
      </c>
      <c r="Y199">
        <v>23</v>
      </c>
      <c r="Z199">
        <v>0</v>
      </c>
      <c r="AA199">
        <v>0</v>
      </c>
      <c r="AB199">
        <v>0</v>
      </c>
      <c r="AC199">
        <v>16395</v>
      </c>
      <c r="AD199" t="s">
        <v>1925</v>
      </c>
      <c r="AE199">
        <v>0</v>
      </c>
      <c r="AF199"/>
      <c r="AG199">
        <v>0</v>
      </c>
      <c r="AH199">
        <v>1398</v>
      </c>
      <c r="AI199">
        <v>0</v>
      </c>
      <c r="AJ199">
        <v>0</v>
      </c>
      <c r="AK199">
        <v>32145</v>
      </c>
      <c r="AL199">
        <v>15750</v>
      </c>
      <c r="AM199">
        <v>23</v>
      </c>
      <c r="AN199">
        <v>0</v>
      </c>
      <c r="AO199">
        <v>0</v>
      </c>
      <c r="AP199">
        <v>0</v>
      </c>
      <c r="AQ199">
        <v>16395</v>
      </c>
      <c r="AR199" t="s">
        <v>1925</v>
      </c>
      <c r="AS199">
        <v>0</v>
      </c>
      <c r="AT199"/>
      <c r="AU199">
        <v>0</v>
      </c>
      <c r="AV199">
        <v>1398</v>
      </c>
      <c r="AW199">
        <v>0</v>
      </c>
      <c r="AX199">
        <v>0</v>
      </c>
    </row>
    <row r="200" spans="1:50" hidden="1">
      <c r="A200" t="s">
        <v>2534</v>
      </c>
      <c r="B200" t="s">
        <v>2535</v>
      </c>
      <c r="C200" t="s">
        <v>2536</v>
      </c>
      <c r="D200" t="s">
        <v>2537</v>
      </c>
      <c r="E200" t="s">
        <v>112</v>
      </c>
      <c r="F200" t="s">
        <v>1177</v>
      </c>
      <c r="G200" t="s">
        <v>2538</v>
      </c>
      <c r="H200" t="s">
        <v>2538</v>
      </c>
      <c r="I200" t="s">
        <v>112</v>
      </c>
      <c r="J200" t="s">
        <v>1676</v>
      </c>
      <c r="K200" t="s">
        <v>2539</v>
      </c>
      <c r="L200">
        <v>48</v>
      </c>
      <c r="M200" t="s">
        <v>1180</v>
      </c>
      <c r="N200" t="s">
        <v>1227</v>
      </c>
      <c r="O200">
        <v>200000</v>
      </c>
      <c r="P200">
        <v>188679</v>
      </c>
      <c r="Q200">
        <v>110063</v>
      </c>
      <c r="R200">
        <v>78616</v>
      </c>
      <c r="S200">
        <v>2903</v>
      </c>
      <c r="T200">
        <v>2220</v>
      </c>
      <c r="U200" t="s">
        <v>3208</v>
      </c>
      <c r="V200" t="s">
        <v>1124</v>
      </c>
      <c r="W200">
        <v>47170</v>
      </c>
      <c r="X200">
        <v>2750</v>
      </c>
      <c r="Y200">
        <v>5</v>
      </c>
      <c r="Z200">
        <v>0</v>
      </c>
      <c r="AA200">
        <v>0</v>
      </c>
      <c r="AB200">
        <v>0</v>
      </c>
      <c r="AC200">
        <v>44420</v>
      </c>
      <c r="AD200" t="s">
        <v>2997</v>
      </c>
      <c r="AE200">
        <v>0</v>
      </c>
      <c r="AF200"/>
      <c r="AG200">
        <v>0</v>
      </c>
      <c r="AH200">
        <v>9434</v>
      </c>
      <c r="AI200">
        <v>0</v>
      </c>
      <c r="AJ200">
        <v>0</v>
      </c>
      <c r="AK200">
        <v>157233</v>
      </c>
      <c r="AL200">
        <v>2750</v>
      </c>
      <c r="AM200">
        <v>5</v>
      </c>
      <c r="AN200">
        <v>0</v>
      </c>
      <c r="AO200">
        <v>0</v>
      </c>
      <c r="AP200">
        <v>0</v>
      </c>
      <c r="AQ200">
        <v>154483</v>
      </c>
      <c r="AR200" t="s">
        <v>3209</v>
      </c>
      <c r="AS200">
        <v>100000</v>
      </c>
      <c r="AT200"/>
      <c r="AU200">
        <v>100000</v>
      </c>
      <c r="AV200">
        <v>31447</v>
      </c>
      <c r="AW200">
        <v>0</v>
      </c>
      <c r="AX200">
        <v>0</v>
      </c>
    </row>
    <row r="201" spans="1:50" hidden="1">
      <c r="A201" t="s">
        <v>2540</v>
      </c>
      <c r="B201" t="s">
        <v>2541</v>
      </c>
      <c r="C201" t="s">
        <v>2542</v>
      </c>
      <c r="D201" t="s">
        <v>2543</v>
      </c>
      <c r="E201" t="s">
        <v>2544</v>
      </c>
      <c r="F201" t="s">
        <v>2545</v>
      </c>
      <c r="G201" t="s">
        <v>2546</v>
      </c>
      <c r="H201" t="s">
        <v>2546</v>
      </c>
      <c r="I201" t="s">
        <v>228</v>
      </c>
      <c r="J201" t="s">
        <v>1190</v>
      </c>
      <c r="K201" t="s">
        <v>2547</v>
      </c>
      <c r="L201">
        <v>71</v>
      </c>
      <c r="M201" t="s">
        <v>1483</v>
      </c>
      <c r="N201" t="s">
        <v>1405</v>
      </c>
      <c r="O201">
        <v>0</v>
      </c>
      <c r="P201">
        <v>0</v>
      </c>
      <c r="Q201">
        <v>109434</v>
      </c>
      <c r="R201">
        <v>0</v>
      </c>
      <c r="S201">
        <v>0</v>
      </c>
      <c r="T201">
        <v>0</v>
      </c>
      <c r="U201"/>
      <c r="V201" t="s">
        <v>2326</v>
      </c>
      <c r="W201">
        <v>109434</v>
      </c>
      <c r="X201">
        <v>16500</v>
      </c>
      <c r="Y201">
        <v>22</v>
      </c>
      <c r="Z201">
        <v>0</v>
      </c>
      <c r="AA201">
        <v>0</v>
      </c>
      <c r="AB201">
        <v>13636</v>
      </c>
      <c r="AC201">
        <v>79298</v>
      </c>
      <c r="AD201" t="s">
        <v>3210</v>
      </c>
      <c r="AE201">
        <v>0</v>
      </c>
      <c r="AF201"/>
      <c r="AG201">
        <v>0</v>
      </c>
      <c r="AH201">
        <v>4974</v>
      </c>
      <c r="AI201">
        <v>620</v>
      </c>
      <c r="AJ201">
        <v>0</v>
      </c>
      <c r="AK201">
        <v>218868</v>
      </c>
      <c r="AL201">
        <v>48750</v>
      </c>
      <c r="AM201">
        <v>65</v>
      </c>
      <c r="AN201">
        <v>0</v>
      </c>
      <c r="AO201">
        <v>0</v>
      </c>
      <c r="AP201">
        <v>21874</v>
      </c>
      <c r="AQ201">
        <v>148244.5</v>
      </c>
      <c r="AR201" t="s">
        <v>3023</v>
      </c>
      <c r="AS201">
        <v>0</v>
      </c>
      <c r="AT201"/>
      <c r="AU201">
        <v>0</v>
      </c>
      <c r="AV201">
        <v>3367</v>
      </c>
      <c r="AW201">
        <v>334</v>
      </c>
      <c r="AX201">
        <v>2</v>
      </c>
    </row>
    <row r="202" spans="1:50" hidden="1">
      <c r="A202" t="s">
        <v>2549</v>
      </c>
      <c r="B202" t="s">
        <v>2550</v>
      </c>
      <c r="C202" t="s">
        <v>2551</v>
      </c>
      <c r="D202" t="s">
        <v>2552</v>
      </c>
      <c r="E202" t="s">
        <v>112</v>
      </c>
      <c r="F202" t="s">
        <v>2356</v>
      </c>
      <c r="G202" t="s">
        <v>1427</v>
      </c>
      <c r="H202" t="s">
        <v>1427</v>
      </c>
      <c r="I202" t="s">
        <v>112</v>
      </c>
      <c r="J202" t="s">
        <v>1676</v>
      </c>
      <c r="K202" t="s">
        <v>2554</v>
      </c>
      <c r="L202">
        <v>0</v>
      </c>
      <c r="M202" t="s">
        <v>1180</v>
      </c>
      <c r="N202" t="s">
        <v>1181</v>
      </c>
      <c r="O202">
        <v>151750</v>
      </c>
      <c r="P202">
        <v>143160</v>
      </c>
      <c r="Q202">
        <v>0</v>
      </c>
      <c r="R202">
        <v>0</v>
      </c>
      <c r="S202">
        <v>1835</v>
      </c>
      <c r="T202">
        <v>2983</v>
      </c>
      <c r="U202" t="s">
        <v>3211</v>
      </c>
      <c r="V202"/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1118</v>
      </c>
      <c r="AE202">
        <v>75875</v>
      </c>
      <c r="AF202"/>
      <c r="AG202">
        <v>0</v>
      </c>
      <c r="AH202"/>
      <c r="AI202"/>
      <c r="AJ202"/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 t="s">
        <v>1118</v>
      </c>
      <c r="AS202">
        <v>75875</v>
      </c>
      <c r="AT202"/>
      <c r="AU202">
        <v>0</v>
      </c>
      <c r="AV202"/>
      <c r="AW202"/>
      <c r="AX202"/>
    </row>
    <row r="203" spans="1:50" hidden="1">
      <c r="A203" t="s">
        <v>2555</v>
      </c>
      <c r="B203" t="s">
        <v>2556</v>
      </c>
      <c r="C203" t="s">
        <v>2557</v>
      </c>
      <c r="D203" t="s">
        <v>2558</v>
      </c>
      <c r="E203" t="s">
        <v>112</v>
      </c>
      <c r="F203" t="s">
        <v>1364</v>
      </c>
      <c r="G203" t="s">
        <v>1893</v>
      </c>
      <c r="H203" t="s">
        <v>1893</v>
      </c>
      <c r="I203" t="s">
        <v>112</v>
      </c>
      <c r="J203" t="s">
        <v>1676</v>
      </c>
      <c r="K203" t="s">
        <v>2559</v>
      </c>
      <c r="L203">
        <v>0</v>
      </c>
      <c r="M203" t="s">
        <v>1180</v>
      </c>
      <c r="N203" t="s">
        <v>1227</v>
      </c>
      <c r="O203">
        <v>135000</v>
      </c>
      <c r="P203">
        <v>127358</v>
      </c>
      <c r="Q203">
        <v>0</v>
      </c>
      <c r="R203">
        <v>0</v>
      </c>
      <c r="S203">
        <v>2547</v>
      </c>
      <c r="T203">
        <v>0</v>
      </c>
      <c r="U203" t="s">
        <v>1118</v>
      </c>
      <c r="V203"/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1118</v>
      </c>
      <c r="AE203">
        <v>81000</v>
      </c>
      <c r="AF203"/>
      <c r="AG203">
        <v>81000</v>
      </c>
      <c r="AH203"/>
      <c r="AI203"/>
      <c r="AJ203"/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 t="s">
        <v>1118</v>
      </c>
      <c r="AS203">
        <v>81000</v>
      </c>
      <c r="AT203"/>
      <c r="AU203">
        <v>81000</v>
      </c>
      <c r="AV203"/>
      <c r="AW203"/>
      <c r="AX203"/>
    </row>
    <row r="204" spans="1:50" hidden="1">
      <c r="A204" t="s">
        <v>2560</v>
      </c>
      <c r="B204" t="s">
        <v>2561</v>
      </c>
      <c r="C204" t="s">
        <v>2562</v>
      </c>
      <c r="D204" t="s">
        <v>2563</v>
      </c>
      <c r="E204" t="s">
        <v>736</v>
      </c>
      <c r="F204" t="s">
        <v>1177</v>
      </c>
      <c r="G204" t="s">
        <v>2564</v>
      </c>
      <c r="H204" t="s">
        <v>2564</v>
      </c>
      <c r="I204" t="s">
        <v>736</v>
      </c>
      <c r="J204" t="s">
        <v>1179</v>
      </c>
      <c r="K204" t="s">
        <v>2565</v>
      </c>
      <c r="L204">
        <v>35</v>
      </c>
      <c r="M204" t="s">
        <v>1180</v>
      </c>
      <c r="N204" t="s">
        <v>1181</v>
      </c>
      <c r="O204">
        <v>350000</v>
      </c>
      <c r="P204">
        <v>330189</v>
      </c>
      <c r="Q204">
        <v>82547</v>
      </c>
      <c r="R204">
        <v>247642</v>
      </c>
      <c r="S204">
        <v>2752</v>
      </c>
      <c r="T204">
        <v>2090</v>
      </c>
      <c r="U204" t="s">
        <v>1590</v>
      </c>
      <c r="V204" t="s">
        <v>2566</v>
      </c>
      <c r="W204">
        <v>247642</v>
      </c>
      <c r="X204">
        <v>36250</v>
      </c>
      <c r="Y204">
        <v>40</v>
      </c>
      <c r="Z204">
        <v>0</v>
      </c>
      <c r="AA204">
        <v>0</v>
      </c>
      <c r="AB204">
        <v>41785</v>
      </c>
      <c r="AC204">
        <v>169606.94</v>
      </c>
      <c r="AD204" t="s">
        <v>3212</v>
      </c>
      <c r="AE204">
        <v>350000</v>
      </c>
      <c r="AF204"/>
      <c r="AG204">
        <v>175000</v>
      </c>
      <c r="AH204">
        <v>6191</v>
      </c>
      <c r="AI204">
        <v>839</v>
      </c>
      <c r="AJ204">
        <v>206</v>
      </c>
      <c r="AK204">
        <v>330189</v>
      </c>
      <c r="AL204">
        <v>64150</v>
      </c>
      <c r="AM204">
        <v>77</v>
      </c>
      <c r="AN204">
        <v>0</v>
      </c>
      <c r="AO204">
        <v>0</v>
      </c>
      <c r="AP204">
        <v>41785</v>
      </c>
      <c r="AQ204">
        <v>224253.94</v>
      </c>
      <c r="AR204" t="s">
        <v>3213</v>
      </c>
      <c r="AS204">
        <v>350000</v>
      </c>
      <c r="AT204"/>
      <c r="AU204">
        <v>175000</v>
      </c>
      <c r="AV204">
        <v>4288</v>
      </c>
      <c r="AW204">
        <v>436</v>
      </c>
      <c r="AX204">
        <v>107</v>
      </c>
    </row>
    <row r="205" spans="1:50" hidden="1">
      <c r="A205" t="s">
        <v>2567</v>
      </c>
      <c r="B205" t="s">
        <v>2568</v>
      </c>
      <c r="C205" t="s">
        <v>2569</v>
      </c>
      <c r="D205" t="s">
        <v>2570</v>
      </c>
      <c r="E205" t="s">
        <v>490</v>
      </c>
      <c r="F205" t="s">
        <v>1837</v>
      </c>
      <c r="G205" t="s">
        <v>2303</v>
      </c>
      <c r="H205" t="s">
        <v>2303</v>
      </c>
      <c r="I205" t="s">
        <v>490</v>
      </c>
      <c r="J205" t="s">
        <v>1676</v>
      </c>
      <c r="K205" t="s">
        <v>2571</v>
      </c>
      <c r="L205">
        <v>17</v>
      </c>
      <c r="M205" t="s">
        <v>1180</v>
      </c>
      <c r="N205" t="s">
        <v>1181</v>
      </c>
      <c r="O205">
        <v>459000</v>
      </c>
      <c r="P205">
        <v>433019</v>
      </c>
      <c r="Q205">
        <v>47632</v>
      </c>
      <c r="R205">
        <v>385387</v>
      </c>
      <c r="S205">
        <v>2123</v>
      </c>
      <c r="T205">
        <v>2279</v>
      </c>
      <c r="U205" t="s">
        <v>3214</v>
      </c>
      <c r="V205" t="s">
        <v>1120</v>
      </c>
      <c r="W205">
        <v>199189</v>
      </c>
      <c r="X205">
        <v>70900</v>
      </c>
      <c r="Y205">
        <v>79</v>
      </c>
      <c r="Z205">
        <v>0</v>
      </c>
      <c r="AA205">
        <v>0</v>
      </c>
      <c r="AB205">
        <v>25366</v>
      </c>
      <c r="AC205">
        <v>102923.07</v>
      </c>
      <c r="AD205" t="s">
        <v>2506</v>
      </c>
      <c r="AE205">
        <v>137700</v>
      </c>
      <c r="AF205"/>
      <c r="AG205">
        <v>137700</v>
      </c>
      <c r="AH205">
        <v>2521</v>
      </c>
      <c r="AI205">
        <v>83</v>
      </c>
      <c r="AJ205">
        <v>238</v>
      </c>
      <c r="AK205">
        <v>246821</v>
      </c>
      <c r="AL205">
        <v>88850</v>
      </c>
      <c r="AM205">
        <v>102</v>
      </c>
      <c r="AN205">
        <v>0</v>
      </c>
      <c r="AO205">
        <v>0</v>
      </c>
      <c r="AP205">
        <v>25366</v>
      </c>
      <c r="AQ205">
        <v>132605.07</v>
      </c>
      <c r="AR205" t="s">
        <v>2058</v>
      </c>
      <c r="AS205">
        <v>275400</v>
      </c>
      <c r="AT205"/>
      <c r="AU205">
        <v>137700</v>
      </c>
      <c r="AV205">
        <v>2420</v>
      </c>
      <c r="AW205">
        <v>65</v>
      </c>
      <c r="AX205">
        <v>184</v>
      </c>
    </row>
    <row r="206" spans="1:50" hidden="1">
      <c r="A206" t="s">
        <v>2572</v>
      </c>
      <c r="B206" t="s">
        <v>2573</v>
      </c>
      <c r="C206" t="s">
        <v>2574</v>
      </c>
      <c r="D206" t="s">
        <v>2575</v>
      </c>
      <c r="E206" t="s">
        <v>97</v>
      </c>
      <c r="F206" t="s">
        <v>1177</v>
      </c>
      <c r="G206" t="s">
        <v>1522</v>
      </c>
      <c r="H206" t="s">
        <v>1522</v>
      </c>
      <c r="I206" t="s">
        <v>97</v>
      </c>
      <c r="J206" t="s">
        <v>1213</v>
      </c>
      <c r="K206" t="s">
        <v>2576</v>
      </c>
      <c r="L206">
        <v>3</v>
      </c>
      <c r="M206" t="s">
        <v>1180</v>
      </c>
      <c r="N206" t="s">
        <v>1181</v>
      </c>
      <c r="O206">
        <v>105600</v>
      </c>
      <c r="P206">
        <v>99623</v>
      </c>
      <c r="Q206">
        <v>0</v>
      </c>
      <c r="R206">
        <v>0</v>
      </c>
      <c r="S206">
        <v>2075</v>
      </c>
      <c r="T206">
        <v>837</v>
      </c>
      <c r="U206" t="s">
        <v>1879</v>
      </c>
      <c r="V206"/>
      <c r="W206">
        <v>99623</v>
      </c>
      <c r="X206">
        <v>16050</v>
      </c>
      <c r="Y206">
        <v>77</v>
      </c>
      <c r="Z206">
        <v>0</v>
      </c>
      <c r="AA206">
        <v>0</v>
      </c>
      <c r="AB206">
        <v>4175</v>
      </c>
      <c r="AC206">
        <v>79397.75</v>
      </c>
      <c r="AD206" t="s">
        <v>2338</v>
      </c>
      <c r="AE206">
        <v>52800</v>
      </c>
      <c r="AF206"/>
      <c r="AG206">
        <v>52800</v>
      </c>
      <c r="AH206">
        <v>1294</v>
      </c>
      <c r="AI206">
        <v>32</v>
      </c>
      <c r="AJ206">
        <v>22</v>
      </c>
      <c r="AK206">
        <v>99623</v>
      </c>
      <c r="AL206">
        <v>16050</v>
      </c>
      <c r="AM206">
        <v>77</v>
      </c>
      <c r="AN206">
        <v>0</v>
      </c>
      <c r="AO206">
        <v>0</v>
      </c>
      <c r="AP206">
        <v>4175</v>
      </c>
      <c r="AQ206">
        <v>79397.75</v>
      </c>
      <c r="AR206" t="s">
        <v>2338</v>
      </c>
      <c r="AS206">
        <v>52800</v>
      </c>
      <c r="AT206"/>
      <c r="AU206">
        <v>52800</v>
      </c>
      <c r="AV206">
        <v>1294</v>
      </c>
      <c r="AW206">
        <v>32</v>
      </c>
      <c r="AX206">
        <v>22</v>
      </c>
    </row>
    <row r="207" spans="1:50" hidden="1">
      <c r="A207" t="s">
        <v>2577</v>
      </c>
      <c r="B207" t="s">
        <v>2578</v>
      </c>
      <c r="C207" t="s">
        <v>2579</v>
      </c>
      <c r="D207" t="s">
        <v>2580</v>
      </c>
      <c r="E207" t="s">
        <v>350</v>
      </c>
      <c r="F207" t="s">
        <v>1203</v>
      </c>
      <c r="G207" t="s">
        <v>2581</v>
      </c>
      <c r="H207" t="s">
        <v>2581</v>
      </c>
      <c r="I207" t="s">
        <v>350</v>
      </c>
      <c r="J207" t="s">
        <v>1243</v>
      </c>
      <c r="K207" t="s">
        <v>2582</v>
      </c>
      <c r="L207">
        <v>8</v>
      </c>
      <c r="M207" t="s">
        <v>1180</v>
      </c>
      <c r="N207" t="s">
        <v>1636</v>
      </c>
      <c r="O207">
        <v>330000</v>
      </c>
      <c r="P207">
        <v>284483</v>
      </c>
      <c r="Q207">
        <v>320388</v>
      </c>
      <c r="R207">
        <v>-35905</v>
      </c>
      <c r="S207">
        <v>0</v>
      </c>
      <c r="T207">
        <v>0</v>
      </c>
      <c r="U207" t="s">
        <v>1118</v>
      </c>
      <c r="V207" t="s">
        <v>1124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1118</v>
      </c>
      <c r="AE207">
        <v>0</v>
      </c>
      <c r="AF207"/>
      <c r="AG207">
        <v>0</v>
      </c>
      <c r="AH207"/>
      <c r="AI207"/>
      <c r="AJ207"/>
      <c r="AK207">
        <v>320388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320388</v>
      </c>
      <c r="AR207" t="s">
        <v>1124</v>
      </c>
      <c r="AS207">
        <v>330000</v>
      </c>
      <c r="AT207"/>
      <c r="AU207">
        <v>330000</v>
      </c>
      <c r="AV207"/>
      <c r="AW207"/>
      <c r="AX207"/>
    </row>
    <row r="208" spans="1:50" hidden="1">
      <c r="A208" t="s">
        <v>2583</v>
      </c>
      <c r="B208" t="s">
        <v>2584</v>
      </c>
      <c r="C208" t="s">
        <v>2585</v>
      </c>
      <c r="D208" t="s">
        <v>2586</v>
      </c>
      <c r="E208" t="s">
        <v>1440</v>
      </c>
      <c r="F208" t="s">
        <v>1364</v>
      </c>
      <c r="G208" t="s">
        <v>1893</v>
      </c>
      <c r="H208" t="s">
        <v>1893</v>
      </c>
      <c r="I208" t="s">
        <v>382</v>
      </c>
      <c r="J208" t="s">
        <v>1676</v>
      </c>
      <c r="K208" t="s">
        <v>2587</v>
      </c>
      <c r="L208">
        <v>7</v>
      </c>
      <c r="M208" t="s">
        <v>1180</v>
      </c>
      <c r="N208" t="s">
        <v>1227</v>
      </c>
      <c r="O208">
        <v>80000</v>
      </c>
      <c r="P208">
        <v>75472</v>
      </c>
      <c r="Q208">
        <v>0</v>
      </c>
      <c r="R208">
        <v>75472</v>
      </c>
      <c r="S208">
        <v>2040</v>
      </c>
      <c r="T208">
        <v>1887</v>
      </c>
      <c r="U208" t="s">
        <v>1744</v>
      </c>
      <c r="V208"/>
      <c r="W208">
        <v>18868</v>
      </c>
      <c r="X208">
        <v>16700</v>
      </c>
      <c r="Y208">
        <v>27</v>
      </c>
      <c r="Z208">
        <v>0</v>
      </c>
      <c r="AA208">
        <v>0</v>
      </c>
      <c r="AB208">
        <v>360</v>
      </c>
      <c r="AC208">
        <v>1808</v>
      </c>
      <c r="AD208" t="s">
        <v>1916</v>
      </c>
      <c r="AE208">
        <v>80000</v>
      </c>
      <c r="AF208"/>
      <c r="AG208">
        <v>80000</v>
      </c>
      <c r="AH208">
        <v>699</v>
      </c>
      <c r="AI208">
        <v>0</v>
      </c>
      <c r="AJ208">
        <v>13</v>
      </c>
      <c r="AK208">
        <v>18868</v>
      </c>
      <c r="AL208">
        <v>16700</v>
      </c>
      <c r="AM208">
        <v>27</v>
      </c>
      <c r="AN208">
        <v>0</v>
      </c>
      <c r="AO208">
        <v>0</v>
      </c>
      <c r="AP208">
        <v>360</v>
      </c>
      <c r="AQ208">
        <v>1808</v>
      </c>
      <c r="AR208" t="s">
        <v>1916</v>
      </c>
      <c r="AS208">
        <v>80000</v>
      </c>
      <c r="AT208"/>
      <c r="AU208">
        <v>80000</v>
      </c>
      <c r="AV208">
        <v>699</v>
      </c>
      <c r="AW208">
        <v>0</v>
      </c>
      <c r="AX208">
        <v>13</v>
      </c>
    </row>
    <row r="209" spans="1:50" hidden="1">
      <c r="A209" t="s">
        <v>2588</v>
      </c>
      <c r="B209" t="s">
        <v>2589</v>
      </c>
      <c r="C209" t="s">
        <v>2590</v>
      </c>
      <c r="D209" t="s">
        <v>2591</v>
      </c>
      <c r="E209" t="s">
        <v>1440</v>
      </c>
      <c r="F209" t="s">
        <v>1364</v>
      </c>
      <c r="G209" t="s">
        <v>1441</v>
      </c>
      <c r="H209" t="s">
        <v>1441</v>
      </c>
      <c r="I209" t="s">
        <v>382</v>
      </c>
      <c r="J209" t="s">
        <v>1676</v>
      </c>
      <c r="K209" t="s">
        <v>2592</v>
      </c>
      <c r="L209">
        <v>52</v>
      </c>
      <c r="M209" t="s">
        <v>1180</v>
      </c>
      <c r="N209" t="s">
        <v>1227</v>
      </c>
      <c r="O209">
        <v>79200</v>
      </c>
      <c r="P209">
        <v>74717</v>
      </c>
      <c r="Q209">
        <v>0</v>
      </c>
      <c r="R209">
        <v>0</v>
      </c>
      <c r="S209">
        <v>2668</v>
      </c>
      <c r="T209">
        <v>879</v>
      </c>
      <c r="U209" t="s">
        <v>1702</v>
      </c>
      <c r="V209"/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1118</v>
      </c>
      <c r="AE209">
        <v>79200</v>
      </c>
      <c r="AF209"/>
      <c r="AG209">
        <v>79200</v>
      </c>
      <c r="AH209"/>
      <c r="AI209"/>
      <c r="AJ209"/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 t="s">
        <v>1118</v>
      </c>
      <c r="AS209">
        <v>79200</v>
      </c>
      <c r="AT209"/>
      <c r="AU209">
        <v>79200</v>
      </c>
      <c r="AV209"/>
      <c r="AW209"/>
      <c r="AX209"/>
    </row>
    <row r="210" spans="1:50" hidden="1">
      <c r="A210" t="s">
        <v>2593</v>
      </c>
      <c r="B210" t="s">
        <v>2594</v>
      </c>
      <c r="C210" t="s">
        <v>2595</v>
      </c>
      <c r="D210" t="s">
        <v>2596</v>
      </c>
      <c r="E210" t="s">
        <v>1363</v>
      </c>
      <c r="F210" t="s">
        <v>1364</v>
      </c>
      <c r="G210" t="s">
        <v>1365</v>
      </c>
      <c r="H210" t="s">
        <v>1365</v>
      </c>
      <c r="I210" t="s">
        <v>97</v>
      </c>
      <c r="J210" t="s">
        <v>1213</v>
      </c>
      <c r="K210" t="s">
        <v>2597</v>
      </c>
      <c r="L210">
        <v>2</v>
      </c>
      <c r="M210" t="s">
        <v>1180</v>
      </c>
      <c r="N210" t="s">
        <v>1181</v>
      </c>
      <c r="O210">
        <v>100000</v>
      </c>
      <c r="P210">
        <v>94340</v>
      </c>
      <c r="Q210">
        <v>0</v>
      </c>
      <c r="R210">
        <v>0</v>
      </c>
      <c r="S210">
        <v>2859</v>
      </c>
      <c r="T210">
        <v>2419</v>
      </c>
      <c r="U210" t="s">
        <v>1261</v>
      </c>
      <c r="V210"/>
      <c r="W210">
        <v>94340</v>
      </c>
      <c r="X210">
        <v>20900</v>
      </c>
      <c r="Y210">
        <v>19</v>
      </c>
      <c r="Z210">
        <v>0</v>
      </c>
      <c r="AA210">
        <v>0</v>
      </c>
      <c r="AB210">
        <v>0</v>
      </c>
      <c r="AC210">
        <v>73440</v>
      </c>
      <c r="AD210" t="s">
        <v>3215</v>
      </c>
      <c r="AE210">
        <v>100000</v>
      </c>
      <c r="AF210"/>
      <c r="AG210">
        <v>100000</v>
      </c>
      <c r="AH210">
        <v>4965</v>
      </c>
      <c r="AI210">
        <v>0</v>
      </c>
      <c r="AJ210">
        <v>0</v>
      </c>
      <c r="AK210">
        <v>94340</v>
      </c>
      <c r="AL210">
        <v>20900</v>
      </c>
      <c r="AM210">
        <v>19</v>
      </c>
      <c r="AN210">
        <v>0</v>
      </c>
      <c r="AO210">
        <v>0</v>
      </c>
      <c r="AP210">
        <v>0</v>
      </c>
      <c r="AQ210">
        <v>73440</v>
      </c>
      <c r="AR210" t="s">
        <v>3215</v>
      </c>
      <c r="AS210">
        <v>100000</v>
      </c>
      <c r="AT210"/>
      <c r="AU210">
        <v>100000</v>
      </c>
      <c r="AV210">
        <v>4965</v>
      </c>
      <c r="AW210">
        <v>0</v>
      </c>
      <c r="AX210">
        <v>0</v>
      </c>
    </row>
    <row r="211" spans="1:50" hidden="1">
      <c r="A211" t="s">
        <v>2598</v>
      </c>
      <c r="B211" t="s">
        <v>2599</v>
      </c>
      <c r="C211" t="s">
        <v>2600</v>
      </c>
      <c r="D211" t="s">
        <v>2601</v>
      </c>
      <c r="E211" t="s">
        <v>112</v>
      </c>
      <c r="F211" t="s">
        <v>1320</v>
      </c>
      <c r="G211" t="s">
        <v>1667</v>
      </c>
      <c r="H211" t="s">
        <v>1667</v>
      </c>
      <c r="I211" t="s">
        <v>112</v>
      </c>
      <c r="J211" t="s">
        <v>1676</v>
      </c>
      <c r="K211" t="s">
        <v>2602</v>
      </c>
      <c r="L211">
        <v>327</v>
      </c>
      <c r="M211" t="s">
        <v>1215</v>
      </c>
      <c r="N211" t="s">
        <v>1216</v>
      </c>
      <c r="O211">
        <v>0</v>
      </c>
      <c r="P211">
        <v>0</v>
      </c>
      <c r="Q211">
        <v>272033</v>
      </c>
      <c r="R211">
        <v>0</v>
      </c>
      <c r="S211">
        <v>0</v>
      </c>
      <c r="T211">
        <v>0</v>
      </c>
      <c r="U211"/>
      <c r="V211" t="s">
        <v>2603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680</v>
      </c>
      <c r="AC211">
        <v>-680</v>
      </c>
      <c r="AD211" t="s">
        <v>1118</v>
      </c>
      <c r="AE211">
        <v>0</v>
      </c>
      <c r="AF211"/>
      <c r="AG211">
        <v>0</v>
      </c>
      <c r="AH211"/>
      <c r="AI211"/>
      <c r="AJ211"/>
      <c r="AK211">
        <v>272033</v>
      </c>
      <c r="AL211">
        <v>29550</v>
      </c>
      <c r="AM211">
        <v>23</v>
      </c>
      <c r="AN211">
        <v>0</v>
      </c>
      <c r="AO211">
        <v>0</v>
      </c>
      <c r="AP211">
        <v>680</v>
      </c>
      <c r="AQ211">
        <v>241803</v>
      </c>
      <c r="AR211" t="s">
        <v>3216</v>
      </c>
      <c r="AS211">
        <v>0</v>
      </c>
      <c r="AT211"/>
      <c r="AU211">
        <v>0</v>
      </c>
      <c r="AV211">
        <v>11828</v>
      </c>
      <c r="AW211">
        <v>30</v>
      </c>
      <c r="AX211">
        <v>0</v>
      </c>
    </row>
    <row r="212" spans="1:50" hidden="1">
      <c r="A212" t="s">
        <v>2598</v>
      </c>
      <c r="B212" t="s">
        <v>2599</v>
      </c>
      <c r="C212" t="s">
        <v>2604</v>
      </c>
      <c r="D212" t="s">
        <v>2605</v>
      </c>
      <c r="E212" t="s">
        <v>112</v>
      </c>
      <c r="F212" t="s">
        <v>1320</v>
      </c>
      <c r="G212" t="s">
        <v>1667</v>
      </c>
      <c r="H212" t="s">
        <v>1667</v>
      </c>
      <c r="I212" t="s">
        <v>172</v>
      </c>
      <c r="J212" t="s">
        <v>1243</v>
      </c>
      <c r="K212" t="s">
        <v>2602</v>
      </c>
      <c r="L212">
        <v>327</v>
      </c>
      <c r="M212" t="s">
        <v>1215</v>
      </c>
      <c r="N212" t="s">
        <v>1216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/>
      <c r="V212"/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1118</v>
      </c>
      <c r="AE212">
        <v>0</v>
      </c>
      <c r="AF212"/>
      <c r="AG212">
        <v>0</v>
      </c>
      <c r="AH212"/>
      <c r="AI212"/>
      <c r="AJ212"/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 t="s">
        <v>1118</v>
      </c>
      <c r="AS212">
        <v>0</v>
      </c>
      <c r="AT212"/>
      <c r="AU212">
        <v>0</v>
      </c>
      <c r="AV212"/>
      <c r="AW212"/>
      <c r="AX212"/>
    </row>
    <row r="213" spans="1:50" hidden="1">
      <c r="A213" t="s">
        <v>2606</v>
      </c>
      <c r="B213" t="s">
        <v>2607</v>
      </c>
      <c r="C213" t="s">
        <v>2608</v>
      </c>
      <c r="D213" t="s">
        <v>2609</v>
      </c>
      <c r="E213" t="s">
        <v>145</v>
      </c>
      <c r="F213" t="s">
        <v>2286</v>
      </c>
      <c r="G213" t="s">
        <v>2287</v>
      </c>
      <c r="H213" t="s">
        <v>2287</v>
      </c>
      <c r="I213" t="s">
        <v>145</v>
      </c>
      <c r="J213" t="s">
        <v>1323</v>
      </c>
      <c r="K213" t="s">
        <v>2610</v>
      </c>
      <c r="L213">
        <v>1</v>
      </c>
      <c r="M213" t="s">
        <v>1180</v>
      </c>
      <c r="N213" t="s">
        <v>1181</v>
      </c>
      <c r="O213">
        <v>1142400</v>
      </c>
      <c r="P213">
        <v>1077736</v>
      </c>
      <c r="Q213">
        <v>53887</v>
      </c>
      <c r="R213">
        <v>1023849</v>
      </c>
      <c r="S213">
        <v>2642</v>
      </c>
      <c r="T213">
        <v>1578</v>
      </c>
      <c r="U213" t="s">
        <v>3217</v>
      </c>
      <c r="V213" t="s">
        <v>1346</v>
      </c>
      <c r="W213">
        <v>488969</v>
      </c>
      <c r="X213">
        <v>265300</v>
      </c>
      <c r="Y213">
        <v>296</v>
      </c>
      <c r="Z213">
        <v>0</v>
      </c>
      <c r="AA213">
        <v>0</v>
      </c>
      <c r="AB213">
        <v>69611</v>
      </c>
      <c r="AC213">
        <v>154057.79</v>
      </c>
      <c r="AD213" t="s">
        <v>1545</v>
      </c>
      <c r="AE213">
        <v>74240</v>
      </c>
      <c r="AF213"/>
      <c r="AG213">
        <v>74240</v>
      </c>
      <c r="AH213">
        <v>1652</v>
      </c>
      <c r="AI213">
        <v>192</v>
      </c>
      <c r="AJ213">
        <v>43</v>
      </c>
      <c r="AK213">
        <v>542856</v>
      </c>
      <c r="AL213">
        <v>298000</v>
      </c>
      <c r="AM213">
        <v>324</v>
      </c>
      <c r="AN213">
        <v>0</v>
      </c>
      <c r="AO213">
        <v>0</v>
      </c>
      <c r="AP213">
        <v>70469</v>
      </c>
      <c r="AQ213">
        <v>174386.79</v>
      </c>
      <c r="AR213" t="s">
        <v>1567</v>
      </c>
      <c r="AS213">
        <v>74240</v>
      </c>
      <c r="AT213"/>
      <c r="AU213">
        <v>74240</v>
      </c>
      <c r="AV213">
        <v>1675</v>
      </c>
      <c r="AW213">
        <v>178</v>
      </c>
      <c r="AX213">
        <v>39</v>
      </c>
    </row>
    <row r="214" spans="1:50" hidden="1">
      <c r="A214" t="s">
        <v>2611</v>
      </c>
      <c r="B214" t="s">
        <v>2612</v>
      </c>
      <c r="C214" t="s">
        <v>2613</v>
      </c>
      <c r="D214" t="s">
        <v>2614</v>
      </c>
      <c r="E214" t="s">
        <v>492</v>
      </c>
      <c r="F214" t="s">
        <v>1595</v>
      </c>
      <c r="G214" t="s">
        <v>2615</v>
      </c>
      <c r="H214" t="s">
        <v>2615</v>
      </c>
      <c r="I214" t="s">
        <v>492</v>
      </c>
      <c r="J214" t="s">
        <v>1213</v>
      </c>
      <c r="K214" t="s">
        <v>2616</v>
      </c>
      <c r="L214">
        <v>4</v>
      </c>
      <c r="M214" t="s">
        <v>1215</v>
      </c>
      <c r="N214" t="s">
        <v>1181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/>
      <c r="V214"/>
      <c r="W214">
        <v>63962</v>
      </c>
      <c r="X214">
        <v>29550</v>
      </c>
      <c r="Y214">
        <v>27</v>
      </c>
      <c r="Z214">
        <v>0</v>
      </c>
      <c r="AA214">
        <v>0</v>
      </c>
      <c r="AB214">
        <v>0</v>
      </c>
      <c r="AC214">
        <v>34412</v>
      </c>
      <c r="AD214" t="s">
        <v>3178</v>
      </c>
      <c r="AE214">
        <v>0</v>
      </c>
      <c r="AF214"/>
      <c r="AG214">
        <v>0</v>
      </c>
      <c r="AH214">
        <v>2369</v>
      </c>
      <c r="AI214">
        <v>0</v>
      </c>
      <c r="AJ214">
        <v>0</v>
      </c>
      <c r="AK214">
        <v>63962</v>
      </c>
      <c r="AL214">
        <v>29550</v>
      </c>
      <c r="AM214">
        <v>27</v>
      </c>
      <c r="AN214">
        <v>0</v>
      </c>
      <c r="AO214">
        <v>0</v>
      </c>
      <c r="AP214">
        <v>0</v>
      </c>
      <c r="AQ214">
        <v>34412</v>
      </c>
      <c r="AR214" t="s">
        <v>3178</v>
      </c>
      <c r="AS214">
        <v>0</v>
      </c>
      <c r="AT214"/>
      <c r="AU214">
        <v>0</v>
      </c>
      <c r="AV214">
        <v>2369</v>
      </c>
      <c r="AW214">
        <v>0</v>
      </c>
      <c r="AX214">
        <v>0</v>
      </c>
    </row>
    <row r="215" spans="1:50" hidden="1">
      <c r="A215" t="s">
        <v>2617</v>
      </c>
      <c r="B215" t="s">
        <v>2618</v>
      </c>
      <c r="C215" t="s">
        <v>2619</v>
      </c>
      <c r="D215" t="s">
        <v>2620</v>
      </c>
      <c r="E215" t="s">
        <v>223</v>
      </c>
      <c r="F215" t="s">
        <v>1707</v>
      </c>
      <c r="G215" t="s">
        <v>1937</v>
      </c>
      <c r="H215" t="s">
        <v>1937</v>
      </c>
      <c r="I215" t="s">
        <v>223</v>
      </c>
      <c r="J215" t="s">
        <v>1323</v>
      </c>
      <c r="K215" t="s">
        <v>2621</v>
      </c>
      <c r="L215">
        <v>6</v>
      </c>
      <c r="M215" t="s">
        <v>1180</v>
      </c>
      <c r="N215" t="s">
        <v>1181</v>
      </c>
      <c r="O215">
        <v>450000</v>
      </c>
      <c r="P215">
        <v>424528</v>
      </c>
      <c r="Q215">
        <v>229245</v>
      </c>
      <c r="R215">
        <v>195283</v>
      </c>
      <c r="S215">
        <v>2497</v>
      </c>
      <c r="T215">
        <v>2320</v>
      </c>
      <c r="U215" t="s">
        <v>3218</v>
      </c>
      <c r="V215" t="s">
        <v>2622</v>
      </c>
      <c r="W215">
        <v>131604</v>
      </c>
      <c r="X215">
        <v>56100</v>
      </c>
      <c r="Y215">
        <v>51</v>
      </c>
      <c r="Z215">
        <v>0</v>
      </c>
      <c r="AA215">
        <v>0</v>
      </c>
      <c r="AB215">
        <v>24436</v>
      </c>
      <c r="AC215">
        <v>51067.94</v>
      </c>
      <c r="AD215" t="s">
        <v>1583</v>
      </c>
      <c r="AE215">
        <v>0</v>
      </c>
      <c r="AF215"/>
      <c r="AG215">
        <v>0</v>
      </c>
      <c r="AH215">
        <v>2580</v>
      </c>
      <c r="AI215">
        <v>276</v>
      </c>
      <c r="AJ215">
        <v>203</v>
      </c>
      <c r="AK215">
        <v>360849</v>
      </c>
      <c r="AL215">
        <v>94350</v>
      </c>
      <c r="AM215">
        <v>102</v>
      </c>
      <c r="AN215">
        <v>0</v>
      </c>
      <c r="AO215">
        <v>0</v>
      </c>
      <c r="AP215">
        <v>29236</v>
      </c>
      <c r="AQ215">
        <v>237262.94</v>
      </c>
      <c r="AR215" t="s">
        <v>2165</v>
      </c>
      <c r="AS215">
        <v>90000</v>
      </c>
      <c r="AT215"/>
      <c r="AU215">
        <v>90000</v>
      </c>
      <c r="AV215">
        <v>3538</v>
      </c>
      <c r="AW215">
        <v>185</v>
      </c>
      <c r="AX215">
        <v>102</v>
      </c>
    </row>
    <row r="216" spans="1:50" hidden="1">
      <c r="A216" t="s">
        <v>2617</v>
      </c>
      <c r="B216" t="s">
        <v>2618</v>
      </c>
      <c r="C216" t="s">
        <v>2623</v>
      </c>
      <c r="D216" t="s">
        <v>2624</v>
      </c>
      <c r="E216" t="s">
        <v>223</v>
      </c>
      <c r="F216" t="s">
        <v>1707</v>
      </c>
      <c r="G216" t="s">
        <v>1937</v>
      </c>
      <c r="H216" t="s">
        <v>1937</v>
      </c>
      <c r="I216" t="s">
        <v>112</v>
      </c>
      <c r="J216" t="s">
        <v>1676</v>
      </c>
      <c r="K216" t="s">
        <v>2621</v>
      </c>
      <c r="L216">
        <v>6</v>
      </c>
      <c r="M216" t="s">
        <v>1180</v>
      </c>
      <c r="N216" t="s">
        <v>1181</v>
      </c>
      <c r="O216">
        <v>80000</v>
      </c>
      <c r="P216">
        <v>75472</v>
      </c>
      <c r="Q216">
        <v>75472</v>
      </c>
      <c r="R216">
        <v>0</v>
      </c>
      <c r="S216">
        <v>2516</v>
      </c>
      <c r="T216">
        <v>0</v>
      </c>
      <c r="U216" t="s">
        <v>1118</v>
      </c>
      <c r="V216" t="s">
        <v>1124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1118</v>
      </c>
      <c r="AE216">
        <v>0</v>
      </c>
      <c r="AF216"/>
      <c r="AG216">
        <v>0</v>
      </c>
      <c r="AH216"/>
      <c r="AI216"/>
      <c r="AJ216"/>
      <c r="AK216">
        <v>75472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75472</v>
      </c>
      <c r="AR216" t="s">
        <v>1124</v>
      </c>
      <c r="AS216">
        <v>16000</v>
      </c>
      <c r="AT216"/>
      <c r="AU216">
        <v>16000</v>
      </c>
      <c r="AV216"/>
      <c r="AW216"/>
      <c r="AX216"/>
    </row>
    <row r="217" spans="1:50" hidden="1">
      <c r="A217" t="s">
        <v>2625</v>
      </c>
      <c r="B217" t="s">
        <v>2626</v>
      </c>
      <c r="C217" t="s">
        <v>2627</v>
      </c>
      <c r="D217" t="s">
        <v>2628</v>
      </c>
      <c r="E217" t="s">
        <v>350</v>
      </c>
      <c r="F217" t="s">
        <v>1203</v>
      </c>
      <c r="G217" t="s">
        <v>2581</v>
      </c>
      <c r="H217" t="s">
        <v>2581</v>
      </c>
      <c r="I217" t="s">
        <v>350</v>
      </c>
      <c r="J217" t="s">
        <v>1243</v>
      </c>
      <c r="K217" t="s">
        <v>2629</v>
      </c>
      <c r="L217">
        <v>1</v>
      </c>
      <c r="M217" t="s">
        <v>1180</v>
      </c>
      <c r="N217" t="s">
        <v>1181</v>
      </c>
      <c r="O217">
        <v>1270000</v>
      </c>
      <c r="P217">
        <v>1198113</v>
      </c>
      <c r="Q217">
        <v>215660</v>
      </c>
      <c r="R217">
        <v>982453</v>
      </c>
      <c r="S217">
        <v>3033</v>
      </c>
      <c r="T217">
        <v>1849</v>
      </c>
      <c r="U217" t="s">
        <v>2630</v>
      </c>
      <c r="V217" t="s">
        <v>2631</v>
      </c>
      <c r="W217">
        <v>462951</v>
      </c>
      <c r="X217">
        <v>167500</v>
      </c>
      <c r="Y217">
        <v>257</v>
      </c>
      <c r="Z217">
        <v>0</v>
      </c>
      <c r="AA217">
        <v>0</v>
      </c>
      <c r="AB217">
        <v>107502</v>
      </c>
      <c r="AC217">
        <v>187948.9</v>
      </c>
      <c r="AD217" t="s">
        <v>3192</v>
      </c>
      <c r="AE217">
        <v>381000</v>
      </c>
      <c r="AF217"/>
      <c r="AG217">
        <v>381000</v>
      </c>
      <c r="AH217">
        <v>1801</v>
      </c>
      <c r="AI217">
        <v>196</v>
      </c>
      <c r="AJ217">
        <v>222</v>
      </c>
      <c r="AK217">
        <v>678611</v>
      </c>
      <c r="AL217">
        <v>224350</v>
      </c>
      <c r="AM217">
        <v>363</v>
      </c>
      <c r="AN217">
        <v>0</v>
      </c>
      <c r="AO217">
        <v>0</v>
      </c>
      <c r="AP217">
        <v>139552</v>
      </c>
      <c r="AQ217">
        <v>314708.65999999997</v>
      </c>
      <c r="AR217" t="s">
        <v>2505</v>
      </c>
      <c r="AS217">
        <v>762000</v>
      </c>
      <c r="AT217"/>
      <c r="AU217">
        <v>762000</v>
      </c>
      <c r="AV217">
        <v>1869</v>
      </c>
      <c r="AW217">
        <v>162</v>
      </c>
      <c r="AX217">
        <v>222</v>
      </c>
    </row>
    <row r="218" spans="1:50" hidden="1">
      <c r="A218" t="s">
        <v>2632</v>
      </c>
      <c r="B218" t="s">
        <v>2633</v>
      </c>
      <c r="C218" t="s">
        <v>2634</v>
      </c>
      <c r="D218" t="s">
        <v>2635</v>
      </c>
      <c r="E218" t="s">
        <v>361</v>
      </c>
      <c r="F218" t="s">
        <v>1177</v>
      </c>
      <c r="G218" t="s">
        <v>1382</v>
      </c>
      <c r="H218" t="s">
        <v>1382</v>
      </c>
      <c r="I218" t="s">
        <v>361</v>
      </c>
      <c r="J218" t="s">
        <v>1190</v>
      </c>
      <c r="K218" t="s">
        <v>2636</v>
      </c>
      <c r="L218">
        <v>1</v>
      </c>
      <c r="M218" t="s">
        <v>1180</v>
      </c>
      <c r="N218" t="s">
        <v>2291</v>
      </c>
      <c r="O218">
        <v>111200</v>
      </c>
      <c r="P218">
        <v>104906</v>
      </c>
      <c r="Q218">
        <v>43011</v>
      </c>
      <c r="R218">
        <v>61895</v>
      </c>
      <c r="S218">
        <v>2559</v>
      </c>
      <c r="T218">
        <v>2559</v>
      </c>
      <c r="U218" t="s">
        <v>1385</v>
      </c>
      <c r="V218" t="s">
        <v>2637</v>
      </c>
      <c r="W218">
        <v>61894</v>
      </c>
      <c r="X218">
        <v>0</v>
      </c>
      <c r="Y218">
        <v>0</v>
      </c>
      <c r="Z218">
        <v>0</v>
      </c>
      <c r="AA218">
        <v>0</v>
      </c>
      <c r="AB218">
        <v>960</v>
      </c>
      <c r="AC218">
        <v>60934</v>
      </c>
      <c r="AD218" t="s">
        <v>2638</v>
      </c>
      <c r="AE218">
        <v>0</v>
      </c>
      <c r="AF218"/>
      <c r="AG218">
        <v>0</v>
      </c>
      <c r="AH218"/>
      <c r="AI218"/>
      <c r="AJ218"/>
      <c r="AK218">
        <v>104906</v>
      </c>
      <c r="AL218">
        <v>12750</v>
      </c>
      <c r="AM218">
        <v>17</v>
      </c>
      <c r="AN218">
        <v>0</v>
      </c>
      <c r="AO218">
        <v>0</v>
      </c>
      <c r="AP218">
        <v>4604</v>
      </c>
      <c r="AQ218">
        <v>87551.6</v>
      </c>
      <c r="AR218" t="s">
        <v>1486</v>
      </c>
      <c r="AS218">
        <v>111200</v>
      </c>
      <c r="AT218"/>
      <c r="AU218">
        <v>111200</v>
      </c>
      <c r="AV218">
        <v>6171</v>
      </c>
      <c r="AW218">
        <v>184</v>
      </c>
      <c r="AX218">
        <v>87</v>
      </c>
    </row>
    <row r="219" spans="1:50" hidden="1">
      <c r="A219" t="s">
        <v>2639</v>
      </c>
      <c r="B219" t="s">
        <v>2640</v>
      </c>
      <c r="C219" t="s">
        <v>2641</v>
      </c>
      <c r="D219" t="s">
        <v>2642</v>
      </c>
      <c r="E219" t="s">
        <v>410</v>
      </c>
      <c r="F219" t="s">
        <v>1884</v>
      </c>
      <c r="G219" t="s">
        <v>2643</v>
      </c>
      <c r="H219" t="s">
        <v>2643</v>
      </c>
      <c r="I219" t="s">
        <v>410</v>
      </c>
      <c r="J219" t="s">
        <v>1190</v>
      </c>
      <c r="K219" t="s">
        <v>2644</v>
      </c>
      <c r="L219">
        <v>46</v>
      </c>
      <c r="M219" t="s">
        <v>1180</v>
      </c>
      <c r="N219" t="s">
        <v>1334</v>
      </c>
      <c r="O219">
        <v>1180000</v>
      </c>
      <c r="P219">
        <v>1113208</v>
      </c>
      <c r="Q219">
        <v>434151</v>
      </c>
      <c r="R219">
        <v>679057</v>
      </c>
      <c r="S219">
        <v>2833</v>
      </c>
      <c r="T219">
        <v>2607</v>
      </c>
      <c r="U219" t="s">
        <v>1474</v>
      </c>
      <c r="V219" t="s">
        <v>2645</v>
      </c>
      <c r="W219">
        <v>301457</v>
      </c>
      <c r="X219">
        <v>182150</v>
      </c>
      <c r="Y219">
        <v>256</v>
      </c>
      <c r="Z219">
        <v>0</v>
      </c>
      <c r="AA219">
        <v>0</v>
      </c>
      <c r="AB219">
        <v>113637</v>
      </c>
      <c r="AC219">
        <v>5670.26</v>
      </c>
      <c r="AD219" t="s">
        <v>3220</v>
      </c>
      <c r="AE219">
        <v>354000</v>
      </c>
      <c r="AF219"/>
      <c r="AG219">
        <v>0</v>
      </c>
      <c r="AH219">
        <v>1178</v>
      </c>
      <c r="AI219">
        <v>199</v>
      </c>
      <c r="AJ219">
        <v>245</v>
      </c>
      <c r="AK219">
        <v>735608</v>
      </c>
      <c r="AL219">
        <v>256000</v>
      </c>
      <c r="AM219">
        <v>375</v>
      </c>
      <c r="AN219">
        <v>0</v>
      </c>
      <c r="AO219">
        <v>0</v>
      </c>
      <c r="AP219">
        <v>124439</v>
      </c>
      <c r="AQ219">
        <v>355169.4</v>
      </c>
      <c r="AR219" t="s">
        <v>3221</v>
      </c>
      <c r="AS219">
        <v>708000</v>
      </c>
      <c r="AT219"/>
      <c r="AU219">
        <v>354000</v>
      </c>
      <c r="AV219">
        <v>1962</v>
      </c>
      <c r="AW219">
        <v>157</v>
      </c>
      <c r="AX219">
        <v>175</v>
      </c>
    </row>
    <row r="220" spans="1:50" hidden="1">
      <c r="A220" t="s">
        <v>2646</v>
      </c>
      <c r="B220" t="s">
        <v>2647</v>
      </c>
      <c r="C220" t="s">
        <v>2648</v>
      </c>
      <c r="D220" t="s">
        <v>2649</v>
      </c>
      <c r="E220" t="s">
        <v>593</v>
      </c>
      <c r="F220" t="s">
        <v>1266</v>
      </c>
      <c r="G220" t="s">
        <v>2650</v>
      </c>
      <c r="H220" t="s">
        <v>2650</v>
      </c>
      <c r="I220" t="s">
        <v>593</v>
      </c>
      <c r="J220" t="s">
        <v>1190</v>
      </c>
      <c r="K220" t="s">
        <v>2651</v>
      </c>
      <c r="L220">
        <v>45</v>
      </c>
      <c r="M220" t="s">
        <v>1180</v>
      </c>
      <c r="N220" t="s">
        <v>1245</v>
      </c>
      <c r="O220">
        <v>180000</v>
      </c>
      <c r="P220">
        <v>169811</v>
      </c>
      <c r="Q220">
        <v>169811</v>
      </c>
      <c r="R220">
        <v>0</v>
      </c>
      <c r="S220">
        <v>2830</v>
      </c>
      <c r="T220">
        <v>2695</v>
      </c>
      <c r="U220" t="s">
        <v>2652</v>
      </c>
      <c r="V220" t="s">
        <v>2653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9692</v>
      </c>
      <c r="AC220">
        <v>-9692</v>
      </c>
      <c r="AD220" t="s">
        <v>1118</v>
      </c>
      <c r="AE220">
        <v>0</v>
      </c>
      <c r="AF220"/>
      <c r="AG220">
        <v>89920</v>
      </c>
      <c r="AH220"/>
      <c r="AI220"/>
      <c r="AJ220"/>
      <c r="AK220">
        <v>169811</v>
      </c>
      <c r="AL220">
        <v>19950</v>
      </c>
      <c r="AM220">
        <v>63</v>
      </c>
      <c r="AN220">
        <v>0</v>
      </c>
      <c r="AO220">
        <v>0</v>
      </c>
      <c r="AP220">
        <v>9692</v>
      </c>
      <c r="AQ220">
        <v>140169</v>
      </c>
      <c r="AR220" t="s">
        <v>3222</v>
      </c>
      <c r="AS220">
        <v>90000</v>
      </c>
      <c r="AT220"/>
      <c r="AU220">
        <v>89920</v>
      </c>
      <c r="AV220">
        <v>2695</v>
      </c>
      <c r="AW220">
        <v>149</v>
      </c>
      <c r="AX220">
        <v>5</v>
      </c>
    </row>
    <row r="221" spans="1:50" hidden="1">
      <c r="A221" t="s">
        <v>2654</v>
      </c>
      <c r="B221" t="s">
        <v>2655</v>
      </c>
      <c r="C221" t="s">
        <v>2656</v>
      </c>
      <c r="D221" t="s">
        <v>2657</v>
      </c>
      <c r="E221" t="s">
        <v>112</v>
      </c>
      <c r="F221" t="s">
        <v>1364</v>
      </c>
      <c r="G221" t="s">
        <v>1441</v>
      </c>
      <c r="H221" t="s">
        <v>1441</v>
      </c>
      <c r="I221" t="s">
        <v>112</v>
      </c>
      <c r="J221" t="s">
        <v>1676</v>
      </c>
      <c r="K221" t="s">
        <v>2658</v>
      </c>
      <c r="L221">
        <v>33</v>
      </c>
      <c r="M221" t="s">
        <v>1180</v>
      </c>
      <c r="N221" t="s">
        <v>1181</v>
      </c>
      <c r="O221">
        <v>353600</v>
      </c>
      <c r="P221">
        <v>333585</v>
      </c>
      <c r="Q221">
        <v>83396</v>
      </c>
      <c r="R221">
        <v>250189</v>
      </c>
      <c r="S221">
        <v>2648</v>
      </c>
      <c r="T221">
        <v>3549</v>
      </c>
      <c r="U221" t="s">
        <v>3223</v>
      </c>
      <c r="V221" t="s">
        <v>1124</v>
      </c>
      <c r="W221">
        <v>208491</v>
      </c>
      <c r="X221">
        <v>14300</v>
      </c>
      <c r="Y221">
        <v>29</v>
      </c>
      <c r="Z221">
        <v>0</v>
      </c>
      <c r="AA221">
        <v>0</v>
      </c>
      <c r="AB221">
        <v>0</v>
      </c>
      <c r="AC221">
        <v>194191</v>
      </c>
      <c r="AD221" t="s">
        <v>3224</v>
      </c>
      <c r="AE221">
        <v>106080</v>
      </c>
      <c r="AF221"/>
      <c r="AG221">
        <v>106080</v>
      </c>
      <c r="AH221">
        <v>7189</v>
      </c>
      <c r="AI221">
        <v>0</v>
      </c>
      <c r="AJ221">
        <v>0</v>
      </c>
      <c r="AK221">
        <v>291887</v>
      </c>
      <c r="AL221">
        <v>14300</v>
      </c>
      <c r="AM221">
        <v>29</v>
      </c>
      <c r="AN221">
        <v>0</v>
      </c>
      <c r="AO221">
        <v>0</v>
      </c>
      <c r="AP221">
        <v>0</v>
      </c>
      <c r="AQ221">
        <v>277587</v>
      </c>
      <c r="AR221" t="s">
        <v>3225</v>
      </c>
      <c r="AS221">
        <v>106080</v>
      </c>
      <c r="AT221"/>
      <c r="AU221">
        <v>106080</v>
      </c>
      <c r="AV221">
        <v>10065</v>
      </c>
      <c r="AW221">
        <v>0</v>
      </c>
      <c r="AX221">
        <v>0</v>
      </c>
    </row>
    <row r="222" spans="1:50" hidden="1">
      <c r="A222" t="s">
        <v>2659</v>
      </c>
      <c r="B222" t="s">
        <v>2660</v>
      </c>
      <c r="C222" t="s">
        <v>2661</v>
      </c>
      <c r="D222" t="s">
        <v>2662</v>
      </c>
      <c r="E222" t="s">
        <v>490</v>
      </c>
      <c r="F222" t="s">
        <v>1649</v>
      </c>
      <c r="G222" t="s">
        <v>1233</v>
      </c>
      <c r="H222" t="s">
        <v>1233</v>
      </c>
      <c r="I222" t="s">
        <v>490</v>
      </c>
      <c r="J222" t="s">
        <v>1676</v>
      </c>
      <c r="K222" t="s">
        <v>2663</v>
      </c>
      <c r="L222">
        <v>0</v>
      </c>
      <c r="M222" t="s">
        <v>1180</v>
      </c>
      <c r="N222" t="s">
        <v>1227</v>
      </c>
      <c r="O222">
        <v>104940</v>
      </c>
      <c r="P222">
        <v>99000</v>
      </c>
      <c r="Q222">
        <v>59400</v>
      </c>
      <c r="R222">
        <v>39600</v>
      </c>
      <c r="S222">
        <v>1980</v>
      </c>
      <c r="T222">
        <v>1650</v>
      </c>
      <c r="U222" t="s">
        <v>2664</v>
      </c>
      <c r="V222" t="s">
        <v>1124</v>
      </c>
      <c r="W222">
        <v>29700</v>
      </c>
      <c r="X222">
        <v>9000</v>
      </c>
      <c r="Y222">
        <v>30</v>
      </c>
      <c r="Z222">
        <v>0</v>
      </c>
      <c r="AA222">
        <v>0</v>
      </c>
      <c r="AB222">
        <v>1633</v>
      </c>
      <c r="AC222">
        <v>19067</v>
      </c>
      <c r="AD222" t="s">
        <v>3226</v>
      </c>
      <c r="AE222">
        <v>0</v>
      </c>
      <c r="AF222"/>
      <c r="AG222">
        <v>52470</v>
      </c>
      <c r="AH222">
        <v>990</v>
      </c>
      <c r="AI222">
        <v>40</v>
      </c>
      <c r="AJ222">
        <v>15</v>
      </c>
      <c r="AK222">
        <v>89100</v>
      </c>
      <c r="AL222">
        <v>9000</v>
      </c>
      <c r="AM222">
        <v>30</v>
      </c>
      <c r="AN222">
        <v>0</v>
      </c>
      <c r="AO222">
        <v>0</v>
      </c>
      <c r="AP222">
        <v>1633</v>
      </c>
      <c r="AQ222">
        <v>78467</v>
      </c>
      <c r="AR222" t="s">
        <v>3227</v>
      </c>
      <c r="AS222">
        <v>52470</v>
      </c>
      <c r="AT222"/>
      <c r="AU222">
        <v>52470</v>
      </c>
      <c r="AV222">
        <v>2970</v>
      </c>
      <c r="AW222">
        <v>40</v>
      </c>
      <c r="AX222">
        <v>15</v>
      </c>
    </row>
    <row r="223" spans="1:50" hidden="1">
      <c r="A223" t="s">
        <v>2666</v>
      </c>
      <c r="B223" t="s">
        <v>2667</v>
      </c>
      <c r="C223" t="s">
        <v>2668</v>
      </c>
      <c r="D223" t="s">
        <v>2669</v>
      </c>
      <c r="E223" t="s">
        <v>2670</v>
      </c>
      <c r="F223" t="s">
        <v>2948</v>
      </c>
      <c r="G223" t="s">
        <v>2402</v>
      </c>
      <c r="H223" t="s">
        <v>2402</v>
      </c>
      <c r="I223" t="s">
        <v>112</v>
      </c>
      <c r="J223" t="s">
        <v>1676</v>
      </c>
      <c r="K223" t="s">
        <v>2671</v>
      </c>
      <c r="L223">
        <v>247</v>
      </c>
      <c r="M223" t="s">
        <v>1215</v>
      </c>
      <c r="N223" t="s">
        <v>1823</v>
      </c>
      <c r="O223">
        <v>0</v>
      </c>
      <c r="P223">
        <v>0</v>
      </c>
      <c r="Q223">
        <v>132075</v>
      </c>
      <c r="R223">
        <v>0</v>
      </c>
      <c r="S223">
        <v>0</v>
      </c>
      <c r="T223">
        <v>0</v>
      </c>
      <c r="U223"/>
      <c r="V223" t="s">
        <v>1124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1118</v>
      </c>
      <c r="AE223">
        <v>0</v>
      </c>
      <c r="AF223"/>
      <c r="AG223">
        <v>0</v>
      </c>
      <c r="AH223"/>
      <c r="AI223"/>
      <c r="AJ223"/>
      <c r="AK223">
        <v>132075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132075</v>
      </c>
      <c r="AR223" t="s">
        <v>1124</v>
      </c>
      <c r="AS223">
        <v>0</v>
      </c>
      <c r="AT223"/>
      <c r="AU223">
        <v>0</v>
      </c>
      <c r="AV223"/>
      <c r="AW223"/>
      <c r="AX223"/>
    </row>
    <row r="224" spans="1:50" hidden="1">
      <c r="A224" t="s">
        <v>2672</v>
      </c>
      <c r="B224" t="s">
        <v>2673</v>
      </c>
      <c r="C224" t="s">
        <v>2674</v>
      </c>
      <c r="D224" t="s">
        <v>2675</v>
      </c>
      <c r="E224" t="s">
        <v>2676</v>
      </c>
      <c r="F224" t="s">
        <v>2436</v>
      </c>
      <c r="G224" t="s">
        <v>2677</v>
      </c>
      <c r="H224" t="s">
        <v>2677</v>
      </c>
      <c r="I224" t="s">
        <v>304</v>
      </c>
      <c r="J224" t="s">
        <v>1676</v>
      </c>
      <c r="K224" t="s">
        <v>2678</v>
      </c>
      <c r="L224">
        <v>88</v>
      </c>
      <c r="M224" t="s">
        <v>1180</v>
      </c>
      <c r="N224" t="s">
        <v>1823</v>
      </c>
      <c r="O224">
        <v>250000</v>
      </c>
      <c r="P224">
        <v>235849</v>
      </c>
      <c r="Q224">
        <v>23585</v>
      </c>
      <c r="R224">
        <v>212264</v>
      </c>
      <c r="S224">
        <v>2711</v>
      </c>
      <c r="T224">
        <v>0</v>
      </c>
      <c r="U224" t="s">
        <v>1124</v>
      </c>
      <c r="V224" t="s">
        <v>1124</v>
      </c>
      <c r="W224">
        <v>11792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11792</v>
      </c>
      <c r="AD224" t="s">
        <v>1124</v>
      </c>
      <c r="AE224">
        <v>0</v>
      </c>
      <c r="AF224"/>
      <c r="AG224">
        <v>0</v>
      </c>
      <c r="AH224"/>
      <c r="AI224"/>
      <c r="AJ224"/>
      <c r="AK224">
        <v>35377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35377</v>
      </c>
      <c r="AR224" t="s">
        <v>1124</v>
      </c>
      <c r="AS224">
        <v>0</v>
      </c>
      <c r="AT224"/>
      <c r="AU224">
        <v>0</v>
      </c>
      <c r="AV224"/>
      <c r="AW224"/>
      <c r="AX224"/>
    </row>
    <row r="225" spans="1:50" hidden="1">
      <c r="A225" t="s">
        <v>2679</v>
      </c>
      <c r="B225" t="s">
        <v>2680</v>
      </c>
      <c r="C225" t="s">
        <v>2681</v>
      </c>
      <c r="D225" t="s">
        <v>2682</v>
      </c>
      <c r="E225" t="s">
        <v>486</v>
      </c>
      <c r="F225" t="s">
        <v>1649</v>
      </c>
      <c r="G225" t="s">
        <v>1650</v>
      </c>
      <c r="H225" t="s">
        <v>1650</v>
      </c>
      <c r="I225" t="s">
        <v>486</v>
      </c>
      <c r="J225" t="s">
        <v>1676</v>
      </c>
      <c r="K225" t="s">
        <v>2683</v>
      </c>
      <c r="L225">
        <v>80</v>
      </c>
      <c r="M225" t="s">
        <v>1180</v>
      </c>
      <c r="N225" t="s">
        <v>1227</v>
      </c>
      <c r="O225">
        <v>350000</v>
      </c>
      <c r="P225">
        <v>330189</v>
      </c>
      <c r="Q225">
        <v>82547</v>
      </c>
      <c r="R225">
        <v>247642</v>
      </c>
      <c r="S225">
        <v>1315</v>
      </c>
      <c r="T225">
        <v>9711</v>
      </c>
      <c r="U225" t="s">
        <v>3225</v>
      </c>
      <c r="V225" t="s">
        <v>1124</v>
      </c>
      <c r="W225">
        <v>82547</v>
      </c>
      <c r="X225">
        <v>12550</v>
      </c>
      <c r="Y225">
        <v>31</v>
      </c>
      <c r="Z225">
        <v>0</v>
      </c>
      <c r="AA225">
        <v>0</v>
      </c>
      <c r="AB225">
        <v>0</v>
      </c>
      <c r="AC225">
        <v>69997</v>
      </c>
      <c r="AD225" t="s">
        <v>3228</v>
      </c>
      <c r="AE225">
        <v>0</v>
      </c>
      <c r="AF225"/>
      <c r="AG225">
        <v>0</v>
      </c>
      <c r="AH225">
        <v>2663</v>
      </c>
      <c r="AI225">
        <v>0</v>
      </c>
      <c r="AJ225">
        <v>0</v>
      </c>
      <c r="AK225">
        <v>165094</v>
      </c>
      <c r="AL225">
        <v>12550</v>
      </c>
      <c r="AM225">
        <v>31</v>
      </c>
      <c r="AN225">
        <v>0</v>
      </c>
      <c r="AO225">
        <v>0</v>
      </c>
      <c r="AP225">
        <v>0</v>
      </c>
      <c r="AQ225">
        <v>152544</v>
      </c>
      <c r="AR225" t="s">
        <v>3229</v>
      </c>
      <c r="AS225">
        <v>175000</v>
      </c>
      <c r="AT225"/>
      <c r="AU225">
        <v>175000</v>
      </c>
      <c r="AV225">
        <v>5326</v>
      </c>
      <c r="AW225">
        <v>0</v>
      </c>
      <c r="AX225">
        <v>0</v>
      </c>
    </row>
    <row r="226" spans="1:50" hidden="1">
      <c r="A226" t="s">
        <v>2684</v>
      </c>
      <c r="B226" t="s">
        <v>2685</v>
      </c>
      <c r="C226" t="s">
        <v>2686</v>
      </c>
      <c r="D226" t="s">
        <v>2687</v>
      </c>
      <c r="E226" t="s">
        <v>97</v>
      </c>
      <c r="F226" t="s">
        <v>1177</v>
      </c>
      <c r="G226" t="s">
        <v>1522</v>
      </c>
      <c r="H226" t="s">
        <v>1522</v>
      </c>
      <c r="I226" t="s">
        <v>97</v>
      </c>
      <c r="J226" t="s">
        <v>1213</v>
      </c>
      <c r="K226" t="s">
        <v>2688</v>
      </c>
      <c r="L226">
        <v>30</v>
      </c>
      <c r="M226" t="s">
        <v>1215</v>
      </c>
      <c r="N226" t="s">
        <v>1227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/>
      <c r="V226"/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1118</v>
      </c>
      <c r="AE226">
        <v>37500</v>
      </c>
      <c r="AF226"/>
      <c r="AG226">
        <v>75000</v>
      </c>
      <c r="AH226"/>
      <c r="AI226"/>
      <c r="AJ226"/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 t="s">
        <v>1118</v>
      </c>
      <c r="AS226">
        <v>75000</v>
      </c>
      <c r="AT226"/>
      <c r="AU226">
        <v>75000</v>
      </c>
      <c r="AV226"/>
      <c r="AW226"/>
      <c r="AX226"/>
    </row>
    <row r="227" spans="1:50" hidden="1">
      <c r="A227" t="s">
        <v>2689</v>
      </c>
      <c r="B227" t="s">
        <v>2690</v>
      </c>
      <c r="C227" t="s">
        <v>2691</v>
      </c>
      <c r="D227" t="s">
        <v>2692</v>
      </c>
      <c r="E227" t="s">
        <v>112</v>
      </c>
      <c r="F227" t="s">
        <v>1203</v>
      </c>
      <c r="G227" t="s">
        <v>1286</v>
      </c>
      <c r="H227" t="s">
        <v>1286</v>
      </c>
      <c r="I227" t="s">
        <v>112</v>
      </c>
      <c r="J227" t="s">
        <v>1676</v>
      </c>
      <c r="K227" t="s">
        <v>2693</v>
      </c>
      <c r="L227">
        <v>93</v>
      </c>
      <c r="M227" t="s">
        <v>1180</v>
      </c>
      <c r="N227" t="s">
        <v>1227</v>
      </c>
      <c r="O227">
        <v>640000</v>
      </c>
      <c r="P227">
        <v>603774</v>
      </c>
      <c r="Q227">
        <v>251572</v>
      </c>
      <c r="R227">
        <v>352202</v>
      </c>
      <c r="S227">
        <v>1887</v>
      </c>
      <c r="T227">
        <v>2720</v>
      </c>
      <c r="U227" t="s">
        <v>1306</v>
      </c>
      <c r="V227" t="s">
        <v>2694</v>
      </c>
      <c r="W227">
        <v>150943</v>
      </c>
      <c r="X227">
        <v>63250</v>
      </c>
      <c r="Y227">
        <v>85</v>
      </c>
      <c r="Z227">
        <v>0</v>
      </c>
      <c r="AA227">
        <v>0</v>
      </c>
      <c r="AB227">
        <v>33797</v>
      </c>
      <c r="AC227">
        <v>53896.19</v>
      </c>
      <c r="AD227" t="s">
        <v>3230</v>
      </c>
      <c r="AE227">
        <v>0</v>
      </c>
      <c r="AF227"/>
      <c r="AG227">
        <v>0</v>
      </c>
      <c r="AH227">
        <v>1776</v>
      </c>
      <c r="AI227">
        <v>236</v>
      </c>
      <c r="AJ227">
        <v>162</v>
      </c>
      <c r="AK227">
        <v>402516</v>
      </c>
      <c r="AL227">
        <v>82750</v>
      </c>
      <c r="AM227">
        <v>111</v>
      </c>
      <c r="AN227">
        <v>0</v>
      </c>
      <c r="AO227">
        <v>0</v>
      </c>
      <c r="AP227">
        <v>42530</v>
      </c>
      <c r="AQ227">
        <v>277236.31</v>
      </c>
      <c r="AR227" t="s">
        <v>3080</v>
      </c>
      <c r="AS227">
        <v>0</v>
      </c>
      <c r="AT227"/>
      <c r="AU227">
        <v>0</v>
      </c>
      <c r="AV227">
        <v>3626</v>
      </c>
      <c r="AW227">
        <v>185</v>
      </c>
      <c r="AX227">
        <v>198</v>
      </c>
    </row>
    <row r="228" spans="1:50" hidden="1">
      <c r="A228" t="s">
        <v>2695</v>
      </c>
      <c r="B228" t="s">
        <v>2696</v>
      </c>
      <c r="C228" t="s">
        <v>2697</v>
      </c>
      <c r="D228" t="s">
        <v>2698</v>
      </c>
      <c r="E228" t="s">
        <v>223</v>
      </c>
      <c r="F228" t="s">
        <v>1188</v>
      </c>
      <c r="G228" t="s">
        <v>2699</v>
      </c>
      <c r="H228" t="s">
        <v>2699</v>
      </c>
      <c r="I228" t="s">
        <v>223</v>
      </c>
      <c r="J228" t="s">
        <v>1323</v>
      </c>
      <c r="K228" t="s">
        <v>2700</v>
      </c>
      <c r="L228">
        <v>0</v>
      </c>
      <c r="M228" t="s">
        <v>1180</v>
      </c>
      <c r="N228" t="s">
        <v>1334</v>
      </c>
      <c r="O228">
        <v>143000</v>
      </c>
      <c r="P228">
        <v>134906</v>
      </c>
      <c r="Q228">
        <v>110623</v>
      </c>
      <c r="R228">
        <v>24283</v>
      </c>
      <c r="S228">
        <v>2698</v>
      </c>
      <c r="T228">
        <v>2075</v>
      </c>
      <c r="U228" t="s">
        <v>2701</v>
      </c>
      <c r="V228" t="s">
        <v>2702</v>
      </c>
      <c r="W228">
        <v>24283</v>
      </c>
      <c r="X228">
        <v>0</v>
      </c>
      <c r="Y228">
        <v>0</v>
      </c>
      <c r="Z228">
        <v>0</v>
      </c>
      <c r="AA228">
        <v>0</v>
      </c>
      <c r="AB228">
        <v>7137</v>
      </c>
      <c r="AC228">
        <v>17146</v>
      </c>
      <c r="AD228" t="s">
        <v>2710</v>
      </c>
      <c r="AE228">
        <v>57200</v>
      </c>
      <c r="AF228"/>
      <c r="AG228">
        <v>0</v>
      </c>
      <c r="AH228"/>
      <c r="AI228"/>
      <c r="AJ228"/>
      <c r="AK228">
        <v>134906</v>
      </c>
      <c r="AL228">
        <v>39750</v>
      </c>
      <c r="AM228">
        <v>53</v>
      </c>
      <c r="AN228">
        <v>0</v>
      </c>
      <c r="AO228">
        <v>0</v>
      </c>
      <c r="AP228">
        <v>25184</v>
      </c>
      <c r="AQ228">
        <v>69971.95</v>
      </c>
      <c r="AR228" t="s">
        <v>1849</v>
      </c>
      <c r="AS228">
        <v>143000</v>
      </c>
      <c r="AT228"/>
      <c r="AU228">
        <v>85800</v>
      </c>
      <c r="AV228">
        <v>2545</v>
      </c>
      <c r="AW228">
        <v>215</v>
      </c>
      <c r="AX228">
        <v>260</v>
      </c>
    </row>
    <row r="229" spans="1:50" hidden="1">
      <c r="A229" t="s">
        <v>3231</v>
      </c>
      <c r="B229" t="s">
        <v>3232</v>
      </c>
      <c r="C229" t="s">
        <v>3233</v>
      </c>
      <c r="D229" t="s">
        <v>3234</v>
      </c>
      <c r="E229" t="s">
        <v>64</v>
      </c>
      <c r="F229" t="s">
        <v>1196</v>
      </c>
      <c r="G229"/>
      <c r="H229"/>
      <c r="I229" t="s">
        <v>64</v>
      </c>
      <c r="J229" t="s">
        <v>1196</v>
      </c>
      <c r="K229"/>
      <c r="L229"/>
      <c r="M229" t="s">
        <v>1198</v>
      </c>
      <c r="N229"/>
      <c r="O229">
        <v>500000</v>
      </c>
      <c r="P229">
        <v>500000</v>
      </c>
      <c r="Q229">
        <v>0</v>
      </c>
      <c r="R229">
        <v>0</v>
      </c>
      <c r="S229">
        <v>100</v>
      </c>
      <c r="T229">
        <v>2000</v>
      </c>
      <c r="U229" t="s">
        <v>3235</v>
      </c>
      <c r="V229"/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1118</v>
      </c>
      <c r="AE229">
        <v>0</v>
      </c>
      <c r="AF229"/>
      <c r="AG229">
        <v>0</v>
      </c>
      <c r="AH229"/>
      <c r="AI229"/>
      <c r="AJ229"/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 t="s">
        <v>1118</v>
      </c>
      <c r="AS229">
        <v>0</v>
      </c>
      <c r="AT229"/>
      <c r="AU229">
        <v>0</v>
      </c>
      <c r="AV229"/>
      <c r="AW229"/>
      <c r="AX229"/>
    </row>
    <row r="230" spans="1:50" hidden="1">
      <c r="A230" t="s">
        <v>2704</v>
      </c>
      <c r="B230" t="s">
        <v>2705</v>
      </c>
      <c r="C230" t="s">
        <v>2706</v>
      </c>
      <c r="D230" t="s">
        <v>2707</v>
      </c>
      <c r="E230" t="s">
        <v>97</v>
      </c>
      <c r="F230" t="s">
        <v>1649</v>
      </c>
      <c r="G230" t="s">
        <v>2708</v>
      </c>
      <c r="H230" t="s">
        <v>2708</v>
      </c>
      <c r="I230" t="s">
        <v>97</v>
      </c>
      <c r="J230" t="s">
        <v>1213</v>
      </c>
      <c r="K230" t="s">
        <v>2709</v>
      </c>
      <c r="L230">
        <v>0</v>
      </c>
      <c r="M230" t="s">
        <v>1180</v>
      </c>
      <c r="N230" t="s">
        <v>1181</v>
      </c>
      <c r="O230">
        <v>30000</v>
      </c>
      <c r="P230">
        <v>28302</v>
      </c>
      <c r="Q230">
        <v>0</v>
      </c>
      <c r="R230">
        <v>0</v>
      </c>
      <c r="S230">
        <v>2830</v>
      </c>
      <c r="T230">
        <v>1286</v>
      </c>
      <c r="U230" t="s">
        <v>2710</v>
      </c>
      <c r="V230"/>
      <c r="W230">
        <v>28302</v>
      </c>
      <c r="X230">
        <v>3300</v>
      </c>
      <c r="Y230">
        <v>22</v>
      </c>
      <c r="Z230">
        <v>0</v>
      </c>
      <c r="AA230">
        <v>0</v>
      </c>
      <c r="AB230">
        <v>1525</v>
      </c>
      <c r="AC230">
        <v>23477</v>
      </c>
      <c r="AD230" t="s">
        <v>3236</v>
      </c>
      <c r="AE230">
        <v>30000</v>
      </c>
      <c r="AF230"/>
      <c r="AG230">
        <v>0</v>
      </c>
      <c r="AH230">
        <v>1286</v>
      </c>
      <c r="AI230">
        <v>40</v>
      </c>
      <c r="AJ230">
        <v>29</v>
      </c>
      <c r="AK230">
        <v>28302</v>
      </c>
      <c r="AL230">
        <v>3300</v>
      </c>
      <c r="AM230">
        <v>22</v>
      </c>
      <c r="AN230">
        <v>0</v>
      </c>
      <c r="AO230">
        <v>0</v>
      </c>
      <c r="AP230">
        <v>1525</v>
      </c>
      <c r="AQ230">
        <v>23477</v>
      </c>
      <c r="AR230" t="s">
        <v>3236</v>
      </c>
      <c r="AS230">
        <v>30000</v>
      </c>
      <c r="AT230"/>
      <c r="AU230">
        <v>0</v>
      </c>
      <c r="AV230">
        <v>1286</v>
      </c>
      <c r="AW230">
        <v>40</v>
      </c>
      <c r="AX230">
        <v>29</v>
      </c>
    </row>
    <row r="231" spans="1:50" hidden="1">
      <c r="A231" t="s">
        <v>2711</v>
      </c>
      <c r="B231" t="s">
        <v>2712</v>
      </c>
      <c r="C231" t="s">
        <v>2713</v>
      </c>
      <c r="D231" t="s">
        <v>2714</v>
      </c>
      <c r="E231" t="s">
        <v>2715</v>
      </c>
      <c r="F231" t="s">
        <v>1540</v>
      </c>
      <c r="G231" t="s">
        <v>1541</v>
      </c>
      <c r="H231" t="s">
        <v>1541</v>
      </c>
      <c r="I231" t="s">
        <v>234</v>
      </c>
      <c r="J231" t="s">
        <v>1323</v>
      </c>
      <c r="K231" t="s">
        <v>2716</v>
      </c>
      <c r="L231">
        <v>0</v>
      </c>
      <c r="M231" t="s">
        <v>1180</v>
      </c>
      <c r="N231" t="s">
        <v>2717</v>
      </c>
      <c r="O231">
        <v>60000</v>
      </c>
      <c r="P231">
        <v>56604</v>
      </c>
      <c r="Q231">
        <v>0</v>
      </c>
      <c r="R231">
        <v>56604</v>
      </c>
      <c r="S231">
        <v>2096</v>
      </c>
      <c r="T231">
        <v>1381</v>
      </c>
      <c r="U231" t="s">
        <v>1590</v>
      </c>
      <c r="V231"/>
      <c r="W231">
        <v>7528</v>
      </c>
      <c r="X231">
        <v>750</v>
      </c>
      <c r="Y231">
        <v>5</v>
      </c>
      <c r="Z231">
        <v>0</v>
      </c>
      <c r="AA231">
        <v>0</v>
      </c>
      <c r="AB231">
        <v>0</v>
      </c>
      <c r="AC231">
        <v>6778</v>
      </c>
      <c r="AD231" t="s">
        <v>3237</v>
      </c>
      <c r="AE231">
        <v>25714.28</v>
      </c>
      <c r="AF231"/>
      <c r="AG231">
        <v>0</v>
      </c>
      <c r="AH231">
        <v>1506</v>
      </c>
      <c r="AI231">
        <v>0</v>
      </c>
      <c r="AJ231">
        <v>0</v>
      </c>
      <c r="AK231">
        <v>7528</v>
      </c>
      <c r="AL231">
        <v>750</v>
      </c>
      <c r="AM231">
        <v>5</v>
      </c>
      <c r="AN231">
        <v>0</v>
      </c>
      <c r="AO231">
        <v>0</v>
      </c>
      <c r="AP231">
        <v>0</v>
      </c>
      <c r="AQ231">
        <v>6778</v>
      </c>
      <c r="AR231" t="s">
        <v>3237</v>
      </c>
      <c r="AS231">
        <v>25714.28</v>
      </c>
      <c r="AT231"/>
      <c r="AU231">
        <v>0</v>
      </c>
      <c r="AV231">
        <v>1506</v>
      </c>
      <c r="AW231">
        <v>0</v>
      </c>
      <c r="AX231">
        <v>0</v>
      </c>
    </row>
    <row r="232" spans="1:50" hidden="1">
      <c r="A232" t="s">
        <v>2718</v>
      </c>
      <c r="B232" t="s">
        <v>2719</v>
      </c>
      <c r="C232" t="s">
        <v>2720</v>
      </c>
      <c r="D232" t="s">
        <v>2721</v>
      </c>
      <c r="E232" t="s">
        <v>645</v>
      </c>
      <c r="F232" t="s">
        <v>1659</v>
      </c>
      <c r="G232" t="s">
        <v>2156</v>
      </c>
      <c r="H232" t="s">
        <v>2156</v>
      </c>
      <c r="I232" t="s">
        <v>645</v>
      </c>
      <c r="J232" t="s">
        <v>1243</v>
      </c>
      <c r="K232" t="s">
        <v>2722</v>
      </c>
      <c r="L232">
        <v>4</v>
      </c>
      <c r="M232" t="s">
        <v>1180</v>
      </c>
      <c r="N232" t="s">
        <v>1181</v>
      </c>
      <c r="O232">
        <v>500000</v>
      </c>
      <c r="P232">
        <v>471698</v>
      </c>
      <c r="Q232">
        <v>240566</v>
      </c>
      <c r="R232">
        <v>231132</v>
      </c>
      <c r="S232">
        <v>2550</v>
      </c>
      <c r="T232">
        <v>2592</v>
      </c>
      <c r="U232" t="s">
        <v>1743</v>
      </c>
      <c r="V232" t="s">
        <v>2723</v>
      </c>
      <c r="W232">
        <v>184481</v>
      </c>
      <c r="X232">
        <v>22550</v>
      </c>
      <c r="Y232">
        <v>64</v>
      </c>
      <c r="Z232">
        <v>0</v>
      </c>
      <c r="AA232">
        <v>0</v>
      </c>
      <c r="AB232">
        <v>42592</v>
      </c>
      <c r="AC232">
        <v>119338.92</v>
      </c>
      <c r="AD232" t="s">
        <v>3238</v>
      </c>
      <c r="AE232">
        <v>50000</v>
      </c>
      <c r="AF232"/>
      <c r="AG232">
        <v>500000</v>
      </c>
      <c r="AH232">
        <v>2883</v>
      </c>
      <c r="AI232">
        <v>472</v>
      </c>
      <c r="AJ232">
        <v>194</v>
      </c>
      <c r="AK232">
        <v>425047</v>
      </c>
      <c r="AL232">
        <v>104500</v>
      </c>
      <c r="AM232">
        <v>164</v>
      </c>
      <c r="AN232">
        <v>0</v>
      </c>
      <c r="AO232">
        <v>0</v>
      </c>
      <c r="AP232">
        <v>79477</v>
      </c>
      <c r="AQ232">
        <v>241070.27</v>
      </c>
      <c r="AR232" t="s">
        <v>3239</v>
      </c>
      <c r="AS232">
        <v>500000</v>
      </c>
      <c r="AT232"/>
      <c r="AU232">
        <v>500000</v>
      </c>
      <c r="AV232">
        <v>2592</v>
      </c>
      <c r="AW232">
        <v>271</v>
      </c>
      <c r="AX232">
        <v>213</v>
      </c>
    </row>
    <row r="233" spans="1:50" hidden="1">
      <c r="A233" t="s">
        <v>2724</v>
      </c>
      <c r="B233" t="s">
        <v>2725</v>
      </c>
      <c r="C233" t="s">
        <v>2726</v>
      </c>
      <c r="D233" t="s">
        <v>2727</v>
      </c>
      <c r="E233" t="s">
        <v>97</v>
      </c>
      <c r="F233" t="s">
        <v>1649</v>
      </c>
      <c r="G233" t="s">
        <v>2728</v>
      </c>
      <c r="H233" t="s">
        <v>2728</v>
      </c>
      <c r="I233" t="s">
        <v>97</v>
      </c>
      <c r="J233" t="s">
        <v>1213</v>
      </c>
      <c r="K233" t="s">
        <v>2729</v>
      </c>
      <c r="L233">
        <v>0</v>
      </c>
      <c r="M233" t="s">
        <v>1180</v>
      </c>
      <c r="N233" t="s">
        <v>1181</v>
      </c>
      <c r="O233">
        <v>30000</v>
      </c>
      <c r="P233">
        <v>28302</v>
      </c>
      <c r="Q233">
        <v>0</v>
      </c>
      <c r="R233">
        <v>28302</v>
      </c>
      <c r="S233">
        <v>2830</v>
      </c>
      <c r="T233">
        <v>1286</v>
      </c>
      <c r="U233" t="s">
        <v>2384</v>
      </c>
      <c r="V233"/>
      <c r="W233">
        <v>28302</v>
      </c>
      <c r="X233">
        <v>6300</v>
      </c>
      <c r="Y233">
        <v>21</v>
      </c>
      <c r="Z233">
        <v>0</v>
      </c>
      <c r="AA233">
        <v>0</v>
      </c>
      <c r="AB233">
        <v>880</v>
      </c>
      <c r="AC233">
        <v>21122</v>
      </c>
      <c r="AD233" t="s">
        <v>2548</v>
      </c>
      <c r="AE233">
        <v>0</v>
      </c>
      <c r="AF233"/>
      <c r="AG233">
        <v>0</v>
      </c>
      <c r="AH233">
        <v>1348</v>
      </c>
      <c r="AI233">
        <v>42</v>
      </c>
      <c r="AJ233">
        <v>0</v>
      </c>
      <c r="AK233">
        <v>28302</v>
      </c>
      <c r="AL233">
        <v>6300</v>
      </c>
      <c r="AM233">
        <v>21</v>
      </c>
      <c r="AN233">
        <v>0</v>
      </c>
      <c r="AO233">
        <v>0</v>
      </c>
      <c r="AP233">
        <v>880</v>
      </c>
      <c r="AQ233">
        <v>21122</v>
      </c>
      <c r="AR233" t="s">
        <v>2548</v>
      </c>
      <c r="AS233">
        <v>15000</v>
      </c>
      <c r="AT233"/>
      <c r="AU233">
        <v>15000</v>
      </c>
      <c r="AV233">
        <v>1348</v>
      </c>
      <c r="AW233">
        <v>42</v>
      </c>
      <c r="AX233">
        <v>0</v>
      </c>
    </row>
    <row r="234" spans="1:50" hidden="1">
      <c r="A234" t="s">
        <v>2730</v>
      </c>
      <c r="B234" t="s">
        <v>2731</v>
      </c>
      <c r="C234" t="s">
        <v>2732</v>
      </c>
      <c r="D234" t="s">
        <v>2733</v>
      </c>
      <c r="E234" t="s">
        <v>311</v>
      </c>
      <c r="F234" t="s">
        <v>2204</v>
      </c>
      <c r="G234" t="s">
        <v>2205</v>
      </c>
      <c r="H234" t="s">
        <v>2205</v>
      </c>
      <c r="I234" t="s">
        <v>311</v>
      </c>
      <c r="J234" t="s">
        <v>1243</v>
      </c>
      <c r="K234" t="s">
        <v>2734</v>
      </c>
      <c r="L234">
        <v>0</v>
      </c>
      <c r="M234" t="s">
        <v>1180</v>
      </c>
      <c r="N234" t="s">
        <v>1181</v>
      </c>
      <c r="O234">
        <v>1150000</v>
      </c>
      <c r="P234">
        <v>1084906</v>
      </c>
      <c r="Q234">
        <v>54245</v>
      </c>
      <c r="R234">
        <v>0</v>
      </c>
      <c r="S234">
        <v>3359</v>
      </c>
      <c r="T234">
        <v>3073</v>
      </c>
      <c r="U234" t="s">
        <v>3057</v>
      </c>
      <c r="V234" t="s">
        <v>1124</v>
      </c>
      <c r="W234">
        <v>379717</v>
      </c>
      <c r="X234">
        <v>105200</v>
      </c>
      <c r="Y234">
        <v>126</v>
      </c>
      <c r="Z234">
        <v>0</v>
      </c>
      <c r="AA234">
        <v>0</v>
      </c>
      <c r="AB234">
        <v>90397</v>
      </c>
      <c r="AC234">
        <v>184119.85</v>
      </c>
      <c r="AD234" t="s">
        <v>3240</v>
      </c>
      <c r="AE234">
        <v>345000</v>
      </c>
      <c r="AF234"/>
      <c r="AG234">
        <v>345000</v>
      </c>
      <c r="AH234">
        <v>3014</v>
      </c>
      <c r="AI234">
        <v>196</v>
      </c>
      <c r="AJ234">
        <v>521</v>
      </c>
      <c r="AK234">
        <v>433962</v>
      </c>
      <c r="AL234">
        <v>105200</v>
      </c>
      <c r="AM234">
        <v>126</v>
      </c>
      <c r="AN234">
        <v>0</v>
      </c>
      <c r="AO234">
        <v>0</v>
      </c>
      <c r="AP234">
        <v>90397</v>
      </c>
      <c r="AQ234">
        <v>238364.85</v>
      </c>
      <c r="AR234" t="s">
        <v>2518</v>
      </c>
      <c r="AS234">
        <v>345000</v>
      </c>
      <c r="AT234"/>
      <c r="AU234">
        <v>345000</v>
      </c>
      <c r="AV234">
        <v>3444</v>
      </c>
      <c r="AW234">
        <v>196</v>
      </c>
      <c r="AX234">
        <v>521</v>
      </c>
    </row>
  </sheetData>
  <autoFilter ref="A1:BT234" xr:uid="{AF742BC2-2829-45EF-BE72-479B7B92F244}">
    <filterColumn colId="42">
      <customFilters>
        <customFilter operator="lessThan" val="0"/>
      </customFilters>
    </filterColumn>
  </autoFilter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2038-A43B-4CEC-B15E-1C16F7009E98}">
  <sheetPr filterMode="1"/>
  <dimension ref="A1:U52"/>
  <sheetViews>
    <sheetView workbookViewId="0">
      <selection activeCell="I31" sqref="I31"/>
    </sheetView>
  </sheetViews>
  <sheetFormatPr defaultRowHeight="14.25"/>
  <cols>
    <col min="1" max="1" width="23" style="19" customWidth="1"/>
    <col min="2" max="3" width="11" style="19" customWidth="1"/>
    <col min="4" max="4" width="72.5" style="19" bestFit="1" customWidth="1"/>
    <col min="5" max="5" width="9" style="19" customWidth="1"/>
    <col min="6" max="6" width="20" style="19" customWidth="1"/>
    <col min="7" max="8" width="23" style="19" customWidth="1"/>
    <col min="9" max="9" width="9" style="19" customWidth="1"/>
    <col min="10" max="10" width="51.625" style="19" customWidth="1"/>
    <col min="11" max="14" width="11" style="19" customWidth="1"/>
    <col min="15" max="15" width="9" style="19" customWidth="1"/>
    <col min="16" max="17" width="16.875" style="19" bestFit="1" customWidth="1"/>
    <col min="18" max="19" width="18.125" style="19" bestFit="1" customWidth="1"/>
    <col min="20" max="20" width="14.25" style="19" bestFit="1" customWidth="1"/>
    <col min="21" max="21" width="13.5" style="19" bestFit="1" customWidth="1"/>
    <col min="22" max="16384" width="9" style="19"/>
  </cols>
  <sheetData>
    <row r="1" spans="1:21">
      <c r="A1" s="48" t="s">
        <v>1132</v>
      </c>
      <c r="B1" s="48" t="s">
        <v>1133</v>
      </c>
      <c r="C1" s="48" t="s">
        <v>1134</v>
      </c>
      <c r="D1" s="48" t="s">
        <v>1135</v>
      </c>
      <c r="E1" s="48" t="s">
        <v>1136</v>
      </c>
      <c r="F1" s="48" t="s">
        <v>1137</v>
      </c>
      <c r="G1" s="48" t="s">
        <v>1138</v>
      </c>
      <c r="H1" s="48" t="s">
        <v>1139</v>
      </c>
      <c r="I1" s="48" t="s">
        <v>1140</v>
      </c>
      <c r="J1" s="48" t="s">
        <v>1141</v>
      </c>
      <c r="K1" s="48" t="s">
        <v>1142</v>
      </c>
      <c r="L1" s="48" t="s">
        <v>1143</v>
      </c>
      <c r="M1" s="48" t="s">
        <v>1144</v>
      </c>
      <c r="N1" s="48" t="s">
        <v>1145</v>
      </c>
      <c r="O1" s="45" t="s">
        <v>1151</v>
      </c>
      <c r="P1" s="45" t="s">
        <v>3251</v>
      </c>
      <c r="Q1" s="45" t="s">
        <v>3252</v>
      </c>
      <c r="R1" s="45" t="s">
        <v>3264</v>
      </c>
      <c r="S1" s="45" t="s">
        <v>3265</v>
      </c>
      <c r="T1" s="19" t="s">
        <v>3283</v>
      </c>
      <c r="U1" s="19" t="s">
        <v>3284</v>
      </c>
    </row>
    <row r="2" spans="1:21" hidden="1">
      <c r="A2" t="s">
        <v>1238</v>
      </c>
      <c r="B2" t="s">
        <v>1239</v>
      </c>
      <c r="C2" t="s">
        <v>1240</v>
      </c>
      <c r="D2" t="s">
        <v>1241</v>
      </c>
      <c r="E2" t="s">
        <v>155</v>
      </c>
      <c r="F2" t="s">
        <v>1203</v>
      </c>
      <c r="G2" t="s">
        <v>1242</v>
      </c>
      <c r="H2" t="s">
        <v>1242</v>
      </c>
      <c r="I2" t="s">
        <v>155</v>
      </c>
      <c r="J2" t="s">
        <v>1243</v>
      </c>
      <c r="K2" t="s">
        <v>1244</v>
      </c>
      <c r="L2">
        <v>260</v>
      </c>
      <c r="M2" t="s">
        <v>1215</v>
      </c>
      <c r="N2" t="s">
        <v>1245</v>
      </c>
      <c r="O2">
        <v>1520000</v>
      </c>
      <c r="P2">
        <v>207800</v>
      </c>
      <c r="Q2">
        <v>0</v>
      </c>
      <c r="R2">
        <v>1696480.91</v>
      </c>
      <c r="S2">
        <v>1488680.91</v>
      </c>
      <c r="T2" s="19">
        <f t="shared" ref="T2:T33" si="0">R2-S2</f>
        <v>207800</v>
      </c>
      <c r="U2" s="19">
        <f t="shared" ref="U2:U33" si="1">P2-Q2</f>
        <v>207800</v>
      </c>
    </row>
    <row r="3" spans="1:21">
      <c r="A3" t="s">
        <v>1249</v>
      </c>
      <c r="B3" t="s">
        <v>1250</v>
      </c>
      <c r="C3" t="s">
        <v>1251</v>
      </c>
      <c r="D3" t="s">
        <v>1252</v>
      </c>
      <c r="E3" t="s">
        <v>1253</v>
      </c>
      <c r="F3" t="s">
        <v>1254</v>
      </c>
      <c r="G3" t="s">
        <v>1255</v>
      </c>
      <c r="H3" t="s">
        <v>1255</v>
      </c>
      <c r="I3" t="s">
        <v>1253</v>
      </c>
      <c r="J3" t="s">
        <v>1190</v>
      </c>
      <c r="K3" t="s">
        <v>1256</v>
      </c>
      <c r="L3">
        <v>115</v>
      </c>
      <c r="M3" t="s">
        <v>1180</v>
      </c>
      <c r="N3" t="s">
        <v>1257</v>
      </c>
      <c r="O3">
        <v>2960000</v>
      </c>
      <c r="P3">
        <v>0</v>
      </c>
      <c r="Q3">
        <v>0</v>
      </c>
      <c r="R3">
        <v>2072000</v>
      </c>
      <c r="S3">
        <v>1776000</v>
      </c>
      <c r="T3" s="19">
        <f t="shared" si="0"/>
        <v>296000</v>
      </c>
      <c r="U3" s="19">
        <f t="shared" si="1"/>
        <v>0</v>
      </c>
    </row>
    <row r="4" spans="1:21" hidden="1">
      <c r="A4" t="s">
        <v>1282</v>
      </c>
      <c r="B4" t="s">
        <v>1283</v>
      </c>
      <c r="C4" t="s">
        <v>1284</v>
      </c>
      <c r="D4" t="s">
        <v>1285</v>
      </c>
      <c r="E4" t="s">
        <v>112</v>
      </c>
      <c r="F4" t="s">
        <v>1203</v>
      </c>
      <c r="G4" t="s">
        <v>1286</v>
      </c>
      <c r="H4" t="s">
        <v>1286</v>
      </c>
      <c r="I4" t="s">
        <v>112</v>
      </c>
      <c r="J4" t="s">
        <v>1676</v>
      </c>
      <c r="K4" t="s">
        <v>1287</v>
      </c>
      <c r="L4">
        <v>280</v>
      </c>
      <c r="M4" t="s">
        <v>1180</v>
      </c>
      <c r="N4" t="s">
        <v>1227</v>
      </c>
      <c r="O4">
        <v>881800</v>
      </c>
      <c r="P4">
        <v>0</v>
      </c>
      <c r="Q4">
        <v>0</v>
      </c>
      <c r="R4">
        <v>881800</v>
      </c>
      <c r="S4">
        <v>860917.55</v>
      </c>
      <c r="T4" s="19">
        <f t="shared" si="0"/>
        <v>20882.449999999953</v>
      </c>
      <c r="U4" s="19">
        <f t="shared" si="1"/>
        <v>0</v>
      </c>
    </row>
    <row r="5" spans="1:21">
      <c r="A5" t="s">
        <v>2951</v>
      </c>
      <c r="B5" t="s">
        <v>2952</v>
      </c>
      <c r="C5" t="s">
        <v>2953</v>
      </c>
      <c r="D5" t="s">
        <v>2954</v>
      </c>
      <c r="E5" t="s">
        <v>318</v>
      </c>
      <c r="F5" t="s">
        <v>2409</v>
      </c>
      <c r="G5" t="s">
        <v>2336</v>
      </c>
      <c r="H5" t="s">
        <v>2336</v>
      </c>
      <c r="I5" t="s">
        <v>318</v>
      </c>
      <c r="J5" t="s">
        <v>1190</v>
      </c>
      <c r="K5" t="s">
        <v>2955</v>
      </c>
      <c r="L5">
        <v>144</v>
      </c>
      <c r="M5" t="s">
        <v>1180</v>
      </c>
      <c r="N5" t="s">
        <v>2956</v>
      </c>
      <c r="O5">
        <v>1440000</v>
      </c>
      <c r="P5">
        <v>0</v>
      </c>
      <c r="Q5">
        <v>0</v>
      </c>
      <c r="R5">
        <v>1440000</v>
      </c>
      <c r="S5">
        <v>1296000</v>
      </c>
      <c r="T5" s="19">
        <f t="shared" si="0"/>
        <v>144000</v>
      </c>
      <c r="U5" s="19">
        <f t="shared" si="1"/>
        <v>0</v>
      </c>
    </row>
    <row r="6" spans="1:21" hidden="1">
      <c r="A6" t="s">
        <v>1316</v>
      </c>
      <c r="B6" t="s">
        <v>1317</v>
      </c>
      <c r="C6" t="s">
        <v>1318</v>
      </c>
      <c r="D6" t="s">
        <v>1319</v>
      </c>
      <c r="E6" t="s">
        <v>145</v>
      </c>
      <c r="F6" t="s">
        <v>1320</v>
      </c>
      <c r="G6" t="s">
        <v>1321</v>
      </c>
      <c r="H6" t="s">
        <v>1322</v>
      </c>
      <c r="I6" t="s">
        <v>145</v>
      </c>
      <c r="J6" t="s">
        <v>1323</v>
      </c>
      <c r="K6" t="s">
        <v>1324</v>
      </c>
      <c r="L6">
        <v>253</v>
      </c>
      <c r="M6" t="s">
        <v>1180</v>
      </c>
      <c r="N6" t="s">
        <v>1181</v>
      </c>
      <c r="O6">
        <v>1540050</v>
      </c>
      <c r="P6">
        <v>0</v>
      </c>
      <c r="Q6">
        <v>0</v>
      </c>
      <c r="R6">
        <v>1462363.94</v>
      </c>
      <c r="S6">
        <v>986999.99</v>
      </c>
      <c r="T6" s="19">
        <f t="shared" si="0"/>
        <v>475363.94999999995</v>
      </c>
      <c r="U6" s="19">
        <f t="shared" si="1"/>
        <v>0</v>
      </c>
    </row>
    <row r="7" spans="1:21">
      <c r="A7" t="s">
        <v>2958</v>
      </c>
      <c r="B7" t="s">
        <v>2959</v>
      </c>
      <c r="C7" t="s">
        <v>2960</v>
      </c>
      <c r="D7" t="s">
        <v>2961</v>
      </c>
      <c r="E7" t="s">
        <v>2962</v>
      </c>
      <c r="F7" t="s">
        <v>1884</v>
      </c>
      <c r="G7" t="s">
        <v>2963</v>
      </c>
      <c r="H7" t="s">
        <v>2964</v>
      </c>
      <c r="I7" t="s">
        <v>2962</v>
      </c>
      <c r="J7" t="s">
        <v>1190</v>
      </c>
      <c r="K7" t="s">
        <v>2965</v>
      </c>
      <c r="L7">
        <v>131</v>
      </c>
      <c r="M7" t="s">
        <v>1180</v>
      </c>
      <c r="N7" t="s">
        <v>1257</v>
      </c>
      <c r="O7">
        <v>2520000</v>
      </c>
      <c r="P7">
        <v>0</v>
      </c>
      <c r="Q7">
        <v>0</v>
      </c>
      <c r="R7">
        <v>1890000</v>
      </c>
      <c r="S7">
        <v>882000</v>
      </c>
      <c r="T7" s="19">
        <f t="shared" si="0"/>
        <v>1008000</v>
      </c>
      <c r="U7" s="19">
        <f t="shared" si="1"/>
        <v>0</v>
      </c>
    </row>
    <row r="8" spans="1:21">
      <c r="A8" t="s">
        <v>2969</v>
      </c>
      <c r="B8" t="s">
        <v>2970</v>
      </c>
      <c r="C8" t="s">
        <v>2971</v>
      </c>
      <c r="D8" t="s">
        <v>2972</v>
      </c>
      <c r="E8" t="s">
        <v>410</v>
      </c>
      <c r="F8" t="s">
        <v>1188</v>
      </c>
      <c r="G8" t="s">
        <v>1921</v>
      </c>
      <c r="H8" t="s">
        <v>1921</v>
      </c>
      <c r="I8" t="s">
        <v>410</v>
      </c>
      <c r="J8" t="s">
        <v>1190</v>
      </c>
      <c r="K8" t="s">
        <v>2973</v>
      </c>
      <c r="L8">
        <v>99</v>
      </c>
      <c r="M8" t="s">
        <v>1180</v>
      </c>
      <c r="N8" t="s">
        <v>1334</v>
      </c>
      <c r="O8">
        <v>3418500</v>
      </c>
      <c r="P8">
        <v>0</v>
      </c>
      <c r="Q8">
        <v>0</v>
      </c>
      <c r="R8">
        <v>3247575</v>
      </c>
      <c r="S8">
        <v>1538325</v>
      </c>
      <c r="T8" s="19">
        <f t="shared" si="0"/>
        <v>1709250</v>
      </c>
      <c r="U8" s="19">
        <f t="shared" si="1"/>
        <v>0</v>
      </c>
    </row>
    <row r="9" spans="1:21" hidden="1">
      <c r="A9" t="s">
        <v>2976</v>
      </c>
      <c r="B9" t="s">
        <v>2977</v>
      </c>
      <c r="C9" t="s">
        <v>2978</v>
      </c>
      <c r="D9" t="s">
        <v>2979</v>
      </c>
      <c r="E9" t="s">
        <v>145</v>
      </c>
      <c r="F9" t="s">
        <v>1393</v>
      </c>
      <c r="G9" t="s">
        <v>2170</v>
      </c>
      <c r="H9" t="s">
        <v>2170</v>
      </c>
      <c r="I9" t="s">
        <v>145</v>
      </c>
      <c r="J9" t="s">
        <v>1323</v>
      </c>
      <c r="K9" t="s">
        <v>2980</v>
      </c>
      <c r="L9">
        <v>29</v>
      </c>
      <c r="M9" t="s">
        <v>1180</v>
      </c>
      <c r="N9" t="s">
        <v>1181</v>
      </c>
      <c r="O9">
        <v>1080325</v>
      </c>
      <c r="P9">
        <v>0</v>
      </c>
      <c r="Q9">
        <v>0</v>
      </c>
      <c r="R9">
        <v>1080325</v>
      </c>
      <c r="S9">
        <v>986174.5</v>
      </c>
      <c r="T9" s="19">
        <f t="shared" si="0"/>
        <v>94150.5</v>
      </c>
      <c r="U9" s="19">
        <f t="shared" si="1"/>
        <v>0</v>
      </c>
    </row>
    <row r="10" spans="1:21" hidden="1">
      <c r="A10" t="s">
        <v>1327</v>
      </c>
      <c r="B10" t="s">
        <v>1328</v>
      </c>
      <c r="C10" t="s">
        <v>1329</v>
      </c>
      <c r="D10" t="s">
        <v>1330</v>
      </c>
      <c r="E10" t="s">
        <v>192</v>
      </c>
      <c r="F10" t="s">
        <v>2948</v>
      </c>
      <c r="G10" t="s">
        <v>1332</v>
      </c>
      <c r="H10" t="s">
        <v>1332</v>
      </c>
      <c r="I10" t="s">
        <v>192</v>
      </c>
      <c r="J10" t="s">
        <v>1243</v>
      </c>
      <c r="K10" t="s">
        <v>1333</v>
      </c>
      <c r="L10">
        <v>344</v>
      </c>
      <c r="M10" t="s">
        <v>1180</v>
      </c>
      <c r="N10" t="s">
        <v>1334</v>
      </c>
      <c r="O10">
        <v>3753556</v>
      </c>
      <c r="P10">
        <v>0</v>
      </c>
      <c r="Q10">
        <v>0</v>
      </c>
      <c r="R10">
        <v>2252133.62</v>
      </c>
      <c r="S10">
        <v>2252133.59</v>
      </c>
      <c r="T10" s="19">
        <f t="shared" si="0"/>
        <v>3.0000000260770321E-2</v>
      </c>
      <c r="U10" s="19">
        <f t="shared" si="1"/>
        <v>0</v>
      </c>
    </row>
    <row r="11" spans="1:21" hidden="1">
      <c r="A11" t="s">
        <v>1359</v>
      </c>
      <c r="B11" t="s">
        <v>1360</v>
      </c>
      <c r="C11" t="s">
        <v>1361</v>
      </c>
      <c r="D11" t="s">
        <v>1362</v>
      </c>
      <c r="E11" t="s">
        <v>1363</v>
      </c>
      <c r="F11" t="s">
        <v>1364</v>
      </c>
      <c r="G11" t="s">
        <v>1365</v>
      </c>
      <c r="H11" t="s">
        <v>1365</v>
      </c>
      <c r="I11" t="s">
        <v>97</v>
      </c>
      <c r="J11" t="s">
        <v>1213</v>
      </c>
      <c r="K11" t="s">
        <v>1366</v>
      </c>
      <c r="L11">
        <v>230</v>
      </c>
      <c r="M11" t="s">
        <v>1180</v>
      </c>
      <c r="N11" t="s">
        <v>1181</v>
      </c>
      <c r="O11">
        <v>795000</v>
      </c>
      <c r="P11">
        <v>144443.5</v>
      </c>
      <c r="Q11">
        <v>0</v>
      </c>
      <c r="R11">
        <v>638239.6</v>
      </c>
      <c r="S11">
        <v>493796.1</v>
      </c>
      <c r="T11" s="19">
        <f t="shared" si="0"/>
        <v>144443.5</v>
      </c>
      <c r="U11" s="19">
        <f t="shared" si="1"/>
        <v>144443.5</v>
      </c>
    </row>
    <row r="12" spans="1:21">
      <c r="A12" t="s">
        <v>1378</v>
      </c>
      <c r="B12" t="s">
        <v>1379</v>
      </c>
      <c r="C12" t="s">
        <v>1380</v>
      </c>
      <c r="D12" t="s">
        <v>1381</v>
      </c>
      <c r="E12" t="s">
        <v>361</v>
      </c>
      <c r="F12" t="s">
        <v>1177</v>
      </c>
      <c r="G12" t="s">
        <v>1382</v>
      </c>
      <c r="H12" t="s">
        <v>1382</v>
      </c>
      <c r="I12" t="s">
        <v>361</v>
      </c>
      <c r="J12" t="s">
        <v>1190</v>
      </c>
      <c r="K12" t="s">
        <v>1383</v>
      </c>
      <c r="L12">
        <v>271</v>
      </c>
      <c r="M12" t="s">
        <v>1180</v>
      </c>
      <c r="N12" t="s">
        <v>1181</v>
      </c>
      <c r="O12">
        <v>4760000</v>
      </c>
      <c r="P12">
        <v>714000</v>
      </c>
      <c r="Q12">
        <v>0</v>
      </c>
      <c r="R12">
        <v>4284000</v>
      </c>
      <c r="S12">
        <v>3570000</v>
      </c>
      <c r="T12" s="19">
        <f t="shared" si="0"/>
        <v>714000</v>
      </c>
      <c r="U12" s="19">
        <f t="shared" si="1"/>
        <v>714000</v>
      </c>
    </row>
    <row r="13" spans="1:21" hidden="1">
      <c r="A13" t="s">
        <v>1389</v>
      </c>
      <c r="B13" t="s">
        <v>1390</v>
      </c>
      <c r="C13" t="s">
        <v>1391</v>
      </c>
      <c r="D13" t="s">
        <v>1392</v>
      </c>
      <c r="E13" t="s">
        <v>234</v>
      </c>
      <c r="F13" t="s">
        <v>1393</v>
      </c>
      <c r="G13" t="s">
        <v>1394</v>
      </c>
      <c r="H13" t="s">
        <v>1394</v>
      </c>
      <c r="I13" t="s">
        <v>234</v>
      </c>
      <c r="J13" t="s">
        <v>1323</v>
      </c>
      <c r="K13" t="s">
        <v>1395</v>
      </c>
      <c r="L13">
        <v>360</v>
      </c>
      <c r="M13" t="s">
        <v>1180</v>
      </c>
      <c r="N13" t="s">
        <v>1181</v>
      </c>
      <c r="O13">
        <v>989000</v>
      </c>
      <c r="P13">
        <v>989000.08</v>
      </c>
      <c r="Q13">
        <v>79772.73</v>
      </c>
      <c r="R13">
        <v>989000.08</v>
      </c>
      <c r="S13">
        <v>79772.73</v>
      </c>
      <c r="T13" s="19">
        <f t="shared" si="0"/>
        <v>909227.35</v>
      </c>
      <c r="U13" s="19">
        <f t="shared" si="1"/>
        <v>909227.35</v>
      </c>
    </row>
    <row r="14" spans="1:21" hidden="1">
      <c r="A14" t="s">
        <v>1415</v>
      </c>
      <c r="B14" t="s">
        <v>1416</v>
      </c>
      <c r="C14" t="s">
        <v>1417</v>
      </c>
      <c r="D14" t="s">
        <v>1418</v>
      </c>
      <c r="E14" t="s">
        <v>1419</v>
      </c>
      <c r="F14" t="s">
        <v>1177</v>
      </c>
      <c r="G14" t="s">
        <v>1420</v>
      </c>
      <c r="H14" t="s">
        <v>1420</v>
      </c>
      <c r="I14" t="s">
        <v>313</v>
      </c>
      <c r="J14" t="s">
        <v>1179</v>
      </c>
      <c r="K14" t="s">
        <v>1421</v>
      </c>
      <c r="L14">
        <v>47</v>
      </c>
      <c r="M14" t="s">
        <v>1215</v>
      </c>
      <c r="N14" t="s">
        <v>1181</v>
      </c>
      <c r="O14">
        <v>0</v>
      </c>
      <c r="P14">
        <v>0</v>
      </c>
      <c r="Q14">
        <v>861521.58</v>
      </c>
      <c r="R14">
        <v>1420160.25</v>
      </c>
      <c r="S14">
        <v>1117356.58</v>
      </c>
      <c r="T14" s="19">
        <f t="shared" si="0"/>
        <v>302803.66999999993</v>
      </c>
      <c r="U14" s="19">
        <f t="shared" si="1"/>
        <v>-861521.58</v>
      </c>
    </row>
    <row r="15" spans="1:21" hidden="1">
      <c r="A15" t="s">
        <v>1445</v>
      </c>
      <c r="B15" t="s">
        <v>1446</v>
      </c>
      <c r="C15" t="s">
        <v>1447</v>
      </c>
      <c r="D15" t="s">
        <v>1448</v>
      </c>
      <c r="E15" t="s">
        <v>316</v>
      </c>
      <c r="F15" t="s">
        <v>1177</v>
      </c>
      <c r="G15" t="s">
        <v>1449</v>
      </c>
      <c r="H15" t="s">
        <v>1449</v>
      </c>
      <c r="I15" t="s">
        <v>316</v>
      </c>
      <c r="J15" t="s">
        <v>1179</v>
      </c>
      <c r="K15" t="s">
        <v>1450</v>
      </c>
      <c r="L15">
        <v>3</v>
      </c>
      <c r="M15" t="s">
        <v>1180</v>
      </c>
      <c r="N15" t="s">
        <v>1181</v>
      </c>
      <c r="O15">
        <v>2334000</v>
      </c>
      <c r="P15">
        <v>583500</v>
      </c>
      <c r="Q15">
        <v>0</v>
      </c>
      <c r="R15">
        <v>2334000</v>
      </c>
      <c r="S15">
        <v>1750500</v>
      </c>
      <c r="T15" s="19">
        <f t="shared" si="0"/>
        <v>583500</v>
      </c>
      <c r="U15" s="19">
        <f t="shared" si="1"/>
        <v>583500</v>
      </c>
    </row>
    <row r="16" spans="1:21" hidden="1">
      <c r="A16" t="s">
        <v>1500</v>
      </c>
      <c r="B16" t="s">
        <v>1501</v>
      </c>
      <c r="C16" t="s">
        <v>1502</v>
      </c>
      <c r="D16" t="s">
        <v>1503</v>
      </c>
      <c r="E16" t="s">
        <v>417</v>
      </c>
      <c r="F16" t="s">
        <v>1232</v>
      </c>
      <c r="G16" t="s">
        <v>1504</v>
      </c>
      <c r="H16" t="s">
        <v>1504</v>
      </c>
      <c r="I16" t="s">
        <v>417</v>
      </c>
      <c r="J16" t="s">
        <v>1243</v>
      </c>
      <c r="K16" t="s">
        <v>1505</v>
      </c>
      <c r="L16">
        <v>41</v>
      </c>
      <c r="M16" t="s">
        <v>1180</v>
      </c>
      <c r="N16" t="s">
        <v>1181</v>
      </c>
      <c r="O16">
        <v>1490000</v>
      </c>
      <c r="P16">
        <v>447000</v>
      </c>
      <c r="Q16">
        <v>0</v>
      </c>
      <c r="R16">
        <v>894000</v>
      </c>
      <c r="S16">
        <v>447000</v>
      </c>
      <c r="T16" s="19">
        <f t="shared" si="0"/>
        <v>447000</v>
      </c>
      <c r="U16" s="19">
        <f t="shared" si="1"/>
        <v>447000</v>
      </c>
    </row>
    <row r="17" spans="1:21" hidden="1">
      <c r="A17" t="s">
        <v>1536</v>
      </c>
      <c r="B17" t="s">
        <v>1537</v>
      </c>
      <c r="C17" t="s">
        <v>1538</v>
      </c>
      <c r="D17" t="s">
        <v>1539</v>
      </c>
      <c r="E17" t="s">
        <v>234</v>
      </c>
      <c r="F17" t="s">
        <v>1540</v>
      </c>
      <c r="G17" t="s">
        <v>1541</v>
      </c>
      <c r="H17" t="s">
        <v>1541</v>
      </c>
      <c r="I17" t="s">
        <v>234</v>
      </c>
      <c r="J17" t="s">
        <v>1323</v>
      </c>
      <c r="K17" t="s">
        <v>1542</v>
      </c>
      <c r="L17">
        <v>10</v>
      </c>
      <c r="M17" t="s">
        <v>1180</v>
      </c>
      <c r="N17" t="s">
        <v>1181</v>
      </c>
      <c r="O17">
        <v>2080000</v>
      </c>
      <c r="P17">
        <v>624000</v>
      </c>
      <c r="Q17">
        <v>0</v>
      </c>
      <c r="R17">
        <v>1248000</v>
      </c>
      <c r="S17">
        <v>624000</v>
      </c>
      <c r="T17" s="19">
        <f t="shared" si="0"/>
        <v>624000</v>
      </c>
      <c r="U17" s="19">
        <f t="shared" si="1"/>
        <v>624000</v>
      </c>
    </row>
    <row r="18" spans="1:21" hidden="1">
      <c r="A18" t="s">
        <v>1591</v>
      </c>
      <c r="B18" t="s">
        <v>1592</v>
      </c>
      <c r="C18" t="s">
        <v>1593</v>
      </c>
      <c r="D18" t="s">
        <v>1594</v>
      </c>
      <c r="E18" t="s">
        <v>73</v>
      </c>
      <c r="F18" t="s">
        <v>1595</v>
      </c>
      <c r="G18" t="s">
        <v>1596</v>
      </c>
      <c r="H18" t="s">
        <v>1597</v>
      </c>
      <c r="I18" t="s">
        <v>73</v>
      </c>
      <c r="J18" t="s">
        <v>1323</v>
      </c>
      <c r="K18" t="s">
        <v>1598</v>
      </c>
      <c r="L18">
        <v>240</v>
      </c>
      <c r="M18" t="s">
        <v>1180</v>
      </c>
      <c r="N18" t="s">
        <v>1227</v>
      </c>
      <c r="O18">
        <v>1500000</v>
      </c>
      <c r="P18">
        <v>342026.4</v>
      </c>
      <c r="Q18">
        <v>481184.2</v>
      </c>
      <c r="R18">
        <v>1463671.8</v>
      </c>
      <c r="S18">
        <v>1286226.42</v>
      </c>
      <c r="T18" s="19">
        <f t="shared" si="0"/>
        <v>177445.38000000012</v>
      </c>
      <c r="U18" s="19">
        <f t="shared" si="1"/>
        <v>-139157.79999999999</v>
      </c>
    </row>
    <row r="19" spans="1:21" hidden="1">
      <c r="A19" t="s">
        <v>1637</v>
      </c>
      <c r="B19" t="s">
        <v>1638</v>
      </c>
      <c r="C19" t="s">
        <v>1639</v>
      </c>
      <c r="D19" t="s">
        <v>1640</v>
      </c>
      <c r="E19" t="s">
        <v>3010</v>
      </c>
      <c r="F19" t="s">
        <v>1649</v>
      </c>
      <c r="G19" t="s">
        <v>1233</v>
      </c>
      <c r="H19" t="s">
        <v>1233</v>
      </c>
      <c r="I19" t="s">
        <v>382</v>
      </c>
      <c r="J19" t="s">
        <v>1676</v>
      </c>
      <c r="K19" t="s">
        <v>1642</v>
      </c>
      <c r="L19">
        <v>213</v>
      </c>
      <c r="M19" t="s">
        <v>1180</v>
      </c>
      <c r="N19" t="s">
        <v>1216</v>
      </c>
      <c r="O19">
        <v>205216</v>
      </c>
      <c r="P19">
        <v>52707.08</v>
      </c>
      <c r="Q19">
        <v>0</v>
      </c>
      <c r="R19">
        <v>205216</v>
      </c>
      <c r="S19">
        <v>101672.62</v>
      </c>
      <c r="T19" s="19">
        <f t="shared" si="0"/>
        <v>103543.38</v>
      </c>
      <c r="U19" s="19">
        <f t="shared" si="1"/>
        <v>52707.08</v>
      </c>
    </row>
    <row r="20" spans="1:21" hidden="1">
      <c r="A20" t="s">
        <v>1645</v>
      </c>
      <c r="B20" t="s">
        <v>1646</v>
      </c>
      <c r="C20" t="s">
        <v>1647</v>
      </c>
      <c r="D20" t="s">
        <v>1648</v>
      </c>
      <c r="E20" t="s">
        <v>97</v>
      </c>
      <c r="F20" t="s">
        <v>1649</v>
      </c>
      <c r="G20" t="s">
        <v>1650</v>
      </c>
      <c r="H20" t="s">
        <v>1650</v>
      </c>
      <c r="I20" t="s">
        <v>97</v>
      </c>
      <c r="J20" t="s">
        <v>1213</v>
      </c>
      <c r="K20" t="s">
        <v>1651</v>
      </c>
      <c r="L20">
        <v>15</v>
      </c>
      <c r="M20" t="s">
        <v>1180</v>
      </c>
      <c r="N20" t="s">
        <v>1181</v>
      </c>
      <c r="O20">
        <v>795000</v>
      </c>
      <c r="P20">
        <v>192240</v>
      </c>
      <c r="Q20">
        <v>264240</v>
      </c>
      <c r="R20">
        <v>791000</v>
      </c>
      <c r="S20">
        <v>755000</v>
      </c>
      <c r="T20" s="19">
        <f t="shared" si="0"/>
        <v>36000</v>
      </c>
      <c r="U20" s="19">
        <f t="shared" si="1"/>
        <v>-72000</v>
      </c>
    </row>
    <row r="21" spans="1:21" hidden="1">
      <c r="A21" t="s">
        <v>1655</v>
      </c>
      <c r="B21" t="s">
        <v>1656</v>
      </c>
      <c r="C21" t="s">
        <v>1657</v>
      </c>
      <c r="D21" t="s">
        <v>1658</v>
      </c>
      <c r="E21" t="s">
        <v>386</v>
      </c>
      <c r="F21" t="s">
        <v>1659</v>
      </c>
      <c r="G21" t="s">
        <v>1660</v>
      </c>
      <c r="H21" t="s">
        <v>1660</v>
      </c>
      <c r="I21" t="s">
        <v>386</v>
      </c>
      <c r="J21" t="s">
        <v>1179</v>
      </c>
      <c r="K21" t="s">
        <v>3013</v>
      </c>
      <c r="L21">
        <v>0</v>
      </c>
      <c r="M21" t="s">
        <v>1215</v>
      </c>
      <c r="N21" t="s">
        <v>1181</v>
      </c>
      <c r="O21">
        <v>0</v>
      </c>
      <c r="P21">
        <v>908982.5</v>
      </c>
      <c r="Q21">
        <v>450190</v>
      </c>
      <c r="R21">
        <v>3736782.8</v>
      </c>
      <c r="S21">
        <v>2827800.3000000003</v>
      </c>
      <c r="T21" s="19">
        <f t="shared" si="0"/>
        <v>908982.49999999953</v>
      </c>
      <c r="U21" s="19">
        <f t="shared" si="1"/>
        <v>458792.5</v>
      </c>
    </row>
    <row r="22" spans="1:21" hidden="1">
      <c r="A22" t="s">
        <v>1696</v>
      </c>
      <c r="B22" t="s">
        <v>1697</v>
      </c>
      <c r="C22" t="s">
        <v>1698</v>
      </c>
      <c r="D22" t="s">
        <v>1699</v>
      </c>
      <c r="E22" t="s">
        <v>1700</v>
      </c>
      <c r="F22" t="s">
        <v>1341</v>
      </c>
      <c r="G22" t="s">
        <v>1342</v>
      </c>
      <c r="H22" t="s">
        <v>1342</v>
      </c>
      <c r="I22" t="s">
        <v>145</v>
      </c>
      <c r="J22" t="s">
        <v>1323</v>
      </c>
      <c r="K22" t="s">
        <v>1701</v>
      </c>
      <c r="L22">
        <v>4</v>
      </c>
      <c r="M22" t="s">
        <v>1215</v>
      </c>
      <c r="N22" t="s">
        <v>1181</v>
      </c>
      <c r="O22">
        <v>0</v>
      </c>
      <c r="P22">
        <v>0</v>
      </c>
      <c r="Q22">
        <v>0</v>
      </c>
      <c r="R22">
        <v>251860</v>
      </c>
      <c r="S22">
        <v>183420</v>
      </c>
      <c r="T22" s="19">
        <f t="shared" si="0"/>
        <v>68440</v>
      </c>
      <c r="U22" s="19">
        <f t="shared" si="1"/>
        <v>0</v>
      </c>
    </row>
    <row r="23" spans="1:21" hidden="1">
      <c r="A23" t="s">
        <v>1703</v>
      </c>
      <c r="B23" t="s">
        <v>1704</v>
      </c>
      <c r="C23" t="s">
        <v>1705</v>
      </c>
      <c r="D23" t="s">
        <v>1706</v>
      </c>
      <c r="E23" t="s">
        <v>294</v>
      </c>
      <c r="F23" t="s">
        <v>1707</v>
      </c>
      <c r="G23" t="s">
        <v>1708</v>
      </c>
      <c r="H23" t="s">
        <v>1708</v>
      </c>
      <c r="I23" t="s">
        <v>294</v>
      </c>
      <c r="J23" t="s">
        <v>1323</v>
      </c>
      <c r="K23" t="s">
        <v>1709</v>
      </c>
      <c r="L23">
        <v>0</v>
      </c>
      <c r="M23" t="s">
        <v>1180</v>
      </c>
      <c r="N23" t="s">
        <v>1181</v>
      </c>
      <c r="O23">
        <v>67840</v>
      </c>
      <c r="P23">
        <v>33920</v>
      </c>
      <c r="Q23">
        <v>0</v>
      </c>
      <c r="R23">
        <v>67840</v>
      </c>
      <c r="S23">
        <v>33920</v>
      </c>
      <c r="T23" s="19">
        <f t="shared" si="0"/>
        <v>33920</v>
      </c>
      <c r="U23" s="19">
        <f t="shared" si="1"/>
        <v>33920</v>
      </c>
    </row>
    <row r="24" spans="1:21" hidden="1">
      <c r="A24" t="s">
        <v>1765</v>
      </c>
      <c r="B24" t="s">
        <v>1766</v>
      </c>
      <c r="C24" t="s">
        <v>1767</v>
      </c>
      <c r="D24" t="s">
        <v>1768</v>
      </c>
      <c r="E24" t="s">
        <v>77</v>
      </c>
      <c r="F24" t="s">
        <v>1625</v>
      </c>
      <c r="G24" t="s">
        <v>1626</v>
      </c>
      <c r="H24" t="s">
        <v>1626</v>
      </c>
      <c r="I24" t="s">
        <v>77</v>
      </c>
      <c r="J24" t="s">
        <v>1323</v>
      </c>
      <c r="K24" t="s">
        <v>1769</v>
      </c>
      <c r="L24">
        <v>151</v>
      </c>
      <c r="M24" t="s">
        <v>1180</v>
      </c>
      <c r="N24" t="s">
        <v>1245</v>
      </c>
      <c r="O24">
        <v>5800000</v>
      </c>
      <c r="P24">
        <v>0</v>
      </c>
      <c r="Q24">
        <v>700000</v>
      </c>
      <c r="R24">
        <v>2000000</v>
      </c>
      <c r="S24">
        <v>1700000</v>
      </c>
      <c r="T24" s="19">
        <f t="shared" si="0"/>
        <v>300000</v>
      </c>
      <c r="U24" s="19">
        <f t="shared" si="1"/>
        <v>-700000</v>
      </c>
    </row>
    <row r="25" spans="1:21">
      <c r="A25" t="s">
        <v>1866</v>
      </c>
      <c r="B25" t="s">
        <v>1867</v>
      </c>
      <c r="C25" t="s">
        <v>1868</v>
      </c>
      <c r="D25" t="s">
        <v>1869</v>
      </c>
      <c r="E25" t="s">
        <v>160</v>
      </c>
      <c r="F25" t="s">
        <v>1266</v>
      </c>
      <c r="G25" t="s">
        <v>1870</v>
      </c>
      <c r="H25" t="s">
        <v>1870</v>
      </c>
      <c r="I25" t="s">
        <v>160</v>
      </c>
      <c r="J25" t="s">
        <v>1190</v>
      </c>
      <c r="K25" t="s">
        <v>1871</v>
      </c>
      <c r="L25">
        <v>50</v>
      </c>
      <c r="M25" t="s">
        <v>1180</v>
      </c>
      <c r="N25" t="s">
        <v>1405</v>
      </c>
      <c r="O25">
        <v>1950000</v>
      </c>
      <c r="P25">
        <v>585000</v>
      </c>
      <c r="Q25">
        <v>0</v>
      </c>
      <c r="R25">
        <v>1170000</v>
      </c>
      <c r="S25">
        <v>585000</v>
      </c>
      <c r="T25" s="19">
        <f t="shared" si="0"/>
        <v>585000</v>
      </c>
      <c r="U25" s="19">
        <f t="shared" si="1"/>
        <v>585000</v>
      </c>
    </row>
    <row r="26" spans="1:21">
      <c r="A26" t="s">
        <v>1880</v>
      </c>
      <c r="B26" t="s">
        <v>1881</v>
      </c>
      <c r="C26" t="s">
        <v>1882</v>
      </c>
      <c r="D26" t="s">
        <v>1883</v>
      </c>
      <c r="E26" t="s">
        <v>412</v>
      </c>
      <c r="F26" t="s">
        <v>1884</v>
      </c>
      <c r="G26" t="s">
        <v>1885</v>
      </c>
      <c r="H26" t="s">
        <v>1886</v>
      </c>
      <c r="I26" t="s">
        <v>412</v>
      </c>
      <c r="J26" t="s">
        <v>1190</v>
      </c>
      <c r="K26" t="s">
        <v>1887</v>
      </c>
      <c r="L26">
        <v>43</v>
      </c>
      <c r="M26" t="s">
        <v>1180</v>
      </c>
      <c r="N26" t="s">
        <v>1181</v>
      </c>
      <c r="O26">
        <v>2050000</v>
      </c>
      <c r="P26">
        <v>615000</v>
      </c>
      <c r="Q26">
        <v>615000</v>
      </c>
      <c r="R26">
        <v>1845000</v>
      </c>
      <c r="S26">
        <v>1230000</v>
      </c>
      <c r="T26" s="19">
        <f t="shared" si="0"/>
        <v>615000</v>
      </c>
      <c r="U26" s="19">
        <f t="shared" si="1"/>
        <v>0</v>
      </c>
    </row>
    <row r="27" spans="1:21" hidden="1">
      <c r="A27" t="s">
        <v>1946</v>
      </c>
      <c r="B27" t="s">
        <v>1947</v>
      </c>
      <c r="C27" t="s">
        <v>1948</v>
      </c>
      <c r="D27" t="s">
        <v>1949</v>
      </c>
      <c r="E27" t="s">
        <v>1950</v>
      </c>
      <c r="F27" t="s">
        <v>1659</v>
      </c>
      <c r="G27" t="s">
        <v>1951</v>
      </c>
      <c r="H27" t="s">
        <v>1951</v>
      </c>
      <c r="I27" t="s">
        <v>1950</v>
      </c>
      <c r="J27" t="s">
        <v>1179</v>
      </c>
      <c r="K27" t="s">
        <v>1952</v>
      </c>
      <c r="L27">
        <v>0</v>
      </c>
      <c r="M27" t="s">
        <v>1180</v>
      </c>
      <c r="N27" t="s">
        <v>1726</v>
      </c>
      <c r="O27">
        <v>2000000</v>
      </c>
      <c r="P27">
        <v>800000</v>
      </c>
      <c r="Q27">
        <v>600000</v>
      </c>
      <c r="R27">
        <v>2000000</v>
      </c>
      <c r="S27">
        <v>1800000</v>
      </c>
      <c r="T27" s="19">
        <f t="shared" si="0"/>
        <v>200000</v>
      </c>
      <c r="U27" s="19">
        <f t="shared" si="1"/>
        <v>200000</v>
      </c>
    </row>
    <row r="28" spans="1:21" hidden="1">
      <c r="A28" t="s">
        <v>1955</v>
      </c>
      <c r="B28" t="s">
        <v>1956</v>
      </c>
      <c r="C28" t="s">
        <v>1957</v>
      </c>
      <c r="D28" t="s">
        <v>1958</v>
      </c>
      <c r="E28" t="s">
        <v>197</v>
      </c>
      <c r="F28" t="s">
        <v>1659</v>
      </c>
      <c r="G28" t="s">
        <v>1959</v>
      </c>
      <c r="H28" t="s">
        <v>1959</v>
      </c>
      <c r="I28" t="s">
        <v>197</v>
      </c>
      <c r="J28" t="s">
        <v>1179</v>
      </c>
      <c r="K28" t="s">
        <v>1960</v>
      </c>
      <c r="L28">
        <v>0</v>
      </c>
      <c r="M28" t="s">
        <v>1215</v>
      </c>
      <c r="N28" t="s">
        <v>1726</v>
      </c>
      <c r="O28">
        <v>0</v>
      </c>
      <c r="P28">
        <v>116100</v>
      </c>
      <c r="Q28">
        <v>0</v>
      </c>
      <c r="R28">
        <v>270000</v>
      </c>
      <c r="S28">
        <v>153900</v>
      </c>
      <c r="T28" s="19">
        <f t="shared" si="0"/>
        <v>116100</v>
      </c>
      <c r="U28" s="19">
        <f t="shared" si="1"/>
        <v>116100</v>
      </c>
    </row>
    <row r="29" spans="1:21" hidden="1">
      <c r="A29" t="s">
        <v>1963</v>
      </c>
      <c r="B29" t="s">
        <v>1964</v>
      </c>
      <c r="C29" t="s">
        <v>1965</v>
      </c>
      <c r="D29" t="s">
        <v>1966</v>
      </c>
      <c r="E29" t="s">
        <v>419</v>
      </c>
      <c r="F29" t="s">
        <v>1659</v>
      </c>
      <c r="G29" t="s">
        <v>1900</v>
      </c>
      <c r="H29" t="s">
        <v>1900</v>
      </c>
      <c r="I29" t="s">
        <v>419</v>
      </c>
      <c r="J29" t="s">
        <v>1213</v>
      </c>
      <c r="K29" t="s">
        <v>1967</v>
      </c>
      <c r="L29">
        <v>88</v>
      </c>
      <c r="M29" t="s">
        <v>1180</v>
      </c>
      <c r="N29" t="s">
        <v>1181</v>
      </c>
      <c r="O29">
        <v>1335600</v>
      </c>
      <c r="P29">
        <v>652800</v>
      </c>
      <c r="Q29">
        <v>73104.289999999994</v>
      </c>
      <c r="R29">
        <v>1335600</v>
      </c>
      <c r="S29">
        <v>755904.29</v>
      </c>
      <c r="T29" s="19">
        <f t="shared" si="0"/>
        <v>579695.71</v>
      </c>
      <c r="U29" s="19">
        <f t="shared" si="1"/>
        <v>579695.71</v>
      </c>
    </row>
    <row r="30" spans="1:21" hidden="1">
      <c r="A30" t="s">
        <v>1963</v>
      </c>
      <c r="B30" t="s">
        <v>1964</v>
      </c>
      <c r="C30" t="s">
        <v>1970</v>
      </c>
      <c r="D30" t="s">
        <v>1971</v>
      </c>
      <c r="E30" t="s">
        <v>419</v>
      </c>
      <c r="F30" t="s">
        <v>1659</v>
      </c>
      <c r="G30" t="s">
        <v>1900</v>
      </c>
      <c r="H30" t="s">
        <v>1900</v>
      </c>
      <c r="I30" t="s">
        <v>419</v>
      </c>
      <c r="J30" t="s">
        <v>1213</v>
      </c>
      <c r="K30" t="s">
        <v>1967</v>
      </c>
      <c r="L30">
        <v>88</v>
      </c>
      <c r="M30" t="s">
        <v>1180</v>
      </c>
      <c r="N30" t="s">
        <v>1245</v>
      </c>
      <c r="O30">
        <v>400000</v>
      </c>
      <c r="P30">
        <v>160000</v>
      </c>
      <c r="Q30">
        <v>25695.71</v>
      </c>
      <c r="R30">
        <v>400000</v>
      </c>
      <c r="S30">
        <v>265695.71000000002</v>
      </c>
      <c r="T30" s="19">
        <f t="shared" si="0"/>
        <v>134304.28999999998</v>
      </c>
      <c r="U30" s="19">
        <f t="shared" si="1"/>
        <v>134304.29</v>
      </c>
    </row>
    <row r="31" spans="1:21">
      <c r="A31" t="s">
        <v>2009</v>
      </c>
      <c r="B31" t="s">
        <v>2010</v>
      </c>
      <c r="C31" t="s">
        <v>2011</v>
      </c>
      <c r="D31" t="s">
        <v>2012</v>
      </c>
      <c r="E31" t="s">
        <v>2013</v>
      </c>
      <c r="F31" t="s">
        <v>1550</v>
      </c>
      <c r="G31" t="s">
        <v>2014</v>
      </c>
      <c r="H31" t="s">
        <v>2014</v>
      </c>
      <c r="I31" t="s">
        <v>2013</v>
      </c>
      <c r="J31" t="s">
        <v>1190</v>
      </c>
      <c r="K31" t="s">
        <v>2015</v>
      </c>
      <c r="L31">
        <v>28</v>
      </c>
      <c r="M31" t="s">
        <v>1180</v>
      </c>
      <c r="N31" t="s">
        <v>1405</v>
      </c>
      <c r="O31">
        <v>2760000</v>
      </c>
      <c r="P31">
        <v>0</v>
      </c>
      <c r="Q31">
        <v>0</v>
      </c>
      <c r="R31">
        <v>2520000</v>
      </c>
      <c r="S31">
        <v>1380000</v>
      </c>
      <c r="T31" s="19">
        <f t="shared" si="0"/>
        <v>1140000</v>
      </c>
      <c r="U31" s="19">
        <f t="shared" si="1"/>
        <v>0</v>
      </c>
    </row>
    <row r="32" spans="1:21" hidden="1">
      <c r="A32" t="s">
        <v>2052</v>
      </c>
      <c r="B32" t="s">
        <v>2053</v>
      </c>
      <c r="C32" t="s">
        <v>2054</v>
      </c>
      <c r="D32" t="s">
        <v>2055</v>
      </c>
      <c r="E32" t="s">
        <v>703</v>
      </c>
      <c r="F32" t="s">
        <v>2038</v>
      </c>
      <c r="G32" t="s">
        <v>2039</v>
      </c>
      <c r="H32" t="s">
        <v>2039</v>
      </c>
      <c r="I32" t="s">
        <v>703</v>
      </c>
      <c r="J32" t="s">
        <v>1323</v>
      </c>
      <c r="K32" t="s">
        <v>2056</v>
      </c>
      <c r="L32">
        <v>168</v>
      </c>
      <c r="M32" t="s">
        <v>1180</v>
      </c>
      <c r="N32" t="s">
        <v>1181</v>
      </c>
      <c r="O32">
        <v>2399600</v>
      </c>
      <c r="P32">
        <v>1439760</v>
      </c>
      <c r="Q32">
        <v>959840</v>
      </c>
      <c r="R32">
        <v>2399600</v>
      </c>
      <c r="S32">
        <v>1919680</v>
      </c>
      <c r="T32" s="19">
        <f t="shared" si="0"/>
        <v>479920</v>
      </c>
      <c r="U32" s="19">
        <f t="shared" si="1"/>
        <v>479920</v>
      </c>
    </row>
    <row r="33" spans="1:21" hidden="1">
      <c r="A33" t="s">
        <v>2101</v>
      </c>
      <c r="B33" t="s">
        <v>2102</v>
      </c>
      <c r="C33" t="s">
        <v>2103</v>
      </c>
      <c r="D33" t="s">
        <v>2104</v>
      </c>
      <c r="E33" t="s">
        <v>496</v>
      </c>
      <c r="F33" t="s">
        <v>1177</v>
      </c>
      <c r="G33" t="s">
        <v>1212</v>
      </c>
      <c r="H33" t="s">
        <v>1212</v>
      </c>
      <c r="I33" t="s">
        <v>496</v>
      </c>
      <c r="J33" t="s">
        <v>1213</v>
      </c>
      <c r="K33" t="s">
        <v>2105</v>
      </c>
      <c r="L33">
        <v>0</v>
      </c>
      <c r="M33" t="s">
        <v>1180</v>
      </c>
      <c r="N33" t="s">
        <v>1181</v>
      </c>
      <c r="O33">
        <v>255200</v>
      </c>
      <c r="P33">
        <v>127600</v>
      </c>
      <c r="Q33">
        <v>0</v>
      </c>
      <c r="R33">
        <v>127600</v>
      </c>
      <c r="S33">
        <v>0</v>
      </c>
      <c r="T33" s="19">
        <f t="shared" si="0"/>
        <v>127600</v>
      </c>
      <c r="U33" s="19">
        <f t="shared" si="1"/>
        <v>127600</v>
      </c>
    </row>
    <row r="34" spans="1:21">
      <c r="A34" t="s">
        <v>2118</v>
      </c>
      <c r="B34" t="s">
        <v>2119</v>
      </c>
      <c r="C34" t="s">
        <v>2120</v>
      </c>
      <c r="D34" t="s">
        <v>2121</v>
      </c>
      <c r="E34" t="s">
        <v>132</v>
      </c>
      <c r="F34" t="s">
        <v>1820</v>
      </c>
      <c r="G34" t="s">
        <v>1821</v>
      </c>
      <c r="H34" t="s">
        <v>1821</v>
      </c>
      <c r="I34" t="s">
        <v>132</v>
      </c>
      <c r="J34" t="s">
        <v>1190</v>
      </c>
      <c r="K34" t="s">
        <v>2122</v>
      </c>
      <c r="L34">
        <v>0</v>
      </c>
      <c r="M34" t="s">
        <v>1180</v>
      </c>
      <c r="N34" t="s">
        <v>1245</v>
      </c>
      <c r="O34">
        <v>520000</v>
      </c>
      <c r="P34">
        <v>0</v>
      </c>
      <c r="Q34">
        <v>0</v>
      </c>
      <c r="R34">
        <v>520000</v>
      </c>
      <c r="S34">
        <v>468000</v>
      </c>
      <c r="T34" s="19">
        <f t="shared" ref="T34:T65" si="2">R34-S34</f>
        <v>52000</v>
      </c>
      <c r="U34" s="19">
        <f t="shared" ref="U34:U52" si="3">P34-Q34</f>
        <v>0</v>
      </c>
    </row>
    <row r="35" spans="1:21" hidden="1">
      <c r="A35" t="s">
        <v>2126</v>
      </c>
      <c r="B35" t="s">
        <v>2127</v>
      </c>
      <c r="C35" t="s">
        <v>2128</v>
      </c>
      <c r="D35" t="s">
        <v>2129</v>
      </c>
      <c r="E35" t="s">
        <v>2130</v>
      </c>
      <c r="F35" t="s">
        <v>1177</v>
      </c>
      <c r="G35" t="s">
        <v>1692</v>
      </c>
      <c r="H35" t="s">
        <v>1692</v>
      </c>
      <c r="I35" t="s">
        <v>97</v>
      </c>
      <c r="J35" t="s">
        <v>1213</v>
      </c>
      <c r="K35" t="s">
        <v>2131</v>
      </c>
      <c r="L35">
        <v>22</v>
      </c>
      <c r="M35" t="s">
        <v>1215</v>
      </c>
      <c r="N35" t="s">
        <v>1227</v>
      </c>
      <c r="O35">
        <v>0</v>
      </c>
      <c r="P35">
        <v>173200</v>
      </c>
      <c r="Q35">
        <v>74400</v>
      </c>
      <c r="R35">
        <v>247600</v>
      </c>
      <c r="S35">
        <v>74400</v>
      </c>
      <c r="T35" s="19">
        <f t="shared" si="2"/>
        <v>173200</v>
      </c>
      <c r="U35" s="19">
        <f t="shared" si="3"/>
        <v>98800</v>
      </c>
    </row>
    <row r="36" spans="1:21" hidden="1">
      <c r="A36" t="s">
        <v>2166</v>
      </c>
      <c r="B36" t="s">
        <v>2167</v>
      </c>
      <c r="C36" t="s">
        <v>2168</v>
      </c>
      <c r="D36" t="s">
        <v>2169</v>
      </c>
      <c r="E36" t="s">
        <v>290</v>
      </c>
      <c r="F36" t="s">
        <v>1393</v>
      </c>
      <c r="G36" t="s">
        <v>2170</v>
      </c>
      <c r="H36" t="s">
        <v>2170</v>
      </c>
      <c r="I36" t="s">
        <v>290</v>
      </c>
      <c r="J36" t="s">
        <v>1323</v>
      </c>
      <c r="K36" t="s">
        <v>2171</v>
      </c>
      <c r="L36">
        <v>72</v>
      </c>
      <c r="M36" t="s">
        <v>1215</v>
      </c>
      <c r="N36" t="s">
        <v>1181</v>
      </c>
      <c r="O36">
        <v>0</v>
      </c>
      <c r="P36">
        <v>379550</v>
      </c>
      <c r="Q36">
        <v>0</v>
      </c>
      <c r="R36">
        <v>741100</v>
      </c>
      <c r="S36">
        <v>361550</v>
      </c>
      <c r="T36" s="19">
        <f t="shared" si="2"/>
        <v>379550</v>
      </c>
      <c r="U36" s="19">
        <f t="shared" si="3"/>
        <v>379550</v>
      </c>
    </row>
    <row r="37" spans="1:21" hidden="1">
      <c r="A37" t="s">
        <v>3082</v>
      </c>
      <c r="B37" t="s">
        <v>3083</v>
      </c>
      <c r="C37" t="s">
        <v>3084</v>
      </c>
      <c r="D37" t="s">
        <v>3085</v>
      </c>
      <c r="E37" t="s">
        <v>3086</v>
      </c>
      <c r="F37" t="s">
        <v>2356</v>
      </c>
      <c r="G37" t="s">
        <v>1427</v>
      </c>
      <c r="H37" t="s">
        <v>1427</v>
      </c>
      <c r="I37" t="s">
        <v>3086</v>
      </c>
      <c r="J37" t="s">
        <v>1676</v>
      </c>
      <c r="K37" t="s">
        <v>3087</v>
      </c>
      <c r="L37">
        <v>14</v>
      </c>
      <c r="M37" t="s">
        <v>1180</v>
      </c>
      <c r="N37" t="s">
        <v>1636</v>
      </c>
      <c r="O37">
        <v>20000</v>
      </c>
      <c r="P37">
        <v>20000</v>
      </c>
      <c r="Q37">
        <v>0</v>
      </c>
      <c r="R37">
        <v>20000</v>
      </c>
      <c r="S37">
        <v>0</v>
      </c>
      <c r="T37" s="19">
        <f t="shared" si="2"/>
        <v>20000</v>
      </c>
      <c r="U37" s="19">
        <f t="shared" si="3"/>
        <v>20000</v>
      </c>
    </row>
    <row r="38" spans="1:21" hidden="1">
      <c r="A38" t="s">
        <v>3100</v>
      </c>
      <c r="B38" t="s">
        <v>3101</v>
      </c>
      <c r="C38" t="s">
        <v>3102</v>
      </c>
      <c r="D38" t="s">
        <v>3103</v>
      </c>
      <c r="E38" t="s">
        <v>538</v>
      </c>
      <c r="F38" t="s">
        <v>3104</v>
      </c>
      <c r="G38" t="s">
        <v>3105</v>
      </c>
      <c r="H38" t="s">
        <v>3105</v>
      </c>
      <c r="I38" t="s">
        <v>538</v>
      </c>
      <c r="J38" t="s">
        <v>1243</v>
      </c>
      <c r="K38" t="s">
        <v>3106</v>
      </c>
      <c r="L38">
        <v>13</v>
      </c>
      <c r="M38" t="s">
        <v>1180</v>
      </c>
      <c r="N38" t="s">
        <v>1181</v>
      </c>
      <c r="O38">
        <v>770000</v>
      </c>
      <c r="P38">
        <v>231000</v>
      </c>
      <c r="Q38">
        <v>0</v>
      </c>
      <c r="R38">
        <v>231000</v>
      </c>
      <c r="S38">
        <v>0</v>
      </c>
      <c r="T38" s="19">
        <f t="shared" si="2"/>
        <v>231000</v>
      </c>
      <c r="U38" s="19">
        <f t="shared" si="3"/>
        <v>231000</v>
      </c>
    </row>
    <row r="39" spans="1:21" hidden="1">
      <c r="A39" t="s">
        <v>2216</v>
      </c>
      <c r="B39" t="s">
        <v>2217</v>
      </c>
      <c r="C39" t="s">
        <v>2218</v>
      </c>
      <c r="D39" t="s">
        <v>2219</v>
      </c>
      <c r="E39" t="s">
        <v>197</v>
      </c>
      <c r="F39" t="s">
        <v>1177</v>
      </c>
      <c r="G39" t="s">
        <v>2220</v>
      </c>
      <c r="H39" t="s">
        <v>2220</v>
      </c>
      <c r="I39" t="s">
        <v>197</v>
      </c>
      <c r="J39" t="s">
        <v>1179</v>
      </c>
      <c r="K39" t="s">
        <v>2221</v>
      </c>
      <c r="L39">
        <v>42</v>
      </c>
      <c r="M39" t="s">
        <v>1180</v>
      </c>
      <c r="N39" t="s">
        <v>1181</v>
      </c>
      <c r="O39">
        <v>3380000</v>
      </c>
      <c r="P39">
        <v>1014000</v>
      </c>
      <c r="Q39">
        <v>0</v>
      </c>
      <c r="R39">
        <v>1014000</v>
      </c>
      <c r="S39">
        <v>0</v>
      </c>
      <c r="T39" s="19">
        <f t="shared" si="2"/>
        <v>1014000</v>
      </c>
      <c r="U39" s="19">
        <f t="shared" si="3"/>
        <v>1014000</v>
      </c>
    </row>
    <row r="40" spans="1:21" hidden="1">
      <c r="A40" t="s">
        <v>3129</v>
      </c>
      <c r="B40" t="s">
        <v>3130</v>
      </c>
      <c r="C40" t="s">
        <v>3131</v>
      </c>
      <c r="D40" t="s">
        <v>3132</v>
      </c>
      <c r="E40" t="s">
        <v>868</v>
      </c>
      <c r="F40" t="s">
        <v>1649</v>
      </c>
      <c r="G40" t="s">
        <v>3133</v>
      </c>
      <c r="H40" t="s">
        <v>3133</v>
      </c>
      <c r="I40" t="s">
        <v>868</v>
      </c>
      <c r="J40" t="s">
        <v>1213</v>
      </c>
      <c r="K40" t="s">
        <v>3134</v>
      </c>
      <c r="L40">
        <v>20</v>
      </c>
      <c r="M40" t="s">
        <v>1180</v>
      </c>
      <c r="N40" t="s">
        <v>1181</v>
      </c>
      <c r="O40">
        <v>36000</v>
      </c>
      <c r="P40">
        <v>18000</v>
      </c>
      <c r="Q40">
        <v>0</v>
      </c>
      <c r="R40">
        <v>18000</v>
      </c>
      <c r="S40">
        <v>0</v>
      </c>
      <c r="T40" s="19">
        <f t="shared" si="2"/>
        <v>18000</v>
      </c>
      <c r="U40" s="19">
        <f t="shared" si="3"/>
        <v>18000</v>
      </c>
    </row>
    <row r="41" spans="1:21" hidden="1">
      <c r="A41" t="s">
        <v>2299</v>
      </c>
      <c r="B41" t="s">
        <v>2300</v>
      </c>
      <c r="C41" t="s">
        <v>2301</v>
      </c>
      <c r="D41" t="s">
        <v>2302</v>
      </c>
      <c r="E41" t="s">
        <v>112</v>
      </c>
      <c r="F41" t="s">
        <v>1837</v>
      </c>
      <c r="G41" t="s">
        <v>2303</v>
      </c>
      <c r="H41" t="s">
        <v>2303</v>
      </c>
      <c r="I41" t="s">
        <v>112</v>
      </c>
      <c r="J41" t="s">
        <v>1676</v>
      </c>
      <c r="K41" t="s">
        <v>2304</v>
      </c>
      <c r="L41">
        <v>33</v>
      </c>
      <c r="M41" t="s">
        <v>1180</v>
      </c>
      <c r="N41" t="s">
        <v>1227</v>
      </c>
      <c r="O41">
        <v>113750</v>
      </c>
      <c r="P41">
        <v>56875</v>
      </c>
      <c r="Q41">
        <v>56875</v>
      </c>
      <c r="R41">
        <v>113750</v>
      </c>
      <c r="S41">
        <v>56875</v>
      </c>
      <c r="T41" s="19">
        <f t="shared" si="2"/>
        <v>56875</v>
      </c>
      <c r="U41" s="19">
        <f t="shared" si="3"/>
        <v>0</v>
      </c>
    </row>
    <row r="42" spans="1:21" hidden="1">
      <c r="A42" t="s">
        <v>1445</v>
      </c>
      <c r="B42" t="s">
        <v>1446</v>
      </c>
      <c r="C42" t="s">
        <v>2350</v>
      </c>
      <c r="D42" t="s">
        <v>2351</v>
      </c>
      <c r="E42" t="s">
        <v>316</v>
      </c>
      <c r="F42" t="s">
        <v>1177</v>
      </c>
      <c r="G42" t="s">
        <v>1449</v>
      </c>
      <c r="H42" t="s">
        <v>1449</v>
      </c>
      <c r="I42" t="s">
        <v>112</v>
      </c>
      <c r="J42" t="s">
        <v>1676</v>
      </c>
      <c r="K42" t="s">
        <v>1450</v>
      </c>
      <c r="L42">
        <v>3</v>
      </c>
      <c r="M42" t="s">
        <v>1180</v>
      </c>
      <c r="N42" t="s">
        <v>1181</v>
      </c>
      <c r="O42">
        <v>60000</v>
      </c>
      <c r="P42">
        <v>60000</v>
      </c>
      <c r="Q42">
        <v>0</v>
      </c>
      <c r="R42">
        <v>60000</v>
      </c>
      <c r="S42">
        <v>0</v>
      </c>
      <c r="T42" s="19">
        <f t="shared" si="2"/>
        <v>60000</v>
      </c>
      <c r="U42" s="19">
        <f t="shared" si="3"/>
        <v>60000</v>
      </c>
    </row>
    <row r="43" spans="1:21" hidden="1">
      <c r="A43" t="s">
        <v>2398</v>
      </c>
      <c r="B43" t="s">
        <v>2399</v>
      </c>
      <c r="C43" t="s">
        <v>2400</v>
      </c>
      <c r="D43" t="s">
        <v>2401</v>
      </c>
      <c r="E43" t="s">
        <v>112</v>
      </c>
      <c r="F43" t="s">
        <v>3140</v>
      </c>
      <c r="G43" t="s">
        <v>2402</v>
      </c>
      <c r="H43" t="s">
        <v>2402</v>
      </c>
      <c r="I43" t="s">
        <v>112</v>
      </c>
      <c r="J43" t="s">
        <v>1676</v>
      </c>
      <c r="K43" t="s">
        <v>2403</v>
      </c>
      <c r="L43">
        <v>80</v>
      </c>
      <c r="M43" t="s">
        <v>1180</v>
      </c>
      <c r="N43" t="s">
        <v>1227</v>
      </c>
      <c r="O43">
        <v>176000</v>
      </c>
      <c r="P43">
        <v>105600</v>
      </c>
      <c r="Q43">
        <v>0</v>
      </c>
      <c r="R43">
        <v>105600</v>
      </c>
      <c r="S43">
        <v>0</v>
      </c>
      <c r="T43" s="19">
        <f t="shared" si="2"/>
        <v>105600</v>
      </c>
      <c r="U43" s="19">
        <f t="shared" si="3"/>
        <v>105600</v>
      </c>
    </row>
    <row r="44" spans="1:21" hidden="1">
      <c r="A44" t="s">
        <v>2489</v>
      </c>
      <c r="B44" t="s">
        <v>2490</v>
      </c>
      <c r="C44" t="s">
        <v>2491</v>
      </c>
      <c r="D44" t="s">
        <v>2492</v>
      </c>
      <c r="E44" t="s">
        <v>1861</v>
      </c>
      <c r="F44" t="s">
        <v>1862</v>
      </c>
      <c r="G44" t="s">
        <v>1863</v>
      </c>
      <c r="H44" t="s">
        <v>1863</v>
      </c>
      <c r="I44" t="s">
        <v>112</v>
      </c>
      <c r="J44" t="s">
        <v>1676</v>
      </c>
      <c r="K44" t="s">
        <v>2493</v>
      </c>
      <c r="L44">
        <v>14</v>
      </c>
      <c r="M44" t="s">
        <v>1180</v>
      </c>
      <c r="N44" t="s">
        <v>1245</v>
      </c>
      <c r="O44">
        <v>55800</v>
      </c>
      <c r="P44">
        <v>27900</v>
      </c>
      <c r="Q44">
        <v>0</v>
      </c>
      <c r="R44">
        <v>27900</v>
      </c>
      <c r="S44">
        <v>0</v>
      </c>
      <c r="T44" s="19">
        <f t="shared" si="2"/>
        <v>27900</v>
      </c>
      <c r="U44" s="19">
        <f t="shared" si="3"/>
        <v>27900</v>
      </c>
    </row>
    <row r="45" spans="1:21" hidden="1">
      <c r="A45" t="s">
        <v>2529</v>
      </c>
      <c r="B45" t="s">
        <v>2530</v>
      </c>
      <c r="C45" t="s">
        <v>2531</v>
      </c>
      <c r="D45" t="s">
        <v>2532</v>
      </c>
      <c r="E45" t="s">
        <v>645</v>
      </c>
      <c r="F45" t="s">
        <v>1659</v>
      </c>
      <c r="G45" t="s">
        <v>2156</v>
      </c>
      <c r="H45" t="s">
        <v>2156</v>
      </c>
      <c r="I45" t="s">
        <v>645</v>
      </c>
      <c r="J45" t="s">
        <v>1243</v>
      </c>
      <c r="K45" t="s">
        <v>2533</v>
      </c>
      <c r="L45">
        <v>0</v>
      </c>
      <c r="M45" t="s">
        <v>1215</v>
      </c>
      <c r="N45" t="s">
        <v>1181</v>
      </c>
      <c r="O45">
        <v>0</v>
      </c>
      <c r="P45">
        <v>268800</v>
      </c>
      <c r="Q45">
        <v>0</v>
      </c>
      <c r="R45">
        <v>268800</v>
      </c>
      <c r="S45">
        <v>0</v>
      </c>
      <c r="T45" s="19">
        <f t="shared" si="2"/>
        <v>268800</v>
      </c>
      <c r="U45" s="19">
        <f t="shared" si="3"/>
        <v>268800</v>
      </c>
    </row>
    <row r="46" spans="1:21" hidden="1">
      <c r="A46" t="s">
        <v>2549</v>
      </c>
      <c r="B46" t="s">
        <v>2550</v>
      </c>
      <c r="C46" t="s">
        <v>2551</v>
      </c>
      <c r="D46" t="s">
        <v>2552</v>
      </c>
      <c r="E46" t="s">
        <v>112</v>
      </c>
      <c r="F46" t="s">
        <v>2356</v>
      </c>
      <c r="G46" t="s">
        <v>1427</v>
      </c>
      <c r="H46" t="s">
        <v>1427</v>
      </c>
      <c r="I46" t="s">
        <v>112</v>
      </c>
      <c r="J46" t="s">
        <v>1676</v>
      </c>
      <c r="K46" t="s">
        <v>2554</v>
      </c>
      <c r="L46">
        <v>0</v>
      </c>
      <c r="M46" t="s">
        <v>1180</v>
      </c>
      <c r="N46" t="s">
        <v>1181</v>
      </c>
      <c r="O46">
        <v>151750</v>
      </c>
      <c r="P46">
        <v>75875</v>
      </c>
      <c r="Q46">
        <v>0</v>
      </c>
      <c r="R46">
        <v>75875</v>
      </c>
      <c r="S46">
        <v>0</v>
      </c>
      <c r="T46" s="19">
        <f t="shared" si="2"/>
        <v>75875</v>
      </c>
      <c r="U46" s="19">
        <f t="shared" si="3"/>
        <v>75875</v>
      </c>
    </row>
    <row r="47" spans="1:21" hidden="1">
      <c r="A47" t="s">
        <v>2560</v>
      </c>
      <c r="B47" t="s">
        <v>2561</v>
      </c>
      <c r="C47" t="s">
        <v>2562</v>
      </c>
      <c r="D47" t="s">
        <v>2563</v>
      </c>
      <c r="E47" t="s">
        <v>736</v>
      </c>
      <c r="F47" t="s">
        <v>1177</v>
      </c>
      <c r="G47" t="s">
        <v>2564</v>
      </c>
      <c r="H47" t="s">
        <v>2564</v>
      </c>
      <c r="I47" t="s">
        <v>736</v>
      </c>
      <c r="J47" t="s">
        <v>1179</v>
      </c>
      <c r="K47" t="s">
        <v>2565</v>
      </c>
      <c r="L47">
        <v>35</v>
      </c>
      <c r="M47" t="s">
        <v>1180</v>
      </c>
      <c r="N47" t="s">
        <v>1181</v>
      </c>
      <c r="O47">
        <v>350000</v>
      </c>
      <c r="P47">
        <v>350000</v>
      </c>
      <c r="Q47">
        <v>175000</v>
      </c>
      <c r="R47">
        <v>350000</v>
      </c>
      <c r="S47">
        <v>175000</v>
      </c>
      <c r="T47" s="19">
        <f t="shared" si="2"/>
        <v>175000</v>
      </c>
      <c r="U47" s="19">
        <f t="shared" si="3"/>
        <v>175000</v>
      </c>
    </row>
    <row r="48" spans="1:21" hidden="1">
      <c r="A48" t="s">
        <v>2567</v>
      </c>
      <c r="B48" t="s">
        <v>2568</v>
      </c>
      <c r="C48" t="s">
        <v>2569</v>
      </c>
      <c r="D48" t="s">
        <v>2570</v>
      </c>
      <c r="E48" t="s">
        <v>490</v>
      </c>
      <c r="F48" t="s">
        <v>1837</v>
      </c>
      <c r="G48" t="s">
        <v>2303</v>
      </c>
      <c r="H48" t="s">
        <v>2303</v>
      </c>
      <c r="I48" t="s">
        <v>490</v>
      </c>
      <c r="J48" t="s">
        <v>1676</v>
      </c>
      <c r="K48" t="s">
        <v>2571</v>
      </c>
      <c r="L48">
        <v>17</v>
      </c>
      <c r="M48" t="s">
        <v>1180</v>
      </c>
      <c r="N48" t="s">
        <v>1181</v>
      </c>
      <c r="O48">
        <v>459000</v>
      </c>
      <c r="P48">
        <v>137700</v>
      </c>
      <c r="Q48">
        <v>137700</v>
      </c>
      <c r="R48">
        <v>275400</v>
      </c>
      <c r="S48">
        <v>137700</v>
      </c>
      <c r="T48" s="19">
        <f t="shared" si="2"/>
        <v>137700</v>
      </c>
      <c r="U48" s="19">
        <f t="shared" si="3"/>
        <v>0</v>
      </c>
    </row>
    <row r="49" spans="1:21">
      <c r="A49" t="s">
        <v>2639</v>
      </c>
      <c r="B49" t="s">
        <v>2640</v>
      </c>
      <c r="C49" t="s">
        <v>2641</v>
      </c>
      <c r="D49" t="s">
        <v>2642</v>
      </c>
      <c r="E49" t="s">
        <v>410</v>
      </c>
      <c r="F49" t="s">
        <v>1884</v>
      </c>
      <c r="G49" t="s">
        <v>2643</v>
      </c>
      <c r="H49" t="s">
        <v>2643</v>
      </c>
      <c r="I49" t="s">
        <v>410</v>
      </c>
      <c r="J49" t="s">
        <v>1190</v>
      </c>
      <c r="K49" t="s">
        <v>2644</v>
      </c>
      <c r="L49">
        <v>46</v>
      </c>
      <c r="M49" t="s">
        <v>1180</v>
      </c>
      <c r="N49" t="s">
        <v>1334</v>
      </c>
      <c r="O49">
        <v>1180000</v>
      </c>
      <c r="P49">
        <v>354000</v>
      </c>
      <c r="Q49">
        <v>0</v>
      </c>
      <c r="R49">
        <v>708000</v>
      </c>
      <c r="S49">
        <v>354000</v>
      </c>
      <c r="T49" s="19">
        <f t="shared" si="2"/>
        <v>354000</v>
      </c>
      <c r="U49" s="19">
        <f t="shared" si="3"/>
        <v>354000</v>
      </c>
    </row>
    <row r="50" spans="1:21" hidden="1">
      <c r="A50" t="s">
        <v>2695</v>
      </c>
      <c r="B50" t="s">
        <v>2696</v>
      </c>
      <c r="C50" t="s">
        <v>2697</v>
      </c>
      <c r="D50" t="s">
        <v>2698</v>
      </c>
      <c r="E50" t="s">
        <v>223</v>
      </c>
      <c r="F50" t="s">
        <v>1188</v>
      </c>
      <c r="G50" t="s">
        <v>2699</v>
      </c>
      <c r="H50" t="s">
        <v>2699</v>
      </c>
      <c r="I50" t="s">
        <v>223</v>
      </c>
      <c r="J50" t="s">
        <v>1323</v>
      </c>
      <c r="K50" t="s">
        <v>2700</v>
      </c>
      <c r="L50">
        <v>0</v>
      </c>
      <c r="M50" t="s">
        <v>1180</v>
      </c>
      <c r="N50" t="s">
        <v>1334</v>
      </c>
      <c r="O50">
        <v>143000</v>
      </c>
      <c r="P50">
        <v>57200</v>
      </c>
      <c r="Q50">
        <v>0</v>
      </c>
      <c r="R50">
        <v>143000</v>
      </c>
      <c r="S50">
        <v>85800</v>
      </c>
      <c r="T50" s="19">
        <f t="shared" si="2"/>
        <v>57200</v>
      </c>
      <c r="U50" s="19">
        <f t="shared" si="3"/>
        <v>57200</v>
      </c>
    </row>
    <row r="51" spans="1:21" hidden="1">
      <c r="A51" t="s">
        <v>2704</v>
      </c>
      <c r="B51" t="s">
        <v>2705</v>
      </c>
      <c r="C51" t="s">
        <v>2706</v>
      </c>
      <c r="D51" t="s">
        <v>2707</v>
      </c>
      <c r="E51" t="s">
        <v>97</v>
      </c>
      <c r="F51" t="s">
        <v>1649</v>
      </c>
      <c r="G51" t="s">
        <v>2708</v>
      </c>
      <c r="H51" t="s">
        <v>2708</v>
      </c>
      <c r="I51" t="s">
        <v>97</v>
      </c>
      <c r="J51" t="s">
        <v>1213</v>
      </c>
      <c r="K51" t="s">
        <v>2709</v>
      </c>
      <c r="L51">
        <v>0</v>
      </c>
      <c r="M51" t="s">
        <v>1180</v>
      </c>
      <c r="N51" t="s">
        <v>1181</v>
      </c>
      <c r="O51">
        <v>30000</v>
      </c>
      <c r="P51">
        <v>30000</v>
      </c>
      <c r="Q51">
        <v>0</v>
      </c>
      <c r="R51">
        <v>30000</v>
      </c>
      <c r="S51">
        <v>0</v>
      </c>
      <c r="T51" s="19">
        <f t="shared" si="2"/>
        <v>30000</v>
      </c>
      <c r="U51" s="19">
        <f t="shared" si="3"/>
        <v>30000</v>
      </c>
    </row>
    <row r="52" spans="1:21" hidden="1">
      <c r="A52" t="s">
        <v>2711</v>
      </c>
      <c r="B52" t="s">
        <v>2712</v>
      </c>
      <c r="C52" t="s">
        <v>2713</v>
      </c>
      <c r="D52" t="s">
        <v>2714</v>
      </c>
      <c r="E52" t="s">
        <v>2715</v>
      </c>
      <c r="F52" t="s">
        <v>1540</v>
      </c>
      <c r="G52" t="s">
        <v>1541</v>
      </c>
      <c r="H52" t="s">
        <v>1541</v>
      </c>
      <c r="I52" t="s">
        <v>234</v>
      </c>
      <c r="J52" t="s">
        <v>1323</v>
      </c>
      <c r="K52" t="s">
        <v>2716</v>
      </c>
      <c r="L52">
        <v>0</v>
      </c>
      <c r="M52" t="s">
        <v>1180</v>
      </c>
      <c r="N52" t="s">
        <v>2717</v>
      </c>
      <c r="O52">
        <v>60000</v>
      </c>
      <c r="P52">
        <v>25714.28</v>
      </c>
      <c r="Q52">
        <v>0</v>
      </c>
      <c r="R52">
        <v>25714.28</v>
      </c>
      <c r="S52">
        <v>0</v>
      </c>
      <c r="T52" s="19">
        <f t="shared" si="2"/>
        <v>25714.28</v>
      </c>
      <c r="U52" s="19">
        <f t="shared" si="3"/>
        <v>25714.28</v>
      </c>
    </row>
  </sheetData>
  <autoFilter ref="A1:AO52" xr:uid="{AF742BC2-2829-45EF-BE72-479B7B92F244}">
    <filterColumn colId="9">
      <filters>
        <filter val="交付事业中心.共享中台事业部.共享中台交付中心.北区"/>
      </filters>
    </filterColumn>
  </autoFilter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0C0D-4EF1-4521-B58F-49133DF210B7}">
  <dimension ref="A3:B23"/>
  <sheetViews>
    <sheetView workbookViewId="0">
      <selection activeCell="A20" sqref="A20"/>
    </sheetView>
  </sheetViews>
  <sheetFormatPr defaultRowHeight="14.25"/>
  <cols>
    <col min="1" max="1" width="53.875" bestFit="1" customWidth="1"/>
    <col min="2" max="2" width="19.375" bestFit="1" customWidth="1"/>
  </cols>
  <sheetData>
    <row r="3" spans="1:2">
      <c r="A3" s="12" t="s">
        <v>1107</v>
      </c>
      <c r="B3" t="s">
        <v>3285</v>
      </c>
    </row>
    <row r="4" spans="1:2">
      <c r="A4" s="13" t="s">
        <v>1190</v>
      </c>
      <c r="B4" s="14">
        <v>6617250</v>
      </c>
    </row>
    <row r="5" spans="1:2">
      <c r="A5" s="13" t="s">
        <v>1243</v>
      </c>
      <c r="B5" s="14">
        <v>1154600.0300000003</v>
      </c>
    </row>
    <row r="6" spans="1:2">
      <c r="A6" s="13" t="s">
        <v>1213</v>
      </c>
      <c r="B6" s="14">
        <v>1243243.5</v>
      </c>
    </row>
    <row r="7" spans="1:2">
      <c r="A7" s="13" t="s">
        <v>1323</v>
      </c>
      <c r="B7" s="14">
        <v>3624931.4599999995</v>
      </c>
    </row>
    <row r="8" spans="1:2">
      <c r="A8" s="13" t="s">
        <v>1179</v>
      </c>
      <c r="B8" s="14">
        <v>3300386.1699999995</v>
      </c>
    </row>
    <row r="9" spans="1:2">
      <c r="A9" s="13" t="s">
        <v>1676</v>
      </c>
      <c r="B9" s="14">
        <v>608375.82999999996</v>
      </c>
    </row>
    <row r="10" spans="1:2">
      <c r="A10" s="13" t="s">
        <v>1108</v>
      </c>
      <c r="B10" s="14"/>
    </row>
    <row r="11" spans="1:2">
      <c r="A11" s="13" t="s">
        <v>1109</v>
      </c>
      <c r="B11" s="14">
        <v>16548786.99</v>
      </c>
    </row>
    <row r="18" spans="1:2">
      <c r="A18" s="13" t="s">
        <v>2912</v>
      </c>
      <c r="B18" s="14">
        <v>6617250</v>
      </c>
    </row>
    <row r="19" spans="1:2">
      <c r="A19" s="13" t="s">
        <v>2915</v>
      </c>
      <c r="B19" s="14">
        <v>1154600.0300000003</v>
      </c>
    </row>
    <row r="20" spans="1:2">
      <c r="A20" s="13" t="s">
        <v>2916</v>
      </c>
      <c r="B20" s="14">
        <v>1243243.5</v>
      </c>
    </row>
    <row r="21" spans="1:2">
      <c r="A21" s="13" t="s">
        <v>2917</v>
      </c>
      <c r="B21" s="14">
        <v>3624931.4599999995</v>
      </c>
    </row>
    <row r="22" spans="1:2">
      <c r="A22" s="13" t="s">
        <v>2922</v>
      </c>
      <c r="B22" s="14">
        <v>3300386.1699999995</v>
      </c>
    </row>
    <row r="23" spans="1:2">
      <c r="A23" s="13" t="s">
        <v>2925</v>
      </c>
      <c r="B23" s="14">
        <v>608375.82999999996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EFF7-D294-494C-B4FD-348F01D68ECD}">
  <dimension ref="A1:AJ57"/>
  <sheetViews>
    <sheetView topLeftCell="O1" workbookViewId="0">
      <selection activeCell="V10" sqref="V10:V45"/>
    </sheetView>
  </sheetViews>
  <sheetFormatPr defaultRowHeight="14.25"/>
  <cols>
    <col min="1" max="1" width="16" style="19" customWidth="1"/>
    <col min="2" max="2" width="29" style="19" customWidth="1"/>
    <col min="3" max="3" width="64.25" style="19" bestFit="1" customWidth="1"/>
    <col min="4" max="4" width="7" style="19" customWidth="1"/>
    <col min="5" max="6" width="24" style="19" customWidth="1"/>
    <col min="7" max="7" width="9" style="19" customWidth="1"/>
    <col min="8" max="8" width="8" style="19" customWidth="1"/>
    <col min="9" max="9" width="29" style="19" customWidth="1"/>
    <col min="10" max="13" width="12" style="19" customWidth="1"/>
    <col min="14" max="14" width="16" style="19" customWidth="1"/>
    <col min="15" max="15" width="32.875" style="19" customWidth="1"/>
    <col min="16" max="16" width="12" style="19" customWidth="1"/>
    <col min="17" max="17" width="7" style="19" customWidth="1"/>
    <col min="18" max="18" width="67.875" style="19" bestFit="1" customWidth="1"/>
    <col min="19" max="19" width="14.25" style="19" bestFit="1" customWidth="1"/>
    <col min="20" max="20" width="10" style="19" bestFit="1" customWidth="1"/>
    <col min="21" max="21" width="14.25" style="19" bestFit="1" customWidth="1"/>
    <col min="22" max="22" width="14.25" style="19" customWidth="1"/>
    <col min="23" max="23" width="10" style="19" customWidth="1"/>
    <col min="24" max="25" width="12" style="19" customWidth="1"/>
    <col min="26" max="26" width="15" style="19" customWidth="1"/>
    <col min="27" max="27" width="11" style="19" customWidth="1"/>
    <col min="28" max="28" width="10" style="19" customWidth="1"/>
    <col min="29" max="29" width="27" style="19" customWidth="1"/>
    <col min="30" max="30" width="12" style="19" customWidth="1"/>
    <col min="31" max="31" width="21.125" style="19" customWidth="1"/>
    <col min="32" max="34" width="12" style="19" customWidth="1"/>
    <col min="35" max="35" width="16.625" style="19" bestFit="1" customWidth="1"/>
    <col min="36" max="36" width="27" style="19" customWidth="1"/>
    <col min="37" max="16384" width="9" style="19"/>
  </cols>
  <sheetData>
    <row r="1" spans="1:36" ht="18">
      <c r="A1" s="18" t="s">
        <v>3286</v>
      </c>
      <c r="B1" s="18" t="s">
        <v>3287</v>
      </c>
      <c r="C1" s="18" t="s">
        <v>3288</v>
      </c>
      <c r="D1" s="18" t="s">
        <v>3289</v>
      </c>
      <c r="E1" s="18" t="s">
        <v>1138</v>
      </c>
      <c r="F1" s="18" t="s">
        <v>1145</v>
      </c>
      <c r="G1" s="18" t="s">
        <v>3290</v>
      </c>
      <c r="H1" s="18" t="s">
        <v>3291</v>
      </c>
      <c r="I1" s="18" t="s">
        <v>3292</v>
      </c>
      <c r="J1" s="18" t="s">
        <v>3293</v>
      </c>
      <c r="K1" s="51" t="s">
        <v>3525</v>
      </c>
      <c r="L1" s="18" t="s">
        <v>49</v>
      </c>
      <c r="M1" s="18" t="s">
        <v>50</v>
      </c>
      <c r="N1" s="18" t="s">
        <v>3294</v>
      </c>
      <c r="O1" s="18" t="s">
        <v>1132</v>
      </c>
      <c r="P1" s="18" t="s">
        <v>1136</v>
      </c>
      <c r="Q1" s="18" t="s">
        <v>3295</v>
      </c>
      <c r="R1" s="18" t="s">
        <v>1137</v>
      </c>
      <c r="S1" s="18" t="s">
        <v>3296</v>
      </c>
      <c r="T1" s="18" t="s">
        <v>3297</v>
      </c>
      <c r="U1" s="18" t="s">
        <v>3298</v>
      </c>
      <c r="V1" s="51" t="s">
        <v>3529</v>
      </c>
      <c r="W1" s="18" t="s">
        <v>3299</v>
      </c>
      <c r="X1" s="18" t="s">
        <v>3300</v>
      </c>
      <c r="Y1" s="18" t="s">
        <v>3301</v>
      </c>
      <c r="Z1" s="18" t="s">
        <v>3302</v>
      </c>
      <c r="AA1" s="18" t="s">
        <v>3303</v>
      </c>
      <c r="AB1" s="18" t="s">
        <v>3304</v>
      </c>
      <c r="AC1" s="18" t="s">
        <v>3305</v>
      </c>
      <c r="AD1" s="18" t="s">
        <v>1144</v>
      </c>
      <c r="AE1" s="18" t="s">
        <v>1142</v>
      </c>
      <c r="AF1" s="18" t="s">
        <v>3306</v>
      </c>
      <c r="AG1" s="18" t="s">
        <v>3307</v>
      </c>
      <c r="AH1" s="18" t="s">
        <v>3308</v>
      </c>
      <c r="AI1" s="18" t="s">
        <v>1143</v>
      </c>
      <c r="AJ1" s="18" t="s">
        <v>3309</v>
      </c>
    </row>
    <row r="2" spans="1:36">
      <c r="A2" s="19" t="s">
        <v>2394</v>
      </c>
      <c r="B2" s="19" t="s">
        <v>2395</v>
      </c>
      <c r="C2" s="19" t="s">
        <v>191</v>
      </c>
      <c r="D2" s="19" t="s">
        <v>3310</v>
      </c>
      <c r="E2" s="19" t="s">
        <v>3165</v>
      </c>
      <c r="F2" s="19" t="s">
        <v>1181</v>
      </c>
      <c r="G2" s="19" t="s">
        <v>2847</v>
      </c>
      <c r="H2" s="19" t="s">
        <v>1103</v>
      </c>
      <c r="I2" s="19" t="s">
        <v>191</v>
      </c>
      <c r="J2" s="19" t="s">
        <v>3311</v>
      </c>
      <c r="K2" s="19">
        <f>MONTH(J2)</f>
        <v>2</v>
      </c>
      <c r="L2" s="19" t="s">
        <v>3312</v>
      </c>
      <c r="M2" s="19" t="s">
        <v>3313</v>
      </c>
      <c r="N2" s="19" t="s">
        <v>2393</v>
      </c>
      <c r="O2" s="19" t="s">
        <v>2392</v>
      </c>
      <c r="P2" s="19" t="s">
        <v>1103</v>
      </c>
      <c r="Q2" s="19" t="s">
        <v>3310</v>
      </c>
      <c r="R2" s="19" t="s">
        <v>3314</v>
      </c>
      <c r="S2" s="19">
        <v>3404800</v>
      </c>
      <c r="T2" s="19" t="s">
        <v>3315</v>
      </c>
      <c r="U2" s="19">
        <v>1216</v>
      </c>
      <c r="V2" s="19">
        <f>S2/U2</f>
        <v>2800</v>
      </c>
      <c r="W2" s="19">
        <v>3404800</v>
      </c>
      <c r="X2" s="19">
        <v>3212075.47</v>
      </c>
      <c r="Y2" s="19" t="s">
        <v>2935</v>
      </c>
      <c r="AA2" s="19" t="s">
        <v>3316</v>
      </c>
      <c r="AB2" s="19" t="s">
        <v>3317</v>
      </c>
      <c r="AC2" s="19" t="s">
        <v>3318</v>
      </c>
      <c r="AD2" s="19" t="s">
        <v>1180</v>
      </c>
      <c r="AE2" s="19" t="s">
        <v>3166</v>
      </c>
      <c r="AF2" s="19" t="s">
        <v>3319</v>
      </c>
      <c r="AH2" s="19" t="s">
        <v>3320</v>
      </c>
      <c r="AI2" s="19" t="s">
        <v>3321</v>
      </c>
      <c r="AJ2" s="19" t="s">
        <v>1197</v>
      </c>
    </row>
    <row r="3" spans="1:36">
      <c r="A3" s="19" t="s">
        <v>2284</v>
      </c>
      <c r="B3" s="19" t="s">
        <v>2285</v>
      </c>
      <c r="C3" s="19" t="s">
        <v>67</v>
      </c>
      <c r="D3" s="19" t="s">
        <v>3310</v>
      </c>
      <c r="E3" s="19" t="s">
        <v>2287</v>
      </c>
      <c r="F3" s="19" t="s">
        <v>1636</v>
      </c>
      <c r="G3" s="19" t="s">
        <v>3322</v>
      </c>
      <c r="H3" s="19" t="s">
        <v>145</v>
      </c>
      <c r="I3" s="19" t="s">
        <v>67</v>
      </c>
      <c r="J3" s="19" t="s">
        <v>3323</v>
      </c>
      <c r="K3" s="19">
        <f t="shared" ref="K3:K55" si="0">MONTH(J3)</f>
        <v>1</v>
      </c>
      <c r="L3" s="19" t="s">
        <v>3324</v>
      </c>
      <c r="M3" s="19" t="s">
        <v>3325</v>
      </c>
      <c r="N3" s="19" t="s">
        <v>2283</v>
      </c>
      <c r="O3" s="19" t="s">
        <v>2282</v>
      </c>
      <c r="P3" s="19" t="s">
        <v>145</v>
      </c>
      <c r="Q3" s="19" t="s">
        <v>3310</v>
      </c>
      <c r="R3" s="19" t="s">
        <v>3326</v>
      </c>
      <c r="S3" s="19">
        <v>100000</v>
      </c>
      <c r="T3" s="19" t="s">
        <v>3315</v>
      </c>
      <c r="V3" s="19" t="e">
        <f t="shared" ref="V3:V55" si="1">S3/U3</f>
        <v>#DIV/0!</v>
      </c>
      <c r="W3" s="19">
        <v>100000</v>
      </c>
      <c r="X3" s="19">
        <v>86206.9</v>
      </c>
      <c r="Y3" s="19" t="s">
        <v>1281</v>
      </c>
      <c r="AA3" s="19" t="s">
        <v>3327</v>
      </c>
      <c r="AB3" s="19" t="s">
        <v>3328</v>
      </c>
      <c r="AC3" s="19" t="s">
        <v>3329</v>
      </c>
      <c r="AD3" s="19" t="s">
        <v>1180</v>
      </c>
      <c r="AE3" s="19" t="s">
        <v>2288</v>
      </c>
      <c r="AF3" s="19" t="s">
        <v>3323</v>
      </c>
      <c r="AI3" s="19" t="s">
        <v>3330</v>
      </c>
      <c r="AJ3" s="19" t="s">
        <v>1197</v>
      </c>
    </row>
    <row r="4" spans="1:36">
      <c r="A4" s="19" t="s">
        <v>2218</v>
      </c>
      <c r="B4" s="19" t="s">
        <v>2219</v>
      </c>
      <c r="C4" s="19" t="s">
        <v>196</v>
      </c>
      <c r="D4" s="19" t="s">
        <v>3310</v>
      </c>
      <c r="E4" s="19" t="s">
        <v>2220</v>
      </c>
      <c r="F4" s="19" t="s">
        <v>1181</v>
      </c>
      <c r="G4" s="19" t="s">
        <v>2847</v>
      </c>
      <c r="H4" s="19" t="s">
        <v>197</v>
      </c>
      <c r="I4" s="19" t="s">
        <v>196</v>
      </c>
      <c r="J4" s="19" t="s">
        <v>3331</v>
      </c>
      <c r="K4" s="19">
        <f t="shared" si="0"/>
        <v>3</v>
      </c>
      <c r="L4" s="19" t="s">
        <v>3332</v>
      </c>
      <c r="M4" s="19" t="s">
        <v>3333</v>
      </c>
      <c r="N4" s="19" t="s">
        <v>2217</v>
      </c>
      <c r="O4" s="19" t="s">
        <v>2216</v>
      </c>
      <c r="P4" s="19" t="s">
        <v>197</v>
      </c>
      <c r="Q4" s="19" t="s">
        <v>3310</v>
      </c>
      <c r="R4" s="19" t="s">
        <v>3334</v>
      </c>
      <c r="S4" s="53">
        <v>3380000</v>
      </c>
      <c r="T4" s="19" t="s">
        <v>3315</v>
      </c>
      <c r="U4" s="19">
        <v>791</v>
      </c>
      <c r="V4" s="19">
        <f t="shared" si="1"/>
        <v>4273.0720606826799</v>
      </c>
      <c r="W4" s="19">
        <v>3380000</v>
      </c>
      <c r="X4" s="19">
        <v>3188679.25</v>
      </c>
      <c r="Y4" s="19" t="s">
        <v>2935</v>
      </c>
      <c r="AA4" s="19" t="s">
        <v>3335</v>
      </c>
      <c r="AB4" s="19" t="s">
        <v>3336</v>
      </c>
      <c r="AC4" s="19" t="s">
        <v>3318</v>
      </c>
      <c r="AD4" s="19" t="s">
        <v>1180</v>
      </c>
      <c r="AE4" s="19" t="s">
        <v>2221</v>
      </c>
      <c r="AF4" s="19" t="s">
        <v>3331</v>
      </c>
      <c r="AI4" s="19" t="s">
        <v>3337</v>
      </c>
      <c r="AJ4" s="19" t="s">
        <v>1197</v>
      </c>
    </row>
    <row r="5" spans="1:36">
      <c r="A5" s="19" t="s">
        <v>2515</v>
      </c>
      <c r="B5" s="19" t="s">
        <v>2516</v>
      </c>
      <c r="C5" s="19" t="s">
        <v>131</v>
      </c>
      <c r="D5" s="19" t="s">
        <v>3310</v>
      </c>
      <c r="E5" s="19" t="s">
        <v>1382</v>
      </c>
      <c r="F5" s="19" t="s">
        <v>1181</v>
      </c>
      <c r="G5" s="19" t="s">
        <v>2847</v>
      </c>
      <c r="H5" s="19" t="s">
        <v>361</v>
      </c>
      <c r="I5" s="19" t="s">
        <v>131</v>
      </c>
      <c r="J5" s="19" t="s">
        <v>3338</v>
      </c>
      <c r="K5" s="19">
        <f t="shared" si="0"/>
        <v>1</v>
      </c>
      <c r="L5" s="19" t="s">
        <v>3339</v>
      </c>
      <c r="M5" s="19" t="s">
        <v>3340</v>
      </c>
      <c r="N5" s="19" t="s">
        <v>2514</v>
      </c>
      <c r="O5" s="19" t="s">
        <v>2513</v>
      </c>
      <c r="P5" s="19" t="s">
        <v>361</v>
      </c>
      <c r="Q5" s="19" t="s">
        <v>3310</v>
      </c>
      <c r="R5" s="19" t="s">
        <v>3334</v>
      </c>
      <c r="S5" s="19">
        <v>416000</v>
      </c>
      <c r="T5" s="19" t="s">
        <v>3315</v>
      </c>
      <c r="U5" s="19">
        <v>152</v>
      </c>
      <c r="V5" s="19">
        <f t="shared" si="1"/>
        <v>2736.8421052631579</v>
      </c>
      <c r="W5" s="19">
        <v>416000</v>
      </c>
      <c r="X5" s="19">
        <v>392452.83</v>
      </c>
      <c r="Y5" s="19" t="s">
        <v>2935</v>
      </c>
      <c r="AA5" s="19" t="s">
        <v>3341</v>
      </c>
      <c r="AB5" s="19" t="s">
        <v>3342</v>
      </c>
      <c r="AC5" s="19" t="s">
        <v>3318</v>
      </c>
      <c r="AD5" s="19" t="s">
        <v>1180</v>
      </c>
      <c r="AE5" s="19" t="s">
        <v>2517</v>
      </c>
      <c r="AF5" s="19" t="s">
        <v>3338</v>
      </c>
      <c r="AI5" s="19" t="s">
        <v>3343</v>
      </c>
      <c r="AJ5" s="19" t="s">
        <v>1197</v>
      </c>
    </row>
    <row r="6" spans="1:36">
      <c r="A6" s="19" t="s">
        <v>2370</v>
      </c>
      <c r="B6" s="19" t="s">
        <v>2371</v>
      </c>
      <c r="C6" s="19" t="s">
        <v>111</v>
      </c>
      <c r="D6" s="19" t="s">
        <v>3310</v>
      </c>
      <c r="E6" s="19" t="s">
        <v>1420</v>
      </c>
      <c r="F6" s="19" t="s">
        <v>1245</v>
      </c>
      <c r="G6" s="19" t="s">
        <v>2847</v>
      </c>
      <c r="H6" s="19" t="s">
        <v>304</v>
      </c>
      <c r="I6" s="19" t="s">
        <v>3344</v>
      </c>
      <c r="J6" s="19" t="s">
        <v>3338</v>
      </c>
      <c r="K6" s="19">
        <f t="shared" si="0"/>
        <v>1</v>
      </c>
      <c r="L6" s="19" t="s">
        <v>3345</v>
      </c>
      <c r="M6" s="19" t="s">
        <v>3346</v>
      </c>
      <c r="N6" s="19" t="s">
        <v>1416</v>
      </c>
      <c r="O6" s="19" t="s">
        <v>1415</v>
      </c>
      <c r="P6" s="19" t="s">
        <v>1419</v>
      </c>
      <c r="Q6" s="19" t="s">
        <v>3310</v>
      </c>
      <c r="R6" s="19" t="s">
        <v>3334</v>
      </c>
      <c r="T6" s="19" t="s">
        <v>3315</v>
      </c>
      <c r="V6" s="19" t="e">
        <f t="shared" si="1"/>
        <v>#DIV/0!</v>
      </c>
      <c r="Y6" s="19" t="s">
        <v>2935</v>
      </c>
      <c r="AA6" s="19" t="s">
        <v>3347</v>
      </c>
      <c r="AB6" s="19" t="s">
        <v>3348</v>
      </c>
      <c r="AC6" s="19" t="s">
        <v>3318</v>
      </c>
      <c r="AD6" s="19" t="s">
        <v>1215</v>
      </c>
      <c r="AE6" s="19" t="s">
        <v>1421</v>
      </c>
      <c r="AF6" s="19" t="s">
        <v>3349</v>
      </c>
      <c r="AI6" s="19" t="s">
        <v>2902</v>
      </c>
      <c r="AJ6" s="19" t="s">
        <v>1197</v>
      </c>
    </row>
    <row r="7" spans="1:36">
      <c r="A7" s="19" t="s">
        <v>2595</v>
      </c>
      <c r="B7" s="19" t="s">
        <v>2596</v>
      </c>
      <c r="C7" s="19" t="s">
        <v>96</v>
      </c>
      <c r="D7" s="19" t="s">
        <v>3310</v>
      </c>
      <c r="E7" s="19" t="s">
        <v>1365</v>
      </c>
      <c r="F7" s="19" t="s">
        <v>1245</v>
      </c>
      <c r="G7" s="19" t="s">
        <v>2845</v>
      </c>
      <c r="H7" s="19" t="s">
        <v>97</v>
      </c>
      <c r="I7" s="19" t="s">
        <v>3350</v>
      </c>
      <c r="J7" s="19" t="s">
        <v>3351</v>
      </c>
      <c r="K7" s="19">
        <f t="shared" si="0"/>
        <v>1</v>
      </c>
      <c r="L7" s="19" t="s">
        <v>3339</v>
      </c>
      <c r="M7" s="19" t="s">
        <v>3352</v>
      </c>
      <c r="N7" s="19" t="s">
        <v>2594</v>
      </c>
      <c r="O7" s="19" t="s">
        <v>2593</v>
      </c>
      <c r="P7" s="19" t="s">
        <v>1363</v>
      </c>
      <c r="Q7" s="19" t="s">
        <v>3310</v>
      </c>
      <c r="R7" s="19" t="s">
        <v>3353</v>
      </c>
      <c r="S7" s="19">
        <v>100000</v>
      </c>
      <c r="T7" s="19" t="s">
        <v>3315</v>
      </c>
      <c r="U7" s="19">
        <v>33</v>
      </c>
      <c r="V7" s="19">
        <f t="shared" si="1"/>
        <v>3030.3030303030305</v>
      </c>
      <c r="W7" s="19">
        <v>100000</v>
      </c>
      <c r="X7" s="19">
        <v>94339.62</v>
      </c>
      <c r="Y7" s="19" t="s">
        <v>2935</v>
      </c>
      <c r="AA7" s="19" t="s">
        <v>3347</v>
      </c>
      <c r="AB7" s="19" t="s">
        <v>3348</v>
      </c>
      <c r="AC7" s="19" t="s">
        <v>3318</v>
      </c>
      <c r="AD7" s="19" t="s">
        <v>1180</v>
      </c>
      <c r="AE7" s="19" t="s">
        <v>2597</v>
      </c>
      <c r="AF7" s="19" t="s">
        <v>3351</v>
      </c>
      <c r="AI7" s="19" t="s">
        <v>2934</v>
      </c>
      <c r="AJ7" s="19" t="s">
        <v>1197</v>
      </c>
    </row>
    <row r="8" spans="1:36">
      <c r="A8" s="19" t="s">
        <v>2574</v>
      </c>
      <c r="B8" s="19" t="s">
        <v>2575</v>
      </c>
      <c r="C8" s="19" t="s">
        <v>96</v>
      </c>
      <c r="D8" s="19" t="s">
        <v>3310</v>
      </c>
      <c r="E8" s="19" t="s">
        <v>1522</v>
      </c>
      <c r="F8" s="19" t="s">
        <v>1181</v>
      </c>
      <c r="G8" s="19" t="s">
        <v>2845</v>
      </c>
      <c r="H8" s="19" t="s">
        <v>97</v>
      </c>
      <c r="I8" s="19" t="s">
        <v>96</v>
      </c>
      <c r="J8" s="19" t="s">
        <v>3354</v>
      </c>
      <c r="K8" s="19">
        <f t="shared" si="0"/>
        <v>1</v>
      </c>
      <c r="L8" s="19" t="s">
        <v>3339</v>
      </c>
      <c r="M8" s="19" t="s">
        <v>3355</v>
      </c>
      <c r="N8" s="19" t="s">
        <v>2573</v>
      </c>
      <c r="O8" s="19" t="s">
        <v>2572</v>
      </c>
      <c r="P8" s="19" t="s">
        <v>97</v>
      </c>
      <c r="Q8" s="19" t="s">
        <v>3310</v>
      </c>
      <c r="R8" s="19" t="s">
        <v>3334</v>
      </c>
      <c r="S8" s="19">
        <v>105600</v>
      </c>
      <c r="T8" s="19" t="s">
        <v>3315</v>
      </c>
      <c r="U8" s="19">
        <v>48</v>
      </c>
      <c r="V8" s="19">
        <f t="shared" si="1"/>
        <v>2200</v>
      </c>
      <c r="W8" s="19">
        <v>105600</v>
      </c>
      <c r="X8" s="19">
        <v>99622.64</v>
      </c>
      <c r="Y8" s="19" t="s">
        <v>2935</v>
      </c>
      <c r="AA8" s="19" t="s">
        <v>3356</v>
      </c>
      <c r="AB8" s="19" t="s">
        <v>3357</v>
      </c>
      <c r="AC8" s="19" t="s">
        <v>3318</v>
      </c>
      <c r="AD8" s="19" t="s">
        <v>1180</v>
      </c>
      <c r="AE8" s="19" t="s">
        <v>2576</v>
      </c>
      <c r="AF8" s="19" t="s">
        <v>3354</v>
      </c>
      <c r="AI8" s="19" t="s">
        <v>2926</v>
      </c>
      <c r="AJ8" s="19" t="s">
        <v>1197</v>
      </c>
    </row>
    <row r="9" spans="1:36">
      <c r="A9" s="19" t="s">
        <v>3159</v>
      </c>
      <c r="B9" s="19" t="s">
        <v>3160</v>
      </c>
      <c r="C9" s="19" t="s">
        <v>206</v>
      </c>
      <c r="D9" s="19" t="s">
        <v>3310</v>
      </c>
      <c r="E9" s="19" t="s">
        <v>1588</v>
      </c>
      <c r="F9" s="19" t="s">
        <v>1227</v>
      </c>
      <c r="G9" s="19" t="s">
        <v>2843</v>
      </c>
      <c r="H9" s="19" t="s">
        <v>112</v>
      </c>
      <c r="I9" s="19" t="s">
        <v>111</v>
      </c>
      <c r="J9" s="19" t="s">
        <v>3358</v>
      </c>
      <c r="K9" s="19">
        <f t="shared" si="0"/>
        <v>3</v>
      </c>
      <c r="L9" s="19" t="s">
        <v>3331</v>
      </c>
      <c r="M9" s="19" t="s">
        <v>3359</v>
      </c>
      <c r="N9" s="19" t="s">
        <v>3158</v>
      </c>
      <c r="O9" s="19" t="s">
        <v>3157</v>
      </c>
      <c r="P9" s="19" t="s">
        <v>112</v>
      </c>
      <c r="Q9" s="19" t="s">
        <v>3310</v>
      </c>
      <c r="R9" s="19" t="s">
        <v>3360</v>
      </c>
      <c r="S9" s="53">
        <v>60000</v>
      </c>
      <c r="T9" s="19" t="s">
        <v>3315</v>
      </c>
      <c r="U9" s="19">
        <v>0</v>
      </c>
      <c r="V9" s="19" t="e">
        <f t="shared" si="1"/>
        <v>#DIV/0!</v>
      </c>
      <c r="W9" s="19">
        <v>60000</v>
      </c>
      <c r="X9" s="19">
        <v>56603.77</v>
      </c>
      <c r="Y9" s="19" t="s">
        <v>2935</v>
      </c>
      <c r="AA9" s="19" t="s">
        <v>3361</v>
      </c>
      <c r="AB9" s="19" t="s">
        <v>3362</v>
      </c>
      <c r="AC9" s="19" t="s">
        <v>3318</v>
      </c>
      <c r="AD9" s="19" t="s">
        <v>1180</v>
      </c>
      <c r="AE9" s="19" t="s">
        <v>3161</v>
      </c>
      <c r="AF9" s="19" t="s">
        <v>3358</v>
      </c>
      <c r="AI9" s="19" t="s">
        <v>3363</v>
      </c>
      <c r="AJ9" s="19" t="s">
        <v>1197</v>
      </c>
    </row>
    <row r="10" spans="1:36">
      <c r="A10" s="19" t="s">
        <v>2400</v>
      </c>
      <c r="B10" s="19" t="s">
        <v>2401</v>
      </c>
      <c r="C10" s="19" t="s">
        <v>206</v>
      </c>
      <c r="D10" s="19" t="s">
        <v>3310</v>
      </c>
      <c r="E10" s="19" t="s">
        <v>2402</v>
      </c>
      <c r="F10" s="19" t="s">
        <v>1227</v>
      </c>
      <c r="G10" s="19" t="s">
        <v>2843</v>
      </c>
      <c r="H10" s="19" t="s">
        <v>112</v>
      </c>
      <c r="I10" s="19" t="s">
        <v>111</v>
      </c>
      <c r="J10" s="19" t="s">
        <v>3364</v>
      </c>
      <c r="K10" s="19">
        <f t="shared" si="0"/>
        <v>2</v>
      </c>
      <c r="L10" s="19" t="s">
        <v>3345</v>
      </c>
      <c r="M10" s="19" t="s">
        <v>3365</v>
      </c>
      <c r="N10" s="19" t="s">
        <v>2399</v>
      </c>
      <c r="O10" s="19" t="s">
        <v>2398</v>
      </c>
      <c r="P10" s="19" t="s">
        <v>112</v>
      </c>
      <c r="Q10" s="19" t="s">
        <v>3310</v>
      </c>
      <c r="R10" s="19" t="s">
        <v>3366</v>
      </c>
      <c r="S10" s="19">
        <v>176000</v>
      </c>
      <c r="T10" s="19" t="s">
        <v>3315</v>
      </c>
      <c r="U10" s="19">
        <v>88</v>
      </c>
      <c r="V10" s="19">
        <f t="shared" si="1"/>
        <v>2000</v>
      </c>
      <c r="W10" s="19">
        <v>176000</v>
      </c>
      <c r="X10" s="19">
        <v>166037.74</v>
      </c>
      <c r="Y10" s="19" t="s">
        <v>2935</v>
      </c>
      <c r="AA10" s="19" t="s">
        <v>3367</v>
      </c>
      <c r="AB10" s="19" t="s">
        <v>3368</v>
      </c>
      <c r="AC10" s="19" t="s">
        <v>3369</v>
      </c>
      <c r="AD10" s="19" t="s">
        <v>1180</v>
      </c>
      <c r="AE10" s="19" t="s">
        <v>2403</v>
      </c>
      <c r="AF10" s="19" t="s">
        <v>3364</v>
      </c>
      <c r="AI10" s="19" t="s">
        <v>3370</v>
      </c>
      <c r="AJ10" s="19" t="s">
        <v>1197</v>
      </c>
    </row>
    <row r="11" spans="1:36">
      <c r="A11" s="19" t="s">
        <v>2350</v>
      </c>
      <c r="B11" s="19" t="s">
        <v>2351</v>
      </c>
      <c r="C11" s="19" t="s">
        <v>206</v>
      </c>
      <c r="D11" s="19" t="s">
        <v>3310</v>
      </c>
      <c r="E11" s="19" t="s">
        <v>1449</v>
      </c>
      <c r="F11" s="19" t="s">
        <v>1181</v>
      </c>
      <c r="G11" s="19" t="s">
        <v>2847</v>
      </c>
      <c r="H11" s="19" t="s">
        <v>112</v>
      </c>
      <c r="I11" s="19" t="s">
        <v>196</v>
      </c>
      <c r="J11" s="19" t="s">
        <v>3371</v>
      </c>
      <c r="K11" s="19">
        <f t="shared" si="0"/>
        <v>1</v>
      </c>
      <c r="L11" s="19" t="s">
        <v>3372</v>
      </c>
      <c r="M11" s="19" t="s">
        <v>3346</v>
      </c>
      <c r="N11" s="19" t="s">
        <v>1446</v>
      </c>
      <c r="O11" s="19" t="s">
        <v>1445</v>
      </c>
      <c r="P11" s="19" t="s">
        <v>316</v>
      </c>
      <c r="Q11" s="19" t="s">
        <v>3310</v>
      </c>
      <c r="R11" s="19" t="s">
        <v>3334</v>
      </c>
      <c r="S11" s="19">
        <v>60000</v>
      </c>
      <c r="T11" s="19" t="s">
        <v>3315</v>
      </c>
      <c r="U11" s="19">
        <v>20</v>
      </c>
      <c r="V11" s="19">
        <f t="shared" si="1"/>
        <v>3000</v>
      </c>
      <c r="W11" s="19">
        <v>60000</v>
      </c>
      <c r="X11" s="19">
        <v>56603.77</v>
      </c>
      <c r="Y11" s="19" t="s">
        <v>2935</v>
      </c>
      <c r="AA11" s="19" t="s">
        <v>3373</v>
      </c>
      <c r="AB11" s="19" t="s">
        <v>3374</v>
      </c>
      <c r="AC11" s="19" t="s">
        <v>3318</v>
      </c>
      <c r="AD11" s="19" t="s">
        <v>1180</v>
      </c>
      <c r="AE11" s="19" t="s">
        <v>1450</v>
      </c>
      <c r="AF11" s="19" t="s">
        <v>3375</v>
      </c>
      <c r="AI11" s="19" t="s">
        <v>2926</v>
      </c>
      <c r="AJ11" s="19" t="s">
        <v>1197</v>
      </c>
    </row>
    <row r="12" spans="1:36">
      <c r="A12" s="19" t="s">
        <v>2509</v>
      </c>
      <c r="B12" s="19" t="s">
        <v>2510</v>
      </c>
      <c r="C12" s="19" t="s">
        <v>67</v>
      </c>
      <c r="D12" s="19" t="s">
        <v>3310</v>
      </c>
      <c r="E12" s="19" t="s">
        <v>1394</v>
      </c>
      <c r="F12" s="19" t="s">
        <v>1181</v>
      </c>
      <c r="G12" s="19" t="s">
        <v>2845</v>
      </c>
      <c r="H12" s="19" t="s">
        <v>234</v>
      </c>
      <c r="I12" s="19" t="s">
        <v>67</v>
      </c>
      <c r="J12" s="19" t="s">
        <v>3376</v>
      </c>
      <c r="K12" s="19">
        <f t="shared" si="0"/>
        <v>1</v>
      </c>
      <c r="L12" s="19" t="s">
        <v>3377</v>
      </c>
      <c r="M12" s="19" t="s">
        <v>3378</v>
      </c>
      <c r="N12" s="19" t="s">
        <v>2508</v>
      </c>
      <c r="O12" s="19" t="s">
        <v>2507</v>
      </c>
      <c r="P12" s="19" t="s">
        <v>234</v>
      </c>
      <c r="Q12" s="19" t="s">
        <v>3310</v>
      </c>
      <c r="R12" s="19" t="s">
        <v>3379</v>
      </c>
      <c r="S12" s="19">
        <v>1200000</v>
      </c>
      <c r="T12" s="19" t="s">
        <v>3315</v>
      </c>
      <c r="U12" s="19">
        <v>840</v>
      </c>
      <c r="V12" s="19">
        <f t="shared" si="1"/>
        <v>1428.5714285714287</v>
      </c>
      <c r="W12" s="19">
        <v>1200000</v>
      </c>
      <c r="X12" s="19">
        <v>1132075.47</v>
      </c>
      <c r="Y12" s="19" t="s">
        <v>2935</v>
      </c>
      <c r="AA12" s="19" t="s">
        <v>3380</v>
      </c>
      <c r="AB12" s="19" t="s">
        <v>3381</v>
      </c>
      <c r="AC12" s="19" t="s">
        <v>3369</v>
      </c>
      <c r="AD12" s="19" t="s">
        <v>1180</v>
      </c>
      <c r="AE12" s="19" t="s">
        <v>2511</v>
      </c>
      <c r="AF12" s="19" t="s">
        <v>3376</v>
      </c>
      <c r="AI12" s="19" t="s">
        <v>2919</v>
      </c>
      <c r="AJ12" s="19" t="s">
        <v>1197</v>
      </c>
    </row>
    <row r="13" spans="1:36">
      <c r="A13" s="19" t="s">
        <v>2491</v>
      </c>
      <c r="B13" s="19" t="s">
        <v>2492</v>
      </c>
      <c r="C13" s="19" t="s">
        <v>111</v>
      </c>
      <c r="D13" s="19" t="s">
        <v>3310</v>
      </c>
      <c r="E13" s="19" t="s">
        <v>1863</v>
      </c>
      <c r="F13" s="19" t="s">
        <v>1245</v>
      </c>
      <c r="G13" s="19" t="s">
        <v>2847</v>
      </c>
      <c r="H13" s="19" t="s">
        <v>112</v>
      </c>
      <c r="I13" s="19" t="s">
        <v>3382</v>
      </c>
      <c r="J13" s="19" t="s">
        <v>3383</v>
      </c>
      <c r="K13" s="19">
        <f t="shared" si="0"/>
        <v>2</v>
      </c>
      <c r="L13" s="19" t="s">
        <v>3384</v>
      </c>
      <c r="M13" s="19" t="s">
        <v>3385</v>
      </c>
      <c r="N13" s="19" t="s">
        <v>2490</v>
      </c>
      <c r="O13" s="19" t="s">
        <v>2489</v>
      </c>
      <c r="P13" s="19" t="s">
        <v>1861</v>
      </c>
      <c r="Q13" s="19" t="s">
        <v>3310</v>
      </c>
      <c r="R13" s="19" t="s">
        <v>3386</v>
      </c>
      <c r="S13" s="19">
        <v>55800</v>
      </c>
      <c r="T13" s="19" t="s">
        <v>3315</v>
      </c>
      <c r="U13" s="19">
        <v>20</v>
      </c>
      <c r="V13" s="19">
        <f t="shared" si="1"/>
        <v>2790</v>
      </c>
      <c r="W13" s="19">
        <v>55800</v>
      </c>
      <c r="X13" s="19">
        <v>52641.51</v>
      </c>
      <c r="Y13" s="19" t="s">
        <v>2935</v>
      </c>
      <c r="AA13" s="19" t="s">
        <v>3387</v>
      </c>
      <c r="AB13" s="19" t="s">
        <v>3388</v>
      </c>
      <c r="AC13" s="19" t="s">
        <v>3369</v>
      </c>
      <c r="AD13" s="19" t="s">
        <v>1180</v>
      </c>
      <c r="AE13" s="19" t="s">
        <v>2493</v>
      </c>
      <c r="AF13" s="19" t="s">
        <v>3383</v>
      </c>
      <c r="AI13" s="19" t="s">
        <v>2929</v>
      </c>
      <c r="AJ13" s="19" t="s">
        <v>1197</v>
      </c>
    </row>
    <row r="14" spans="1:36">
      <c r="A14" s="19" t="s">
        <v>2428</v>
      </c>
      <c r="B14" s="19" t="s">
        <v>2429</v>
      </c>
      <c r="C14" s="19" t="s">
        <v>206</v>
      </c>
      <c r="D14" s="19" t="s">
        <v>3310</v>
      </c>
      <c r="E14" s="19" t="s">
        <v>2430</v>
      </c>
      <c r="F14" s="19" t="s">
        <v>1216</v>
      </c>
      <c r="G14" s="19" t="s">
        <v>2843</v>
      </c>
      <c r="H14" s="19" t="s">
        <v>112</v>
      </c>
      <c r="I14" s="19" t="s">
        <v>111</v>
      </c>
      <c r="J14" s="19" t="s">
        <v>3389</v>
      </c>
      <c r="K14" s="19">
        <f t="shared" si="0"/>
        <v>2</v>
      </c>
      <c r="L14" s="19" t="s">
        <v>3339</v>
      </c>
      <c r="M14" s="19" t="s">
        <v>3390</v>
      </c>
      <c r="N14" s="19" t="s">
        <v>2427</v>
      </c>
      <c r="O14" s="19" t="s">
        <v>2426</v>
      </c>
      <c r="P14" s="19" t="s">
        <v>112</v>
      </c>
      <c r="Q14" s="19" t="s">
        <v>3310</v>
      </c>
      <c r="R14" s="19" t="s">
        <v>3360</v>
      </c>
      <c r="S14" s="19">
        <v>140000</v>
      </c>
      <c r="T14" s="19" t="s">
        <v>3315</v>
      </c>
      <c r="U14" s="19">
        <v>50</v>
      </c>
      <c r="V14" s="19">
        <f t="shared" si="1"/>
        <v>2800</v>
      </c>
      <c r="W14" s="19">
        <v>140000</v>
      </c>
      <c r="X14" s="19">
        <v>132075.47</v>
      </c>
      <c r="Y14" s="19" t="s">
        <v>2935</v>
      </c>
      <c r="AA14" s="19" t="s">
        <v>3391</v>
      </c>
      <c r="AB14" s="19" t="s">
        <v>3392</v>
      </c>
      <c r="AC14" s="19" t="s">
        <v>3369</v>
      </c>
      <c r="AD14" s="19" t="s">
        <v>1180</v>
      </c>
      <c r="AE14" s="19" t="s">
        <v>2431</v>
      </c>
      <c r="AF14" s="19" t="s">
        <v>3389</v>
      </c>
      <c r="AI14" s="19" t="s">
        <v>2906</v>
      </c>
      <c r="AJ14" s="19" t="s">
        <v>1197</v>
      </c>
    </row>
    <row r="15" spans="1:36">
      <c r="A15" s="19" t="s">
        <v>3110</v>
      </c>
      <c r="B15" s="19" t="s">
        <v>3111</v>
      </c>
      <c r="C15" s="19" t="s">
        <v>96</v>
      </c>
      <c r="D15" s="19" t="s">
        <v>3310</v>
      </c>
      <c r="E15" s="19" t="s">
        <v>3112</v>
      </c>
      <c r="F15" s="19" t="s">
        <v>1181</v>
      </c>
      <c r="G15" s="19" t="s">
        <v>2851</v>
      </c>
      <c r="H15" s="19" t="s">
        <v>590</v>
      </c>
      <c r="I15" s="19" t="s">
        <v>96</v>
      </c>
      <c r="J15" s="19" t="s">
        <v>3393</v>
      </c>
      <c r="K15" s="19">
        <f t="shared" si="0"/>
        <v>3</v>
      </c>
      <c r="L15" s="19" t="s">
        <v>3394</v>
      </c>
      <c r="M15" s="19" t="s">
        <v>3395</v>
      </c>
      <c r="N15" s="19" t="s">
        <v>3109</v>
      </c>
      <c r="O15" s="19" t="s">
        <v>3108</v>
      </c>
      <c r="P15" s="19" t="s">
        <v>590</v>
      </c>
      <c r="Q15" s="19" t="s">
        <v>3310</v>
      </c>
      <c r="R15" s="19" t="s">
        <v>3396</v>
      </c>
      <c r="S15" s="53">
        <v>42000</v>
      </c>
      <c r="T15" s="19" t="s">
        <v>3315</v>
      </c>
      <c r="U15" s="19">
        <v>14</v>
      </c>
      <c r="V15" s="19">
        <f t="shared" si="1"/>
        <v>3000</v>
      </c>
      <c r="W15" s="19">
        <v>42000</v>
      </c>
      <c r="X15" s="19">
        <v>39622.639999999999</v>
      </c>
      <c r="Y15" s="19" t="s">
        <v>2935</v>
      </c>
      <c r="AA15" s="19" t="s">
        <v>3397</v>
      </c>
      <c r="AB15" s="19" t="s">
        <v>3398</v>
      </c>
      <c r="AC15" s="19" t="s">
        <v>3369</v>
      </c>
      <c r="AD15" s="19" t="s">
        <v>1180</v>
      </c>
      <c r="AE15" s="19" t="s">
        <v>3113</v>
      </c>
      <c r="AF15" s="19" t="s">
        <v>3393</v>
      </c>
      <c r="AI15" s="19" t="s">
        <v>3399</v>
      </c>
      <c r="AJ15" s="19" t="s">
        <v>1197</v>
      </c>
    </row>
    <row r="16" spans="1:36">
      <c r="A16" s="19" t="s">
        <v>2148</v>
      </c>
      <c r="B16" s="19" t="s">
        <v>2149</v>
      </c>
      <c r="C16" s="19" t="s">
        <v>96</v>
      </c>
      <c r="D16" s="19" t="s">
        <v>3310</v>
      </c>
      <c r="E16" s="19" t="s">
        <v>1810</v>
      </c>
      <c r="F16" s="19" t="s">
        <v>1181</v>
      </c>
      <c r="G16" s="19" t="s">
        <v>2845</v>
      </c>
      <c r="H16" s="19" t="s">
        <v>97</v>
      </c>
      <c r="I16" s="19" t="s">
        <v>96</v>
      </c>
      <c r="J16" s="19" t="s">
        <v>3394</v>
      </c>
      <c r="K16" s="19">
        <f t="shared" si="0"/>
        <v>3</v>
      </c>
      <c r="L16" s="19" t="s">
        <v>3331</v>
      </c>
      <c r="M16" s="19" t="s">
        <v>3400</v>
      </c>
      <c r="N16" s="19" t="s">
        <v>2147</v>
      </c>
      <c r="O16" s="19" t="s">
        <v>2146</v>
      </c>
      <c r="P16" s="19" t="s">
        <v>97</v>
      </c>
      <c r="Q16" s="19" t="s">
        <v>3310</v>
      </c>
      <c r="R16" s="19" t="s">
        <v>3334</v>
      </c>
      <c r="S16" s="53">
        <v>40500</v>
      </c>
      <c r="T16" s="19" t="s">
        <v>3315</v>
      </c>
      <c r="U16" s="19">
        <v>15</v>
      </c>
      <c r="V16" s="19">
        <f t="shared" si="1"/>
        <v>2700</v>
      </c>
      <c r="W16" s="19">
        <v>40500</v>
      </c>
      <c r="X16" s="19">
        <v>38207.550000000003</v>
      </c>
      <c r="Y16" s="19" t="s">
        <v>2935</v>
      </c>
      <c r="AA16" s="19" t="s">
        <v>3401</v>
      </c>
      <c r="AB16" s="19" t="s">
        <v>3402</v>
      </c>
      <c r="AC16" s="19" t="s">
        <v>3318</v>
      </c>
      <c r="AD16" s="19" t="s">
        <v>1180</v>
      </c>
      <c r="AE16" s="19" t="s">
        <v>2150</v>
      </c>
      <c r="AF16" s="19" t="s">
        <v>3394</v>
      </c>
      <c r="AI16" s="19" t="s">
        <v>2926</v>
      </c>
      <c r="AJ16" s="19" t="s">
        <v>1197</v>
      </c>
    </row>
    <row r="17" spans="1:36">
      <c r="A17" s="19" t="s">
        <v>3181</v>
      </c>
      <c r="B17" s="19" t="s">
        <v>3182</v>
      </c>
      <c r="C17" s="19" t="s">
        <v>196</v>
      </c>
      <c r="D17" s="19" t="s">
        <v>3310</v>
      </c>
      <c r="E17" s="19" t="s">
        <v>3184</v>
      </c>
      <c r="F17" s="19" t="s">
        <v>1405</v>
      </c>
      <c r="G17" s="19" t="s">
        <v>2843</v>
      </c>
      <c r="H17" s="19" t="s">
        <v>243</v>
      </c>
      <c r="I17" s="19" t="s">
        <v>3403</v>
      </c>
      <c r="J17" s="19" t="s">
        <v>3404</v>
      </c>
      <c r="K17" s="19">
        <f t="shared" si="0"/>
        <v>4</v>
      </c>
      <c r="L17" s="19" t="s">
        <v>3405</v>
      </c>
      <c r="M17" s="19" t="s">
        <v>3378</v>
      </c>
      <c r="N17" s="19" t="s">
        <v>3180</v>
      </c>
      <c r="O17" s="19" t="s">
        <v>3179</v>
      </c>
      <c r="P17" s="19" t="s">
        <v>3183</v>
      </c>
      <c r="Q17" s="19" t="s">
        <v>3310</v>
      </c>
      <c r="R17" s="19" t="s">
        <v>3334</v>
      </c>
      <c r="T17" s="19" t="s">
        <v>3315</v>
      </c>
      <c r="V17" s="19" t="e">
        <f t="shared" si="1"/>
        <v>#DIV/0!</v>
      </c>
      <c r="Y17" s="19" t="s">
        <v>2935</v>
      </c>
      <c r="AA17" s="19" t="s">
        <v>3335</v>
      </c>
      <c r="AB17" s="19" t="s">
        <v>3336</v>
      </c>
      <c r="AC17" s="19" t="s">
        <v>3318</v>
      </c>
      <c r="AD17" s="19" t="s">
        <v>1215</v>
      </c>
      <c r="AE17" s="19" t="s">
        <v>3185</v>
      </c>
      <c r="AF17" s="19" t="s">
        <v>3406</v>
      </c>
      <c r="AH17" s="19" t="s">
        <v>3407</v>
      </c>
      <c r="AI17" s="19" t="s">
        <v>3408</v>
      </c>
      <c r="AJ17" s="19" t="s">
        <v>1197</v>
      </c>
    </row>
    <row r="18" spans="1:36">
      <c r="A18" s="19" t="s">
        <v>2478</v>
      </c>
      <c r="B18" s="19" t="s">
        <v>2479</v>
      </c>
      <c r="C18" s="19" t="s">
        <v>196</v>
      </c>
      <c r="D18" s="19" t="s">
        <v>3310</v>
      </c>
      <c r="E18" s="19" t="s">
        <v>1660</v>
      </c>
      <c r="F18" s="19" t="s">
        <v>1216</v>
      </c>
      <c r="G18" s="19" t="s">
        <v>2845</v>
      </c>
      <c r="H18" s="19" t="s">
        <v>386</v>
      </c>
      <c r="I18" s="19" t="s">
        <v>3409</v>
      </c>
      <c r="J18" s="19" t="s">
        <v>3394</v>
      </c>
      <c r="K18" s="19">
        <f t="shared" si="0"/>
        <v>3</v>
      </c>
      <c r="L18" s="19" t="s">
        <v>3339</v>
      </c>
      <c r="M18" s="19" t="s">
        <v>3390</v>
      </c>
      <c r="N18" s="19" t="s">
        <v>2477</v>
      </c>
      <c r="O18" s="19" t="s">
        <v>2476</v>
      </c>
      <c r="P18" s="19" t="s">
        <v>2480</v>
      </c>
      <c r="Q18" s="19" t="s">
        <v>3310</v>
      </c>
      <c r="R18" s="19" t="s">
        <v>3409</v>
      </c>
      <c r="S18" s="53"/>
      <c r="T18" s="19" t="s">
        <v>3315</v>
      </c>
      <c r="V18" s="19" t="e">
        <f t="shared" si="1"/>
        <v>#DIV/0!</v>
      </c>
      <c r="Y18" s="19" t="s">
        <v>2935</v>
      </c>
      <c r="AA18" s="19" t="s">
        <v>3410</v>
      </c>
      <c r="AB18" s="19" t="s">
        <v>3411</v>
      </c>
      <c r="AC18" s="19" t="s">
        <v>3369</v>
      </c>
      <c r="AD18" s="19" t="s">
        <v>1215</v>
      </c>
      <c r="AE18" s="19" t="s">
        <v>2481</v>
      </c>
      <c r="AF18" s="19" t="s">
        <v>3394</v>
      </c>
      <c r="AI18" s="19" t="s">
        <v>3412</v>
      </c>
      <c r="AJ18" s="19" t="s">
        <v>1197</v>
      </c>
    </row>
    <row r="19" spans="1:36">
      <c r="A19" s="19" t="s">
        <v>3077</v>
      </c>
      <c r="B19" s="19" t="s">
        <v>3078</v>
      </c>
      <c r="C19" s="19" t="s">
        <v>67</v>
      </c>
      <c r="D19" s="19" t="s">
        <v>3310</v>
      </c>
      <c r="E19" s="19" t="s">
        <v>2114</v>
      </c>
      <c r="F19" s="19" t="s">
        <v>1181</v>
      </c>
      <c r="G19" s="19" t="s">
        <v>2847</v>
      </c>
      <c r="H19" s="19" t="s">
        <v>703</v>
      </c>
      <c r="I19" s="19" t="s">
        <v>67</v>
      </c>
      <c r="J19" s="19" t="s">
        <v>3413</v>
      </c>
      <c r="K19" s="19">
        <f t="shared" si="0"/>
        <v>3</v>
      </c>
      <c r="L19" s="19" t="s">
        <v>3331</v>
      </c>
      <c r="M19" s="19" t="s">
        <v>3385</v>
      </c>
      <c r="N19" s="19" t="s">
        <v>3076</v>
      </c>
      <c r="O19" s="19" t="s">
        <v>3075</v>
      </c>
      <c r="P19" s="19" t="s">
        <v>703</v>
      </c>
      <c r="Q19" s="19" t="s">
        <v>3310</v>
      </c>
      <c r="R19" s="19" t="s">
        <v>3414</v>
      </c>
      <c r="S19" s="53">
        <v>1402800</v>
      </c>
      <c r="T19" s="19" t="s">
        <v>3315</v>
      </c>
      <c r="U19" s="19">
        <v>501</v>
      </c>
      <c r="V19" s="19">
        <f t="shared" si="1"/>
        <v>2800</v>
      </c>
      <c r="W19" s="19">
        <v>1402800</v>
      </c>
      <c r="X19" s="19">
        <v>1323396.23</v>
      </c>
      <c r="Y19" s="19" t="s">
        <v>2935</v>
      </c>
      <c r="AA19" s="19" t="s">
        <v>3415</v>
      </c>
      <c r="AB19" s="19" t="s">
        <v>3416</v>
      </c>
      <c r="AC19" s="19" t="s">
        <v>3369</v>
      </c>
      <c r="AD19" s="19" t="s">
        <v>1180</v>
      </c>
      <c r="AH19" s="19" t="s">
        <v>3417</v>
      </c>
      <c r="AI19" s="19" t="s">
        <v>3321</v>
      </c>
      <c r="AJ19" s="19" t="s">
        <v>1197</v>
      </c>
    </row>
    <row r="20" spans="1:36">
      <c r="A20" s="19" t="s">
        <v>2361</v>
      </c>
      <c r="B20" s="19" t="s">
        <v>2362</v>
      </c>
      <c r="C20" s="19" t="s">
        <v>59</v>
      </c>
      <c r="D20" s="19" t="s">
        <v>3310</v>
      </c>
      <c r="E20" s="19" t="s">
        <v>2114</v>
      </c>
      <c r="F20" s="19" t="s">
        <v>1636</v>
      </c>
      <c r="G20" s="19" t="s">
        <v>3322</v>
      </c>
      <c r="H20" s="19" t="s">
        <v>2363</v>
      </c>
      <c r="I20" s="19" t="s">
        <v>3418</v>
      </c>
      <c r="J20" s="19" t="s">
        <v>3419</v>
      </c>
      <c r="K20" s="19">
        <f t="shared" si="0"/>
        <v>1</v>
      </c>
      <c r="L20" s="19" t="s">
        <v>3372</v>
      </c>
      <c r="M20" s="19" t="s">
        <v>3420</v>
      </c>
      <c r="N20" s="19" t="s">
        <v>2360</v>
      </c>
      <c r="O20" s="19" t="s">
        <v>2359</v>
      </c>
      <c r="P20" s="19" t="s">
        <v>2363</v>
      </c>
      <c r="Q20" s="19" t="s">
        <v>3310</v>
      </c>
      <c r="R20" s="19" t="s">
        <v>3414</v>
      </c>
      <c r="S20" s="19">
        <v>100000</v>
      </c>
      <c r="T20" s="19" t="s">
        <v>3315</v>
      </c>
      <c r="V20" s="19" t="e">
        <f t="shared" si="1"/>
        <v>#DIV/0!</v>
      </c>
      <c r="W20" s="19">
        <v>100000</v>
      </c>
      <c r="X20" s="19">
        <v>86206.9</v>
      </c>
      <c r="Y20" s="19" t="s">
        <v>1281</v>
      </c>
      <c r="AA20" s="19" t="s">
        <v>3421</v>
      </c>
      <c r="AB20" s="19" t="s">
        <v>2363</v>
      </c>
      <c r="AC20" s="19" t="s">
        <v>3369</v>
      </c>
      <c r="AD20" s="19" t="s">
        <v>1180</v>
      </c>
      <c r="AE20" s="19" t="s">
        <v>2364</v>
      </c>
      <c r="AF20" s="19" t="s">
        <v>3419</v>
      </c>
      <c r="AI20" s="19" t="s">
        <v>2937</v>
      </c>
      <c r="AJ20" s="19" t="s">
        <v>1197</v>
      </c>
    </row>
    <row r="21" spans="1:36">
      <c r="A21" s="19" t="s">
        <v>2367</v>
      </c>
      <c r="B21" s="19" t="s">
        <v>2368</v>
      </c>
      <c r="C21" s="19" t="s">
        <v>111</v>
      </c>
      <c r="D21" s="19" t="s">
        <v>3310</v>
      </c>
      <c r="E21" s="19" t="s">
        <v>1893</v>
      </c>
      <c r="F21" s="19" t="s">
        <v>1227</v>
      </c>
      <c r="G21" s="19" t="s">
        <v>2843</v>
      </c>
      <c r="H21" s="19" t="s">
        <v>382</v>
      </c>
      <c r="I21" s="19" t="s">
        <v>206</v>
      </c>
      <c r="J21" s="19" t="s">
        <v>3352</v>
      </c>
      <c r="K21" s="19">
        <f t="shared" si="0"/>
        <v>2</v>
      </c>
      <c r="L21" s="19" t="s">
        <v>3339</v>
      </c>
      <c r="M21" s="19" t="s">
        <v>3390</v>
      </c>
      <c r="N21" s="19" t="s">
        <v>2366</v>
      </c>
      <c r="O21" s="19" t="s">
        <v>2365</v>
      </c>
      <c r="P21" s="19" t="s">
        <v>382</v>
      </c>
      <c r="Q21" s="19" t="s">
        <v>3310</v>
      </c>
      <c r="R21" s="19" t="s">
        <v>3353</v>
      </c>
      <c r="T21" s="19" t="s">
        <v>3315</v>
      </c>
      <c r="V21" s="19" t="e">
        <f t="shared" si="1"/>
        <v>#DIV/0!</v>
      </c>
      <c r="Y21" s="19" t="s">
        <v>2935</v>
      </c>
      <c r="AA21" s="19" t="s">
        <v>3410</v>
      </c>
      <c r="AB21" s="19" t="s">
        <v>3411</v>
      </c>
      <c r="AC21" s="19" t="s">
        <v>3369</v>
      </c>
      <c r="AD21" s="19" t="s">
        <v>1215</v>
      </c>
      <c r="AE21" s="19" t="s">
        <v>2369</v>
      </c>
      <c r="AF21" s="19" t="s">
        <v>3352</v>
      </c>
      <c r="AI21" s="19" t="s">
        <v>3422</v>
      </c>
      <c r="AJ21" s="19" t="s">
        <v>1197</v>
      </c>
    </row>
    <row r="22" spans="1:36">
      <c r="A22" s="19" t="s">
        <v>2557</v>
      </c>
      <c r="B22" s="19" t="s">
        <v>2558</v>
      </c>
      <c r="C22" s="19" t="s">
        <v>206</v>
      </c>
      <c r="D22" s="19" t="s">
        <v>3310</v>
      </c>
      <c r="E22" s="19" t="s">
        <v>1893</v>
      </c>
      <c r="F22" s="19" t="s">
        <v>1227</v>
      </c>
      <c r="G22" s="19" t="s">
        <v>2849</v>
      </c>
      <c r="H22" s="19" t="s">
        <v>112</v>
      </c>
      <c r="I22" s="19" t="s">
        <v>111</v>
      </c>
      <c r="J22" s="19" t="s">
        <v>3332</v>
      </c>
      <c r="K22" s="19">
        <f t="shared" si="0"/>
        <v>1</v>
      </c>
      <c r="L22" s="19" t="s">
        <v>3323</v>
      </c>
      <c r="M22" s="19" t="s">
        <v>3331</v>
      </c>
      <c r="N22" s="19" t="s">
        <v>2556</v>
      </c>
      <c r="O22" s="19" t="s">
        <v>2555</v>
      </c>
      <c r="P22" s="19" t="s">
        <v>112</v>
      </c>
      <c r="Q22" s="19" t="s">
        <v>3310</v>
      </c>
      <c r="R22" s="19" t="s">
        <v>3353</v>
      </c>
      <c r="S22" s="19">
        <v>135000</v>
      </c>
      <c r="T22" s="19" t="s">
        <v>3315</v>
      </c>
      <c r="U22" s="19">
        <v>50</v>
      </c>
      <c r="V22" s="19">
        <f t="shared" si="1"/>
        <v>2700</v>
      </c>
      <c r="W22" s="19">
        <v>135000</v>
      </c>
      <c r="X22" s="19">
        <v>127358.49</v>
      </c>
      <c r="Y22" s="19" t="s">
        <v>2935</v>
      </c>
      <c r="AA22" s="19" t="s">
        <v>3410</v>
      </c>
      <c r="AB22" s="19" t="s">
        <v>3411</v>
      </c>
      <c r="AC22" s="19" t="s">
        <v>3369</v>
      </c>
      <c r="AD22" s="19" t="s">
        <v>1180</v>
      </c>
      <c r="AE22" s="19" t="s">
        <v>2559</v>
      </c>
      <c r="AF22" s="19" t="s">
        <v>3332</v>
      </c>
      <c r="AI22" s="19" t="s">
        <v>2752</v>
      </c>
      <c r="AJ22" s="19" t="s">
        <v>1197</v>
      </c>
    </row>
    <row r="23" spans="1:36">
      <c r="A23" s="19" t="s">
        <v>2344</v>
      </c>
      <c r="B23" s="19" t="s">
        <v>2345</v>
      </c>
      <c r="C23" s="19" t="s">
        <v>191</v>
      </c>
      <c r="D23" s="19" t="s">
        <v>3310</v>
      </c>
      <c r="E23" s="19" t="s">
        <v>2346</v>
      </c>
      <c r="F23" s="19" t="s">
        <v>2348</v>
      </c>
      <c r="G23" s="19" t="s">
        <v>2779</v>
      </c>
      <c r="H23" s="19" t="s">
        <v>1331</v>
      </c>
      <c r="I23" s="19" t="s">
        <v>3423</v>
      </c>
      <c r="J23" s="19" t="s">
        <v>3424</v>
      </c>
      <c r="K23" s="19">
        <f t="shared" si="0"/>
        <v>1</v>
      </c>
      <c r="L23" s="19" t="s">
        <v>3424</v>
      </c>
      <c r="M23" s="19" t="s">
        <v>3355</v>
      </c>
      <c r="N23" s="19" t="s">
        <v>2343</v>
      </c>
      <c r="O23" s="19" t="s">
        <v>2342</v>
      </c>
      <c r="P23" s="19" t="s">
        <v>1331</v>
      </c>
      <c r="Q23" s="19" t="s">
        <v>3310</v>
      </c>
      <c r="R23" s="19" t="s">
        <v>3425</v>
      </c>
      <c r="S23" s="19">
        <v>233200</v>
      </c>
      <c r="T23" s="19" t="s">
        <v>3315</v>
      </c>
      <c r="U23" s="19">
        <v>37</v>
      </c>
      <c r="V23" s="19">
        <f t="shared" si="1"/>
        <v>6302.7027027027025</v>
      </c>
      <c r="W23" s="19">
        <v>233200</v>
      </c>
      <c r="X23" s="19">
        <v>220000</v>
      </c>
      <c r="Y23" s="19" t="s">
        <v>2935</v>
      </c>
      <c r="AA23" s="19" t="s">
        <v>3426</v>
      </c>
      <c r="AB23" s="19" t="s">
        <v>3427</v>
      </c>
      <c r="AC23" s="19" t="s">
        <v>3428</v>
      </c>
      <c r="AD23" s="19" t="s">
        <v>1215</v>
      </c>
      <c r="AE23" s="19" t="s">
        <v>2347</v>
      </c>
      <c r="AF23" s="19" t="s">
        <v>3424</v>
      </c>
      <c r="AI23" s="19" t="s">
        <v>2928</v>
      </c>
      <c r="AJ23" s="19" t="s">
        <v>1197</v>
      </c>
    </row>
    <row r="24" spans="1:36">
      <c r="A24" s="19" t="s">
        <v>2329</v>
      </c>
      <c r="B24" s="19" t="s">
        <v>2330</v>
      </c>
      <c r="C24" s="19" t="s">
        <v>96</v>
      </c>
      <c r="D24" s="19" t="s">
        <v>3310</v>
      </c>
      <c r="E24" s="19" t="s">
        <v>1900</v>
      </c>
      <c r="F24" s="19" t="s">
        <v>1181</v>
      </c>
      <c r="G24" s="19" t="s">
        <v>2849</v>
      </c>
      <c r="H24" s="19" t="s">
        <v>419</v>
      </c>
      <c r="I24" s="19" t="s">
        <v>96</v>
      </c>
      <c r="J24" s="19" t="s">
        <v>3429</v>
      </c>
      <c r="K24" s="19">
        <f t="shared" si="0"/>
        <v>1</v>
      </c>
      <c r="L24" s="19" t="s">
        <v>3339</v>
      </c>
      <c r="M24" s="19" t="s">
        <v>3352</v>
      </c>
      <c r="N24" s="19" t="s">
        <v>2328</v>
      </c>
      <c r="O24" s="19" t="s">
        <v>2327</v>
      </c>
      <c r="P24" s="19" t="s">
        <v>419</v>
      </c>
      <c r="Q24" s="19" t="s">
        <v>3310</v>
      </c>
      <c r="R24" s="19" t="s">
        <v>3409</v>
      </c>
      <c r="S24" s="19">
        <v>86000</v>
      </c>
      <c r="T24" s="19" t="s">
        <v>3315</v>
      </c>
      <c r="U24" s="19">
        <v>23</v>
      </c>
      <c r="V24" s="19">
        <f t="shared" si="1"/>
        <v>3739.1304347826085</v>
      </c>
      <c r="W24" s="19">
        <v>86000</v>
      </c>
      <c r="X24" s="19">
        <v>81132.08</v>
      </c>
      <c r="Y24" s="19" t="s">
        <v>2935</v>
      </c>
      <c r="AA24" s="19" t="s">
        <v>3421</v>
      </c>
      <c r="AB24" s="19" t="s">
        <v>2363</v>
      </c>
      <c r="AC24" s="19" t="s">
        <v>3369</v>
      </c>
      <c r="AD24" s="19" t="s">
        <v>1180</v>
      </c>
      <c r="AE24" s="19" t="s">
        <v>2331</v>
      </c>
      <c r="AF24" s="19" t="s">
        <v>3429</v>
      </c>
      <c r="AI24" s="19" t="s">
        <v>3430</v>
      </c>
      <c r="AJ24" s="19" t="s">
        <v>1197</v>
      </c>
    </row>
    <row r="25" spans="1:36">
      <c r="A25" s="19" t="s">
        <v>2315</v>
      </c>
      <c r="B25" s="19" t="s">
        <v>2316</v>
      </c>
      <c r="C25" s="19" t="s">
        <v>96</v>
      </c>
      <c r="D25" s="19" t="s">
        <v>3310</v>
      </c>
      <c r="E25" s="19" t="s">
        <v>2318</v>
      </c>
      <c r="F25" s="19" t="s">
        <v>1227</v>
      </c>
      <c r="G25" s="19" t="s">
        <v>2843</v>
      </c>
      <c r="H25" s="19" t="s">
        <v>97</v>
      </c>
      <c r="I25" s="19" t="s">
        <v>96</v>
      </c>
      <c r="J25" s="19" t="s">
        <v>3431</v>
      </c>
      <c r="K25" s="19">
        <f t="shared" si="0"/>
        <v>1</v>
      </c>
      <c r="L25" s="19" t="s">
        <v>3339</v>
      </c>
      <c r="M25" s="19" t="s">
        <v>3390</v>
      </c>
      <c r="N25" s="19" t="s">
        <v>2314</v>
      </c>
      <c r="O25" s="19" t="s">
        <v>2313</v>
      </c>
      <c r="P25" s="19" t="s">
        <v>97</v>
      </c>
      <c r="Q25" s="19" t="s">
        <v>3310</v>
      </c>
      <c r="R25" s="19" t="s">
        <v>3425</v>
      </c>
      <c r="S25" s="19">
        <v>37100</v>
      </c>
      <c r="T25" s="19" t="s">
        <v>3315</v>
      </c>
      <c r="U25" s="19">
        <v>15</v>
      </c>
      <c r="V25" s="19">
        <f t="shared" si="1"/>
        <v>2473.3333333333335</v>
      </c>
      <c r="W25" s="19">
        <v>37100</v>
      </c>
      <c r="X25" s="19">
        <v>35000</v>
      </c>
      <c r="Y25" s="19" t="s">
        <v>2935</v>
      </c>
      <c r="AA25" s="19" t="s">
        <v>3426</v>
      </c>
      <c r="AB25" s="19" t="s">
        <v>3427</v>
      </c>
      <c r="AC25" s="19" t="s">
        <v>3428</v>
      </c>
      <c r="AD25" s="19" t="s">
        <v>1180</v>
      </c>
      <c r="AE25" s="19" t="s">
        <v>2319</v>
      </c>
      <c r="AF25" s="19" t="s">
        <v>3431</v>
      </c>
      <c r="AI25" s="19" t="s">
        <v>2910</v>
      </c>
      <c r="AJ25" s="19" t="s">
        <v>1197</v>
      </c>
    </row>
    <row r="26" spans="1:36">
      <c r="A26" s="19" t="s">
        <v>3096</v>
      </c>
      <c r="B26" s="19" t="s">
        <v>3097</v>
      </c>
      <c r="C26" s="19" t="s">
        <v>206</v>
      </c>
      <c r="D26" s="19" t="s">
        <v>3310</v>
      </c>
      <c r="E26" s="19" t="s">
        <v>2049</v>
      </c>
      <c r="F26" s="19" t="s">
        <v>2051</v>
      </c>
      <c r="G26" s="19" t="s">
        <v>2843</v>
      </c>
      <c r="H26" s="19" t="s">
        <v>112</v>
      </c>
      <c r="I26" s="19" t="s">
        <v>3432</v>
      </c>
      <c r="J26" s="19" t="s">
        <v>3433</v>
      </c>
      <c r="K26" s="19">
        <f t="shared" si="0"/>
        <v>3</v>
      </c>
      <c r="L26" s="19" t="s">
        <v>3331</v>
      </c>
      <c r="M26" s="19" t="s">
        <v>3359</v>
      </c>
      <c r="N26" s="19" t="s">
        <v>3095</v>
      </c>
      <c r="O26" s="19" t="s">
        <v>3094</v>
      </c>
      <c r="P26" s="19" t="s">
        <v>1641</v>
      </c>
      <c r="Q26" s="19" t="s">
        <v>3310</v>
      </c>
      <c r="R26" s="19" t="s">
        <v>3434</v>
      </c>
      <c r="S26" s="53">
        <v>38625</v>
      </c>
      <c r="T26" s="19" t="s">
        <v>3315</v>
      </c>
      <c r="U26" s="19">
        <v>2</v>
      </c>
      <c r="V26" s="19">
        <f t="shared" si="1"/>
        <v>19312.5</v>
      </c>
      <c r="W26" s="19">
        <v>38625</v>
      </c>
      <c r="X26" s="19">
        <v>36438.68</v>
      </c>
      <c r="Y26" s="19" t="s">
        <v>2935</v>
      </c>
      <c r="AA26" s="19" t="s">
        <v>3435</v>
      </c>
      <c r="AB26" s="19" t="s">
        <v>3436</v>
      </c>
      <c r="AC26" s="19" t="s">
        <v>3437</v>
      </c>
      <c r="AD26" s="19" t="s">
        <v>1180</v>
      </c>
      <c r="AE26" s="19" t="s">
        <v>3098</v>
      </c>
      <c r="AF26" s="19" t="s">
        <v>3438</v>
      </c>
      <c r="AI26" s="19" t="s">
        <v>2926</v>
      </c>
      <c r="AJ26" s="19" t="s">
        <v>1197</v>
      </c>
    </row>
    <row r="27" spans="1:36">
      <c r="A27" s="19" t="s">
        <v>3204</v>
      </c>
      <c r="B27" s="19" t="s">
        <v>3205</v>
      </c>
      <c r="C27" s="19" t="s">
        <v>96</v>
      </c>
      <c r="D27" s="19" t="s">
        <v>3310</v>
      </c>
      <c r="E27" s="19" t="s">
        <v>1321</v>
      </c>
      <c r="F27" s="19" t="s">
        <v>1227</v>
      </c>
      <c r="G27" s="19" t="s">
        <v>2849</v>
      </c>
      <c r="H27" s="19" t="s">
        <v>492</v>
      </c>
      <c r="I27" s="19" t="s">
        <v>96</v>
      </c>
      <c r="J27" s="19" t="s">
        <v>3439</v>
      </c>
      <c r="K27" s="19">
        <f t="shared" si="0"/>
        <v>4</v>
      </c>
      <c r="L27" s="19" t="s">
        <v>3331</v>
      </c>
      <c r="M27" s="19" t="s">
        <v>3355</v>
      </c>
      <c r="N27" s="19" t="s">
        <v>3203</v>
      </c>
      <c r="O27" s="19" t="s">
        <v>3202</v>
      </c>
      <c r="P27" s="19" t="s">
        <v>492</v>
      </c>
      <c r="Q27" s="19" t="s">
        <v>3310</v>
      </c>
      <c r="R27" s="19" t="s">
        <v>3440</v>
      </c>
      <c r="S27" s="19">
        <v>80000</v>
      </c>
      <c r="T27" s="19" t="s">
        <v>3315</v>
      </c>
      <c r="U27" s="19">
        <v>32</v>
      </c>
      <c r="V27" s="19">
        <f t="shared" si="1"/>
        <v>2500</v>
      </c>
      <c r="W27" s="19">
        <v>80000</v>
      </c>
      <c r="X27" s="19">
        <v>75471.7</v>
      </c>
      <c r="Y27" s="19" t="s">
        <v>2935</v>
      </c>
      <c r="AA27" s="19" t="s">
        <v>3441</v>
      </c>
      <c r="AB27" s="19" t="s">
        <v>3442</v>
      </c>
      <c r="AC27" s="19" t="s">
        <v>3443</v>
      </c>
      <c r="AD27" s="19" t="s">
        <v>1180</v>
      </c>
      <c r="AE27" s="19" t="s">
        <v>3206</v>
      </c>
      <c r="AF27" s="19" t="s">
        <v>3439</v>
      </c>
      <c r="AI27" s="19" t="s">
        <v>2914</v>
      </c>
      <c r="AJ27" s="19" t="s">
        <v>1733</v>
      </c>
    </row>
    <row r="28" spans="1:36">
      <c r="A28" s="19" t="s">
        <v>2732</v>
      </c>
      <c r="B28" s="19" t="s">
        <v>2733</v>
      </c>
      <c r="C28" s="19" t="s">
        <v>191</v>
      </c>
      <c r="D28" s="19" t="s">
        <v>3310</v>
      </c>
      <c r="E28" s="19" t="s">
        <v>2205</v>
      </c>
      <c r="F28" s="19" t="s">
        <v>1181</v>
      </c>
      <c r="G28" s="19" t="s">
        <v>2847</v>
      </c>
      <c r="H28" s="19" t="s">
        <v>311</v>
      </c>
      <c r="I28" s="19" t="s">
        <v>191</v>
      </c>
      <c r="J28" s="19" t="s">
        <v>3323</v>
      </c>
      <c r="K28" s="19">
        <f t="shared" si="0"/>
        <v>1</v>
      </c>
      <c r="L28" s="19" t="s">
        <v>3424</v>
      </c>
      <c r="M28" s="19" t="s">
        <v>3444</v>
      </c>
      <c r="N28" s="19" t="s">
        <v>2731</v>
      </c>
      <c r="O28" s="19" t="s">
        <v>2730</v>
      </c>
      <c r="P28" s="19" t="s">
        <v>311</v>
      </c>
      <c r="Q28" s="19" t="s">
        <v>3310</v>
      </c>
      <c r="R28" s="19" t="s">
        <v>3445</v>
      </c>
      <c r="S28" s="19">
        <v>1150000</v>
      </c>
      <c r="T28" s="19" t="s">
        <v>3315</v>
      </c>
      <c r="U28" s="19">
        <v>323</v>
      </c>
      <c r="V28" s="19">
        <f t="shared" si="1"/>
        <v>3560.3715170278638</v>
      </c>
      <c r="W28" s="19">
        <v>1150000</v>
      </c>
      <c r="X28" s="19">
        <v>1084905.6599999999</v>
      </c>
      <c r="Y28" s="19" t="s">
        <v>2935</v>
      </c>
      <c r="AA28" s="19" t="s">
        <v>3446</v>
      </c>
      <c r="AB28" s="19" t="s">
        <v>3447</v>
      </c>
      <c r="AC28" s="19" t="s">
        <v>3369</v>
      </c>
      <c r="AD28" s="19" t="s">
        <v>1180</v>
      </c>
      <c r="AE28" s="19" t="s">
        <v>2734</v>
      </c>
      <c r="AF28" s="19" t="s">
        <v>3323</v>
      </c>
      <c r="AI28" s="19" t="s">
        <v>2752</v>
      </c>
      <c r="AJ28" s="19" t="s">
        <v>1197</v>
      </c>
    </row>
    <row r="29" spans="1:36">
      <c r="A29" s="19" t="s">
        <v>2521</v>
      </c>
      <c r="B29" s="19" t="s">
        <v>2522</v>
      </c>
      <c r="C29" s="19" t="s">
        <v>206</v>
      </c>
      <c r="D29" s="19" t="s">
        <v>3310</v>
      </c>
      <c r="E29" s="19" t="s">
        <v>1233</v>
      </c>
      <c r="F29" s="19" t="s">
        <v>1181</v>
      </c>
      <c r="G29" s="19" t="s">
        <v>2849</v>
      </c>
      <c r="H29" s="19" t="s">
        <v>112</v>
      </c>
      <c r="I29" s="19" t="s">
        <v>111</v>
      </c>
      <c r="J29" s="19" t="s">
        <v>3311</v>
      </c>
      <c r="K29" s="19">
        <f t="shared" si="0"/>
        <v>2</v>
      </c>
      <c r="L29" s="19" t="s">
        <v>3339</v>
      </c>
      <c r="M29" s="19" t="s">
        <v>3365</v>
      </c>
      <c r="N29" s="19" t="s">
        <v>2520</v>
      </c>
      <c r="O29" s="19" t="s">
        <v>2519</v>
      </c>
      <c r="P29" s="19" t="s">
        <v>112</v>
      </c>
      <c r="Q29" s="19" t="s">
        <v>3310</v>
      </c>
      <c r="R29" s="19" t="s">
        <v>3396</v>
      </c>
      <c r="S29" s="19">
        <v>73458</v>
      </c>
      <c r="T29" s="19" t="s">
        <v>3315</v>
      </c>
      <c r="U29" s="19">
        <v>35</v>
      </c>
      <c r="V29" s="19">
        <f t="shared" si="1"/>
        <v>2098.8000000000002</v>
      </c>
      <c r="W29" s="19">
        <v>73458</v>
      </c>
      <c r="X29" s="19">
        <v>69300</v>
      </c>
      <c r="Y29" s="19" t="s">
        <v>2935</v>
      </c>
      <c r="AA29" s="19" t="s">
        <v>3367</v>
      </c>
      <c r="AB29" s="19" t="s">
        <v>3368</v>
      </c>
      <c r="AC29" s="19" t="s">
        <v>3369</v>
      </c>
      <c r="AD29" s="19" t="s">
        <v>1180</v>
      </c>
      <c r="AE29" s="19" t="s">
        <v>2523</v>
      </c>
      <c r="AF29" s="19" t="s">
        <v>3311</v>
      </c>
      <c r="AI29" s="19" t="s">
        <v>3448</v>
      </c>
      <c r="AJ29" s="19" t="s">
        <v>1197</v>
      </c>
    </row>
    <row r="30" spans="1:36">
      <c r="A30" s="19" t="s">
        <v>3197</v>
      </c>
      <c r="B30" s="19" t="s">
        <v>3198</v>
      </c>
      <c r="C30" s="19" t="s">
        <v>191</v>
      </c>
      <c r="D30" s="19" t="s">
        <v>3310</v>
      </c>
      <c r="E30" s="19" t="s">
        <v>1733</v>
      </c>
      <c r="F30" s="19" t="s">
        <v>1181</v>
      </c>
      <c r="G30" s="19" t="s">
        <v>2847</v>
      </c>
      <c r="H30" s="19" t="s">
        <v>142</v>
      </c>
      <c r="I30" s="19" t="s">
        <v>72</v>
      </c>
      <c r="J30" s="19" t="s">
        <v>3449</v>
      </c>
      <c r="K30" s="19">
        <f t="shared" si="0"/>
        <v>3</v>
      </c>
      <c r="L30" s="19" t="s">
        <v>3331</v>
      </c>
      <c r="M30" s="19" t="s">
        <v>3450</v>
      </c>
      <c r="N30" s="19" t="s">
        <v>3196</v>
      </c>
      <c r="O30" s="19" t="s">
        <v>3195</v>
      </c>
      <c r="P30" s="19" t="s">
        <v>142</v>
      </c>
      <c r="Q30" s="19" t="s">
        <v>3310</v>
      </c>
      <c r="R30" s="19" t="s">
        <v>3366</v>
      </c>
      <c r="S30" s="53">
        <v>200000</v>
      </c>
      <c r="T30" s="19" t="s">
        <v>3315</v>
      </c>
      <c r="V30" s="19" t="e">
        <f t="shared" si="1"/>
        <v>#DIV/0!</v>
      </c>
      <c r="W30" s="19">
        <v>200000</v>
      </c>
      <c r="X30" s="19">
        <v>188679.25</v>
      </c>
      <c r="Y30" s="19" t="s">
        <v>2935</v>
      </c>
      <c r="AA30" s="19" t="s">
        <v>3451</v>
      </c>
      <c r="AB30" s="19" t="s">
        <v>3452</v>
      </c>
      <c r="AC30" s="19" t="s">
        <v>3369</v>
      </c>
      <c r="AD30" s="19" t="s">
        <v>1180</v>
      </c>
      <c r="AE30" s="19" t="s">
        <v>3199</v>
      </c>
      <c r="AF30" s="19" t="s">
        <v>3449</v>
      </c>
      <c r="AI30" s="19" t="s">
        <v>2903</v>
      </c>
      <c r="AJ30" s="19" t="s">
        <v>1197</v>
      </c>
    </row>
    <row r="31" spans="1:36">
      <c r="A31" s="19" t="s">
        <v>2182</v>
      </c>
      <c r="B31" s="19" t="s">
        <v>2183</v>
      </c>
      <c r="C31" s="19" t="s">
        <v>164</v>
      </c>
      <c r="D31" s="19" t="s">
        <v>3310</v>
      </c>
      <c r="E31" s="19" t="s">
        <v>1352</v>
      </c>
      <c r="F31" s="19" t="s">
        <v>1334</v>
      </c>
      <c r="G31" s="19" t="s">
        <v>2847</v>
      </c>
      <c r="H31" s="19" t="s">
        <v>2184</v>
      </c>
      <c r="I31" s="19" t="s">
        <v>164</v>
      </c>
      <c r="J31" s="19" t="s">
        <v>3311</v>
      </c>
      <c r="K31" s="19">
        <f t="shared" si="0"/>
        <v>2</v>
      </c>
      <c r="L31" s="19" t="s">
        <v>3453</v>
      </c>
      <c r="M31" s="19" t="s">
        <v>3400</v>
      </c>
      <c r="N31" s="19" t="s">
        <v>1348</v>
      </c>
      <c r="O31" s="19" t="s">
        <v>1347</v>
      </c>
      <c r="P31" s="19" t="s">
        <v>165</v>
      </c>
      <c r="Q31" s="19" t="s">
        <v>3310</v>
      </c>
      <c r="R31" s="19" t="s">
        <v>3454</v>
      </c>
      <c r="S31" s="19">
        <v>0</v>
      </c>
      <c r="T31" s="19" t="s">
        <v>3315</v>
      </c>
      <c r="U31" s="19">
        <v>120</v>
      </c>
      <c r="V31" s="19">
        <f t="shared" si="1"/>
        <v>0</v>
      </c>
      <c r="W31" s="19">
        <v>0</v>
      </c>
      <c r="X31" s="19">
        <v>0</v>
      </c>
      <c r="Y31" s="19" t="s">
        <v>2935</v>
      </c>
      <c r="AA31" s="19" t="s">
        <v>3455</v>
      </c>
      <c r="AB31" s="19" t="s">
        <v>3456</v>
      </c>
      <c r="AC31" s="19" t="s">
        <v>3318</v>
      </c>
      <c r="AD31" s="19" t="s">
        <v>1180</v>
      </c>
      <c r="AE31" s="19" t="s">
        <v>1354</v>
      </c>
      <c r="AF31" s="19" t="s">
        <v>3457</v>
      </c>
      <c r="AI31" s="19" t="s">
        <v>3458</v>
      </c>
      <c r="AJ31" s="19" t="s">
        <v>1197</v>
      </c>
    </row>
    <row r="32" spans="1:36">
      <c r="A32" s="19" t="s">
        <v>2185</v>
      </c>
      <c r="B32" s="19" t="s">
        <v>2186</v>
      </c>
      <c r="C32" s="19" t="s">
        <v>164</v>
      </c>
      <c r="D32" s="19" t="s">
        <v>3310</v>
      </c>
      <c r="E32" s="19" t="s">
        <v>1352</v>
      </c>
      <c r="F32" s="19" t="s">
        <v>1334</v>
      </c>
      <c r="G32" s="19" t="s">
        <v>2847</v>
      </c>
      <c r="H32" s="19" t="s">
        <v>2187</v>
      </c>
      <c r="I32" s="19" t="s">
        <v>164</v>
      </c>
      <c r="J32" s="19" t="s">
        <v>3311</v>
      </c>
      <c r="K32" s="19">
        <f t="shared" si="0"/>
        <v>2</v>
      </c>
      <c r="L32" s="19" t="s">
        <v>3331</v>
      </c>
      <c r="M32" s="19" t="s">
        <v>3400</v>
      </c>
      <c r="N32" s="19" t="s">
        <v>1348</v>
      </c>
      <c r="O32" s="19" t="s">
        <v>1347</v>
      </c>
      <c r="P32" s="19" t="s">
        <v>165</v>
      </c>
      <c r="Q32" s="19" t="s">
        <v>3310</v>
      </c>
      <c r="R32" s="19" t="s">
        <v>3454</v>
      </c>
      <c r="S32" s="19">
        <v>0</v>
      </c>
      <c r="T32" s="19" t="s">
        <v>3315</v>
      </c>
      <c r="U32" s="19">
        <v>120</v>
      </c>
      <c r="V32" s="19">
        <f t="shared" si="1"/>
        <v>0</v>
      </c>
      <c r="W32" s="19">
        <v>0</v>
      </c>
      <c r="X32" s="19">
        <v>0</v>
      </c>
      <c r="Y32" s="19" t="s">
        <v>2935</v>
      </c>
      <c r="AA32" s="19" t="s">
        <v>3455</v>
      </c>
      <c r="AB32" s="19" t="s">
        <v>3456</v>
      </c>
      <c r="AC32" s="19" t="s">
        <v>3318</v>
      </c>
      <c r="AD32" s="19" t="s">
        <v>1180</v>
      </c>
      <c r="AE32" s="19" t="s">
        <v>1354</v>
      </c>
      <c r="AF32" s="19" t="s">
        <v>3457</v>
      </c>
      <c r="AI32" s="19" t="s">
        <v>3458</v>
      </c>
      <c r="AJ32" s="19" t="s">
        <v>1197</v>
      </c>
    </row>
    <row r="33" spans="1:36">
      <c r="A33" s="19" t="s">
        <v>2354</v>
      </c>
      <c r="B33" s="19" t="s">
        <v>2355</v>
      </c>
      <c r="C33" s="19" t="s">
        <v>206</v>
      </c>
      <c r="D33" s="19" t="s">
        <v>3310</v>
      </c>
      <c r="E33" s="19" t="s">
        <v>2357</v>
      </c>
      <c r="F33" s="19" t="s">
        <v>1227</v>
      </c>
      <c r="G33" s="19" t="s">
        <v>2843</v>
      </c>
      <c r="H33" s="19" t="s">
        <v>112</v>
      </c>
      <c r="I33" s="19" t="s">
        <v>111</v>
      </c>
      <c r="J33" s="19" t="s">
        <v>3459</v>
      </c>
      <c r="K33" s="19">
        <f t="shared" si="0"/>
        <v>1</v>
      </c>
      <c r="L33" s="19" t="s">
        <v>3339</v>
      </c>
      <c r="M33" s="19" t="s">
        <v>3460</v>
      </c>
      <c r="N33" s="19" t="s">
        <v>2353</v>
      </c>
      <c r="O33" s="19" t="s">
        <v>2352</v>
      </c>
      <c r="P33" s="19" t="s">
        <v>112</v>
      </c>
      <c r="Q33" s="19" t="s">
        <v>3310</v>
      </c>
      <c r="R33" s="19" t="s">
        <v>3360</v>
      </c>
      <c r="S33" s="19">
        <v>230000</v>
      </c>
      <c r="T33" s="19" t="s">
        <v>3315</v>
      </c>
      <c r="U33" s="19">
        <v>90</v>
      </c>
      <c r="V33" s="19">
        <f t="shared" si="1"/>
        <v>2555.5555555555557</v>
      </c>
      <c r="W33" s="19">
        <v>230000</v>
      </c>
      <c r="X33" s="19">
        <v>216981.13</v>
      </c>
      <c r="Y33" s="19" t="s">
        <v>2935</v>
      </c>
      <c r="AA33" s="19" t="s">
        <v>3391</v>
      </c>
      <c r="AB33" s="19" t="s">
        <v>3392</v>
      </c>
      <c r="AC33" s="19" t="s">
        <v>3461</v>
      </c>
      <c r="AD33" s="19" t="s">
        <v>1180</v>
      </c>
      <c r="AE33" s="19" t="s">
        <v>2358</v>
      </c>
      <c r="AF33" s="19" t="s">
        <v>3459</v>
      </c>
      <c r="AI33" s="19" t="s">
        <v>2921</v>
      </c>
      <c r="AJ33" s="19" t="s">
        <v>1197</v>
      </c>
    </row>
    <row r="34" spans="1:36">
      <c r="A34" s="19" t="s">
        <v>2374</v>
      </c>
      <c r="B34" s="19" t="s">
        <v>2375</v>
      </c>
      <c r="C34" s="19" t="s">
        <v>206</v>
      </c>
      <c r="D34" s="19" t="s">
        <v>3310</v>
      </c>
      <c r="E34" s="19" t="s">
        <v>2376</v>
      </c>
      <c r="F34" s="19" t="s">
        <v>1227</v>
      </c>
      <c r="G34" s="19" t="s">
        <v>2843</v>
      </c>
      <c r="H34" s="19" t="s">
        <v>112</v>
      </c>
      <c r="I34" s="19" t="s">
        <v>111</v>
      </c>
      <c r="J34" s="19" t="s">
        <v>3462</v>
      </c>
      <c r="K34" s="19">
        <f t="shared" si="0"/>
        <v>2</v>
      </c>
      <c r="L34" s="19" t="s">
        <v>3463</v>
      </c>
      <c r="M34" s="19" t="s">
        <v>3464</v>
      </c>
      <c r="N34" s="19" t="s">
        <v>2373</v>
      </c>
      <c r="O34" s="19" t="s">
        <v>2372</v>
      </c>
      <c r="P34" s="19" t="s">
        <v>112</v>
      </c>
      <c r="Q34" s="19" t="s">
        <v>3310</v>
      </c>
      <c r="R34" s="19" t="s">
        <v>3334</v>
      </c>
      <c r="S34" s="19">
        <v>26000</v>
      </c>
      <c r="T34" s="19" t="s">
        <v>3315</v>
      </c>
      <c r="U34" s="19">
        <v>10</v>
      </c>
      <c r="V34" s="19">
        <f t="shared" si="1"/>
        <v>2600</v>
      </c>
      <c r="W34" s="19">
        <v>26000</v>
      </c>
      <c r="X34" s="19">
        <v>24528.3</v>
      </c>
      <c r="Y34" s="19" t="s">
        <v>2935</v>
      </c>
      <c r="AA34" s="19" t="s">
        <v>3335</v>
      </c>
      <c r="AB34" s="19" t="s">
        <v>3336</v>
      </c>
      <c r="AC34" s="19" t="s">
        <v>3318</v>
      </c>
      <c r="AD34" s="19" t="s">
        <v>1180</v>
      </c>
      <c r="AE34" s="19" t="s">
        <v>2377</v>
      </c>
      <c r="AF34" s="19" t="s">
        <v>3462</v>
      </c>
      <c r="AI34" s="19" t="s">
        <v>3465</v>
      </c>
      <c r="AJ34" s="19" t="s">
        <v>1197</v>
      </c>
    </row>
    <row r="35" spans="1:36">
      <c r="A35" s="19" t="s">
        <v>3169</v>
      </c>
      <c r="B35" s="19" t="s">
        <v>3170</v>
      </c>
      <c r="C35" s="19" t="s">
        <v>67</v>
      </c>
      <c r="D35" s="19" t="s">
        <v>3310</v>
      </c>
      <c r="E35" s="19" t="s">
        <v>2448</v>
      </c>
      <c r="F35" s="19" t="s">
        <v>1227</v>
      </c>
      <c r="G35" s="19" t="s">
        <v>2843</v>
      </c>
      <c r="H35" s="19" t="s">
        <v>358</v>
      </c>
      <c r="I35" s="19" t="s">
        <v>67</v>
      </c>
      <c r="J35" s="19" t="s">
        <v>3433</v>
      </c>
      <c r="K35" s="19">
        <f t="shared" si="0"/>
        <v>3</v>
      </c>
      <c r="L35" s="19" t="s">
        <v>3433</v>
      </c>
      <c r="M35" s="19" t="s">
        <v>3466</v>
      </c>
      <c r="N35" s="19" t="s">
        <v>3168</v>
      </c>
      <c r="O35" s="19" t="s">
        <v>3167</v>
      </c>
      <c r="P35" s="19" t="s">
        <v>358</v>
      </c>
      <c r="Q35" s="19" t="s">
        <v>3310</v>
      </c>
      <c r="R35" s="19" t="s">
        <v>3467</v>
      </c>
      <c r="S35" s="53">
        <v>357750</v>
      </c>
      <c r="T35" s="19" t="s">
        <v>3315</v>
      </c>
      <c r="U35" s="19">
        <v>144</v>
      </c>
      <c r="V35" s="19">
        <f t="shared" si="1"/>
        <v>2484.375</v>
      </c>
      <c r="W35" s="19">
        <v>357750</v>
      </c>
      <c r="X35" s="19">
        <v>337500</v>
      </c>
      <c r="Y35" s="19" t="s">
        <v>2935</v>
      </c>
      <c r="AA35" s="19" t="s">
        <v>3468</v>
      </c>
      <c r="AB35" s="19" t="s">
        <v>3469</v>
      </c>
      <c r="AC35" s="19" t="s">
        <v>3369</v>
      </c>
      <c r="AD35" s="19" t="s">
        <v>1180</v>
      </c>
      <c r="AE35" s="19" t="s">
        <v>3171</v>
      </c>
      <c r="AF35" s="19" t="s">
        <v>3433</v>
      </c>
      <c r="AI35" s="19" t="s">
        <v>2928</v>
      </c>
      <c r="AJ35" s="19" t="s">
        <v>1197</v>
      </c>
    </row>
    <row r="36" spans="1:36">
      <c r="A36" s="19" t="s">
        <v>2484</v>
      </c>
      <c r="B36" s="19" t="s">
        <v>2485</v>
      </c>
      <c r="C36" s="19" t="s">
        <v>67</v>
      </c>
      <c r="D36" s="19" t="s">
        <v>3310</v>
      </c>
      <c r="E36" s="19" t="s">
        <v>2487</v>
      </c>
      <c r="F36" s="19" t="s">
        <v>1334</v>
      </c>
      <c r="G36" s="19" t="s">
        <v>2849</v>
      </c>
      <c r="H36" s="19" t="s">
        <v>251</v>
      </c>
      <c r="I36" s="19" t="s">
        <v>3470</v>
      </c>
      <c r="J36" s="19" t="s">
        <v>3471</v>
      </c>
      <c r="K36" s="19">
        <f t="shared" si="0"/>
        <v>3</v>
      </c>
      <c r="L36" s="19" t="s">
        <v>3345</v>
      </c>
      <c r="M36" s="19" t="s">
        <v>3472</v>
      </c>
      <c r="N36" s="19" t="s">
        <v>2483</v>
      </c>
      <c r="O36" s="19" t="s">
        <v>2482</v>
      </c>
      <c r="P36" s="19" t="s">
        <v>2486</v>
      </c>
      <c r="Q36" s="19" t="s">
        <v>3310</v>
      </c>
      <c r="R36" s="19" t="s">
        <v>3409</v>
      </c>
      <c r="S36" s="53"/>
      <c r="T36" s="19" t="s">
        <v>3315</v>
      </c>
      <c r="V36" s="19" t="e">
        <f t="shared" si="1"/>
        <v>#DIV/0!</v>
      </c>
      <c r="Y36" s="19" t="s">
        <v>2935</v>
      </c>
      <c r="AA36" s="19" t="s">
        <v>3335</v>
      </c>
      <c r="AB36" s="19" t="s">
        <v>3336</v>
      </c>
      <c r="AC36" s="19" t="s">
        <v>3318</v>
      </c>
      <c r="AD36" s="19" t="s">
        <v>1215</v>
      </c>
      <c r="AE36" s="19" t="s">
        <v>2488</v>
      </c>
      <c r="AF36" s="19" t="s">
        <v>3473</v>
      </c>
      <c r="AI36" s="19" t="s">
        <v>3474</v>
      </c>
      <c r="AJ36" s="19" t="s">
        <v>1197</v>
      </c>
    </row>
    <row r="37" spans="1:36">
      <c r="A37" s="19" t="s">
        <v>2590</v>
      </c>
      <c r="B37" s="19" t="s">
        <v>2591</v>
      </c>
      <c r="C37" s="19" t="s">
        <v>206</v>
      </c>
      <c r="D37" s="19" t="s">
        <v>3310</v>
      </c>
      <c r="E37" s="19" t="s">
        <v>1441</v>
      </c>
      <c r="F37" s="19" t="s">
        <v>1405</v>
      </c>
      <c r="G37" s="19" t="s">
        <v>2843</v>
      </c>
      <c r="H37" s="19" t="s">
        <v>382</v>
      </c>
      <c r="I37" s="19" t="s">
        <v>3403</v>
      </c>
      <c r="J37" s="19" t="s">
        <v>3312</v>
      </c>
      <c r="K37" s="19">
        <f t="shared" si="0"/>
        <v>2</v>
      </c>
      <c r="L37" s="19" t="s">
        <v>3475</v>
      </c>
      <c r="M37" s="19" t="s">
        <v>3476</v>
      </c>
      <c r="N37" s="19" t="s">
        <v>2589</v>
      </c>
      <c r="O37" s="19" t="s">
        <v>2588</v>
      </c>
      <c r="P37" s="19" t="s">
        <v>1440</v>
      </c>
      <c r="Q37" s="19" t="s">
        <v>3310</v>
      </c>
      <c r="R37" s="19" t="s">
        <v>3353</v>
      </c>
      <c r="S37" s="19">
        <v>79200</v>
      </c>
      <c r="T37" s="19" t="s">
        <v>3315</v>
      </c>
      <c r="U37" s="19">
        <v>28</v>
      </c>
      <c r="V37" s="19">
        <f t="shared" si="1"/>
        <v>2828.5714285714284</v>
      </c>
      <c r="W37" s="19">
        <v>79200</v>
      </c>
      <c r="X37" s="19">
        <v>74716.98</v>
      </c>
      <c r="Y37" s="19" t="s">
        <v>2935</v>
      </c>
      <c r="AA37" s="19" t="s">
        <v>3477</v>
      </c>
      <c r="AB37" s="19" t="s">
        <v>3478</v>
      </c>
      <c r="AC37" s="19" t="s">
        <v>3369</v>
      </c>
      <c r="AD37" s="19" t="s">
        <v>1180</v>
      </c>
      <c r="AE37" s="19" t="s">
        <v>2592</v>
      </c>
      <c r="AF37" s="19" t="s">
        <v>3312</v>
      </c>
      <c r="AI37" s="19" t="s">
        <v>3448</v>
      </c>
      <c r="AJ37" s="19" t="s">
        <v>1197</v>
      </c>
    </row>
    <row r="38" spans="1:36">
      <c r="A38" s="19" t="s">
        <v>2656</v>
      </c>
      <c r="B38" s="19" t="s">
        <v>2657</v>
      </c>
      <c r="C38" s="19" t="s">
        <v>206</v>
      </c>
      <c r="D38" s="19" t="s">
        <v>3310</v>
      </c>
      <c r="E38" s="19" t="s">
        <v>1441</v>
      </c>
      <c r="F38" s="19" t="s">
        <v>1181</v>
      </c>
      <c r="G38" s="19" t="s">
        <v>2849</v>
      </c>
      <c r="H38" s="19" t="s">
        <v>112</v>
      </c>
      <c r="I38" s="19" t="s">
        <v>111</v>
      </c>
      <c r="J38" s="19" t="s">
        <v>3323</v>
      </c>
      <c r="K38" s="19">
        <f t="shared" si="0"/>
        <v>1</v>
      </c>
      <c r="L38" s="19" t="s">
        <v>3345</v>
      </c>
      <c r="M38" s="19" t="s">
        <v>3355</v>
      </c>
      <c r="N38" s="19" t="s">
        <v>2655</v>
      </c>
      <c r="O38" s="19" t="s">
        <v>2654</v>
      </c>
      <c r="P38" s="19" t="s">
        <v>112</v>
      </c>
      <c r="Q38" s="19" t="s">
        <v>3310</v>
      </c>
      <c r="R38" s="19" t="s">
        <v>3353</v>
      </c>
      <c r="S38" s="19">
        <v>353600</v>
      </c>
      <c r="T38" s="19" t="s">
        <v>3315</v>
      </c>
      <c r="U38" s="19">
        <v>126</v>
      </c>
      <c r="V38" s="19">
        <f t="shared" si="1"/>
        <v>2806.3492063492063</v>
      </c>
      <c r="W38" s="19">
        <v>353600</v>
      </c>
      <c r="X38" s="19">
        <v>333584.90999999997</v>
      </c>
      <c r="Y38" s="19" t="s">
        <v>2935</v>
      </c>
      <c r="AA38" s="19" t="s">
        <v>3477</v>
      </c>
      <c r="AB38" s="19" t="s">
        <v>3478</v>
      </c>
      <c r="AC38" s="19" t="s">
        <v>3369</v>
      </c>
      <c r="AD38" s="19" t="s">
        <v>1180</v>
      </c>
      <c r="AE38" s="19" t="s">
        <v>2658</v>
      </c>
      <c r="AF38" s="19" t="s">
        <v>3323</v>
      </c>
      <c r="AI38" s="19" t="s">
        <v>2914</v>
      </c>
      <c r="AJ38" s="19" t="s">
        <v>1197</v>
      </c>
    </row>
    <row r="39" spans="1:36">
      <c r="A39" s="19" t="s">
        <v>3126</v>
      </c>
      <c r="B39" s="19" t="s">
        <v>3127</v>
      </c>
      <c r="C39" s="19" t="s">
        <v>111</v>
      </c>
      <c r="D39" s="19" t="s">
        <v>3310</v>
      </c>
      <c r="E39" s="19" t="s">
        <v>1441</v>
      </c>
      <c r="F39" s="19" t="s">
        <v>1227</v>
      </c>
      <c r="G39" s="19" t="s">
        <v>2843</v>
      </c>
      <c r="H39" s="19" t="s">
        <v>382</v>
      </c>
      <c r="I39" s="19" t="s">
        <v>206</v>
      </c>
      <c r="J39" s="19" t="s">
        <v>3479</v>
      </c>
      <c r="K39" s="19">
        <f t="shared" si="0"/>
        <v>3</v>
      </c>
      <c r="L39" s="19" t="s">
        <v>3365</v>
      </c>
      <c r="M39" s="19" t="s">
        <v>3480</v>
      </c>
      <c r="N39" s="19" t="s">
        <v>3125</v>
      </c>
      <c r="O39" s="19" t="s">
        <v>3124</v>
      </c>
      <c r="P39" s="19" t="s">
        <v>382</v>
      </c>
      <c r="Q39" s="19" t="s">
        <v>3310</v>
      </c>
      <c r="R39" s="19" t="s">
        <v>3353</v>
      </c>
      <c r="S39" s="53">
        <v>56280</v>
      </c>
      <c r="T39" s="19" t="s">
        <v>3315</v>
      </c>
      <c r="U39" s="19">
        <v>20</v>
      </c>
      <c r="V39" s="19">
        <f t="shared" si="1"/>
        <v>2814</v>
      </c>
      <c r="W39" s="19">
        <v>56280</v>
      </c>
      <c r="X39" s="19">
        <v>53094.34</v>
      </c>
      <c r="Y39" s="19" t="s">
        <v>2935</v>
      </c>
      <c r="AA39" s="19" t="s">
        <v>3477</v>
      </c>
      <c r="AB39" s="19" t="s">
        <v>3478</v>
      </c>
      <c r="AC39" s="19" t="s">
        <v>3369</v>
      </c>
      <c r="AD39" s="19" t="s">
        <v>1215</v>
      </c>
      <c r="AE39" s="19" t="s">
        <v>3128</v>
      </c>
      <c r="AF39" s="19" t="s">
        <v>3479</v>
      </c>
      <c r="AI39" s="19" t="s">
        <v>2752</v>
      </c>
      <c r="AJ39" s="19" t="s">
        <v>1197</v>
      </c>
    </row>
    <row r="40" spans="1:36">
      <c r="A40" s="19" t="s">
        <v>3481</v>
      </c>
      <c r="B40" s="19" t="s">
        <v>3482</v>
      </c>
      <c r="C40" s="19" t="s">
        <v>111</v>
      </c>
      <c r="D40" s="19" t="s">
        <v>3310</v>
      </c>
      <c r="E40" s="19" t="s">
        <v>1441</v>
      </c>
      <c r="F40" s="19" t="s">
        <v>1405</v>
      </c>
      <c r="G40" s="19" t="s">
        <v>2843</v>
      </c>
      <c r="H40" s="19" t="s">
        <v>382</v>
      </c>
      <c r="I40" s="19" t="s">
        <v>206</v>
      </c>
      <c r="J40" s="19" t="s">
        <v>3483</v>
      </c>
      <c r="K40" s="19">
        <f t="shared" si="0"/>
        <v>2</v>
      </c>
      <c r="L40" s="19" t="s">
        <v>3484</v>
      </c>
      <c r="M40" s="19" t="s">
        <v>3485</v>
      </c>
      <c r="N40" s="19" t="s">
        <v>3486</v>
      </c>
      <c r="O40" s="19" t="s">
        <v>3487</v>
      </c>
      <c r="P40" s="19" t="s">
        <v>382</v>
      </c>
      <c r="Q40" s="19" t="s">
        <v>3310</v>
      </c>
      <c r="R40" s="19" t="s">
        <v>3353</v>
      </c>
      <c r="T40" s="19" t="s">
        <v>3315</v>
      </c>
      <c r="V40" s="19" t="e">
        <f t="shared" si="1"/>
        <v>#DIV/0!</v>
      </c>
      <c r="Y40" s="19" t="s">
        <v>2935</v>
      </c>
      <c r="AA40" s="19" t="s">
        <v>3477</v>
      </c>
      <c r="AB40" s="19" t="s">
        <v>3478</v>
      </c>
      <c r="AC40" s="19" t="s">
        <v>3369</v>
      </c>
      <c r="AD40" s="19" t="s">
        <v>1215</v>
      </c>
      <c r="AE40" s="19" t="s">
        <v>3488</v>
      </c>
      <c r="AF40" s="19" t="s">
        <v>3483</v>
      </c>
      <c r="AI40" s="19" t="s">
        <v>2752</v>
      </c>
      <c r="AJ40" s="19" t="s">
        <v>1197</v>
      </c>
    </row>
    <row r="41" spans="1:36">
      <c r="A41" s="19" t="s">
        <v>2613</v>
      </c>
      <c r="B41" s="19" t="s">
        <v>2614</v>
      </c>
      <c r="C41" s="19" t="s">
        <v>96</v>
      </c>
      <c r="D41" s="19" t="s">
        <v>3310</v>
      </c>
      <c r="E41" s="19" t="s">
        <v>2615</v>
      </c>
      <c r="F41" s="19" t="s">
        <v>1181</v>
      </c>
      <c r="G41" s="19" t="s">
        <v>2849</v>
      </c>
      <c r="H41" s="19" t="s">
        <v>492</v>
      </c>
      <c r="I41" s="19" t="s">
        <v>96</v>
      </c>
      <c r="J41" s="19" t="s">
        <v>3489</v>
      </c>
      <c r="K41" s="19">
        <f t="shared" si="0"/>
        <v>3</v>
      </c>
      <c r="L41" s="19" t="s">
        <v>3331</v>
      </c>
      <c r="M41" s="19" t="s">
        <v>3490</v>
      </c>
      <c r="N41" s="19" t="s">
        <v>2612</v>
      </c>
      <c r="O41" s="19" t="s">
        <v>2611</v>
      </c>
      <c r="P41" s="19" t="s">
        <v>492</v>
      </c>
      <c r="Q41" s="19" t="s">
        <v>3310</v>
      </c>
      <c r="R41" s="19" t="s">
        <v>3491</v>
      </c>
      <c r="S41" s="53"/>
      <c r="T41" s="19" t="s">
        <v>3315</v>
      </c>
      <c r="V41" s="19" t="e">
        <f t="shared" si="1"/>
        <v>#DIV/0!</v>
      </c>
      <c r="Y41" s="19" t="s">
        <v>2935</v>
      </c>
      <c r="AA41" s="19" t="s">
        <v>3492</v>
      </c>
      <c r="AB41" s="19" t="s">
        <v>3493</v>
      </c>
      <c r="AC41" s="19" t="s">
        <v>3443</v>
      </c>
      <c r="AD41" s="19" t="s">
        <v>1215</v>
      </c>
      <c r="AE41" s="19" t="s">
        <v>2616</v>
      </c>
      <c r="AF41" s="19" t="s">
        <v>3489</v>
      </c>
      <c r="AI41" s="19" t="s">
        <v>2913</v>
      </c>
      <c r="AJ41" s="19" t="s">
        <v>1197</v>
      </c>
    </row>
    <row r="42" spans="1:36">
      <c r="A42" s="19" t="s">
        <v>3121</v>
      </c>
      <c r="B42" s="19" t="s">
        <v>3122</v>
      </c>
      <c r="C42" s="19" t="s">
        <v>67</v>
      </c>
      <c r="D42" s="19" t="s">
        <v>3310</v>
      </c>
      <c r="E42" s="19" t="s">
        <v>1683</v>
      </c>
      <c r="F42" s="19" t="s">
        <v>1245</v>
      </c>
      <c r="G42" s="19" t="s">
        <v>2847</v>
      </c>
      <c r="H42" s="19" t="s">
        <v>120</v>
      </c>
      <c r="I42" s="19" t="s">
        <v>119</v>
      </c>
      <c r="J42" s="19" t="s">
        <v>3494</v>
      </c>
      <c r="K42" s="19">
        <f t="shared" si="0"/>
        <v>3</v>
      </c>
      <c r="L42" s="19" t="s">
        <v>3394</v>
      </c>
      <c r="M42" s="19" t="s">
        <v>3495</v>
      </c>
      <c r="N42" s="19" t="s">
        <v>3120</v>
      </c>
      <c r="O42" s="19" t="s">
        <v>3119</v>
      </c>
      <c r="P42" s="19" t="s">
        <v>120</v>
      </c>
      <c r="Q42" s="19" t="s">
        <v>3310</v>
      </c>
      <c r="R42" s="19" t="s">
        <v>3496</v>
      </c>
      <c r="S42" s="53">
        <v>4800000</v>
      </c>
      <c r="T42" s="19" t="s">
        <v>3315</v>
      </c>
      <c r="U42" s="19">
        <v>1500</v>
      </c>
      <c r="V42" s="19">
        <f t="shared" si="1"/>
        <v>3200</v>
      </c>
      <c r="W42" s="19">
        <v>4800000</v>
      </c>
      <c r="X42" s="19">
        <v>4528301.8899999997</v>
      </c>
      <c r="Y42" s="19" t="s">
        <v>2935</v>
      </c>
      <c r="AA42" s="19" t="s">
        <v>3497</v>
      </c>
      <c r="AB42" s="19" t="s">
        <v>3498</v>
      </c>
      <c r="AC42" s="19" t="s">
        <v>3369</v>
      </c>
      <c r="AD42" s="19" t="s">
        <v>1180</v>
      </c>
      <c r="AH42" s="19" t="s">
        <v>3499</v>
      </c>
      <c r="AI42" s="19" t="s">
        <v>3500</v>
      </c>
      <c r="AJ42" s="19" t="s">
        <v>1197</v>
      </c>
    </row>
    <row r="43" spans="1:36">
      <c r="A43" s="19" t="s">
        <v>2526</v>
      </c>
      <c r="B43" s="19" t="s">
        <v>2527</v>
      </c>
      <c r="C43" s="19" t="s">
        <v>196</v>
      </c>
      <c r="D43" s="19" t="s">
        <v>3310</v>
      </c>
      <c r="E43" s="19" t="s">
        <v>1724</v>
      </c>
      <c r="F43" s="19" t="s">
        <v>1726</v>
      </c>
      <c r="G43" s="19" t="s">
        <v>2847</v>
      </c>
      <c r="H43" s="19" t="s">
        <v>392</v>
      </c>
      <c r="I43" s="19" t="s">
        <v>3501</v>
      </c>
      <c r="J43" s="19" t="s">
        <v>3475</v>
      </c>
      <c r="K43" s="19">
        <f t="shared" si="0"/>
        <v>1</v>
      </c>
      <c r="L43" s="19" t="s">
        <v>3339</v>
      </c>
      <c r="M43" s="19" t="s">
        <v>3390</v>
      </c>
      <c r="N43" s="19" t="s">
        <v>2525</v>
      </c>
      <c r="O43" s="19" t="s">
        <v>2524</v>
      </c>
      <c r="P43" s="19" t="s">
        <v>1700</v>
      </c>
      <c r="Q43" s="19" t="s">
        <v>3310</v>
      </c>
      <c r="R43" s="19" t="s">
        <v>3501</v>
      </c>
      <c r="T43" s="19" t="s">
        <v>3315</v>
      </c>
      <c r="V43" s="19" t="e">
        <f t="shared" si="1"/>
        <v>#DIV/0!</v>
      </c>
      <c r="Y43" s="19" t="s">
        <v>2935</v>
      </c>
      <c r="AA43" s="19" t="s">
        <v>3502</v>
      </c>
      <c r="AB43" s="19" t="s">
        <v>3503</v>
      </c>
      <c r="AC43" s="19" t="s">
        <v>3369</v>
      </c>
      <c r="AD43" s="19" t="s">
        <v>1215</v>
      </c>
      <c r="AE43" s="19" t="s">
        <v>2528</v>
      </c>
      <c r="AF43" s="19" t="s">
        <v>3475</v>
      </c>
      <c r="AI43" s="19" t="s">
        <v>2929</v>
      </c>
      <c r="AJ43" s="19" t="s">
        <v>1197</v>
      </c>
    </row>
    <row r="44" spans="1:36">
      <c r="A44" s="19" t="s">
        <v>3084</v>
      </c>
      <c r="B44" s="19" t="s">
        <v>3085</v>
      </c>
      <c r="C44" s="19" t="s">
        <v>456</v>
      </c>
      <c r="D44" s="19" t="s">
        <v>3310</v>
      </c>
      <c r="E44" s="19" t="s">
        <v>1427</v>
      </c>
      <c r="F44" s="19" t="s">
        <v>1636</v>
      </c>
      <c r="G44" s="19" t="s">
        <v>3322</v>
      </c>
      <c r="H44" s="19" t="s">
        <v>3086</v>
      </c>
      <c r="I44" s="19" t="s">
        <v>3504</v>
      </c>
      <c r="J44" s="19" t="s">
        <v>3449</v>
      </c>
      <c r="K44" s="19">
        <f t="shared" si="0"/>
        <v>3</v>
      </c>
      <c r="L44" s="19" t="s">
        <v>3331</v>
      </c>
      <c r="M44" s="19" t="s">
        <v>3400</v>
      </c>
      <c r="N44" s="19" t="s">
        <v>3083</v>
      </c>
      <c r="O44" s="19" t="s">
        <v>3082</v>
      </c>
      <c r="P44" s="19" t="s">
        <v>3086</v>
      </c>
      <c r="Q44" s="19" t="s">
        <v>3310</v>
      </c>
      <c r="R44" s="19" t="s">
        <v>3360</v>
      </c>
      <c r="S44" s="53">
        <v>20000</v>
      </c>
      <c r="T44" s="19" t="s">
        <v>3315</v>
      </c>
      <c r="V44" s="19" t="e">
        <f t="shared" si="1"/>
        <v>#DIV/0!</v>
      </c>
      <c r="W44" s="19">
        <v>20000</v>
      </c>
      <c r="X44" s="19">
        <v>17241.38</v>
      </c>
      <c r="Y44" s="19" t="s">
        <v>1281</v>
      </c>
      <c r="AA44" s="19" t="s">
        <v>3505</v>
      </c>
      <c r="AB44" s="19" t="s">
        <v>3086</v>
      </c>
      <c r="AC44" s="19" t="s">
        <v>3369</v>
      </c>
      <c r="AD44" s="19" t="s">
        <v>1180</v>
      </c>
      <c r="AE44" s="19" t="s">
        <v>3087</v>
      </c>
      <c r="AF44" s="19" t="s">
        <v>3449</v>
      </c>
      <c r="AI44" s="19" t="s">
        <v>2929</v>
      </c>
      <c r="AJ44" s="19" t="s">
        <v>1197</v>
      </c>
    </row>
    <row r="45" spans="1:36">
      <c r="A45" s="19" t="s">
        <v>2551</v>
      </c>
      <c r="B45" s="19" t="s">
        <v>2552</v>
      </c>
      <c r="C45" s="19" t="s">
        <v>456</v>
      </c>
      <c r="D45" s="19" t="s">
        <v>3310</v>
      </c>
      <c r="E45" s="19" t="s">
        <v>1427</v>
      </c>
      <c r="F45" s="19" t="s">
        <v>1181</v>
      </c>
      <c r="G45" s="19" t="s">
        <v>2849</v>
      </c>
      <c r="H45" s="19" t="s">
        <v>112</v>
      </c>
      <c r="I45" s="19" t="s">
        <v>111</v>
      </c>
      <c r="J45" s="19" t="s">
        <v>3352</v>
      </c>
      <c r="K45" s="19">
        <f t="shared" si="0"/>
        <v>2</v>
      </c>
      <c r="L45" s="19" t="s">
        <v>3471</v>
      </c>
      <c r="M45" s="19" t="s">
        <v>3506</v>
      </c>
      <c r="N45" s="19" t="s">
        <v>2550</v>
      </c>
      <c r="O45" s="19" t="s">
        <v>2549</v>
      </c>
      <c r="P45" s="19" t="s">
        <v>112</v>
      </c>
      <c r="Q45" s="19" t="s">
        <v>3310</v>
      </c>
      <c r="R45" s="19" t="s">
        <v>3360</v>
      </c>
      <c r="S45" s="19">
        <v>151750</v>
      </c>
      <c r="T45" s="19" t="s">
        <v>3315</v>
      </c>
      <c r="U45" s="19">
        <v>78</v>
      </c>
      <c r="V45" s="19">
        <f t="shared" si="1"/>
        <v>1945.5128205128206</v>
      </c>
      <c r="W45" s="19">
        <v>151750</v>
      </c>
      <c r="X45" s="19">
        <v>143160.38</v>
      </c>
      <c r="Y45" s="19" t="s">
        <v>2935</v>
      </c>
      <c r="AA45" s="19" t="s">
        <v>3505</v>
      </c>
      <c r="AB45" s="19" t="s">
        <v>3086</v>
      </c>
      <c r="AC45" s="19" t="s">
        <v>3369</v>
      </c>
      <c r="AD45" s="19" t="s">
        <v>1180</v>
      </c>
      <c r="AE45" s="19" t="s">
        <v>2554</v>
      </c>
      <c r="AF45" s="19" t="s">
        <v>3352</v>
      </c>
      <c r="AI45" s="19" t="s">
        <v>2752</v>
      </c>
      <c r="AJ45" s="19" t="s">
        <v>1197</v>
      </c>
    </row>
    <row r="46" spans="1:36">
      <c r="A46" s="19" t="s">
        <v>2434</v>
      </c>
      <c r="B46" s="19" t="s">
        <v>2435</v>
      </c>
      <c r="C46" s="19" t="s">
        <v>206</v>
      </c>
      <c r="D46" s="19" t="s">
        <v>3310</v>
      </c>
      <c r="E46" s="19" t="s">
        <v>1650</v>
      </c>
      <c r="F46" s="19" t="s">
        <v>1227</v>
      </c>
      <c r="G46" s="19" t="s">
        <v>2845</v>
      </c>
      <c r="H46" s="19" t="s">
        <v>486</v>
      </c>
      <c r="I46" s="19" t="s">
        <v>206</v>
      </c>
      <c r="J46" s="19" t="s">
        <v>3462</v>
      </c>
      <c r="K46" s="19">
        <f t="shared" si="0"/>
        <v>2</v>
      </c>
      <c r="L46" s="19" t="s">
        <v>3507</v>
      </c>
      <c r="M46" s="19" t="s">
        <v>3333</v>
      </c>
      <c r="N46" s="19" t="s">
        <v>2433</v>
      </c>
      <c r="O46" s="19" t="s">
        <v>2432</v>
      </c>
      <c r="P46" s="19" t="s">
        <v>486</v>
      </c>
      <c r="Q46" s="19" t="s">
        <v>3310</v>
      </c>
      <c r="R46" s="19" t="s">
        <v>3508</v>
      </c>
      <c r="T46" s="19" t="s">
        <v>3315</v>
      </c>
      <c r="V46" s="19" t="e">
        <f t="shared" si="1"/>
        <v>#DIV/0!</v>
      </c>
      <c r="Y46" s="19" t="s">
        <v>2935</v>
      </c>
      <c r="AA46" s="19" t="s">
        <v>3397</v>
      </c>
      <c r="AB46" s="19" t="s">
        <v>3398</v>
      </c>
      <c r="AC46" s="19" t="s">
        <v>3369</v>
      </c>
      <c r="AD46" s="19" t="s">
        <v>1215</v>
      </c>
      <c r="AE46" s="19" t="s">
        <v>2437</v>
      </c>
      <c r="AF46" s="19" t="s">
        <v>3462</v>
      </c>
      <c r="AI46" s="19" t="s">
        <v>3509</v>
      </c>
      <c r="AJ46" s="19" t="s">
        <v>1197</v>
      </c>
    </row>
    <row r="47" spans="1:36">
      <c r="A47" s="19" t="s">
        <v>3131</v>
      </c>
      <c r="B47" s="19" t="s">
        <v>3132</v>
      </c>
      <c r="C47" s="19" t="s">
        <v>96</v>
      </c>
      <c r="D47" s="19" t="s">
        <v>3310</v>
      </c>
      <c r="E47" s="19" t="s">
        <v>3133</v>
      </c>
      <c r="F47" s="19" t="s">
        <v>1181</v>
      </c>
      <c r="G47" s="19" t="s">
        <v>2851</v>
      </c>
      <c r="H47" s="19" t="s">
        <v>868</v>
      </c>
      <c r="I47" s="19" t="s">
        <v>96</v>
      </c>
      <c r="J47" s="19" t="s">
        <v>3479</v>
      </c>
      <c r="K47" s="19">
        <f t="shared" si="0"/>
        <v>3</v>
      </c>
      <c r="L47" s="19" t="s">
        <v>3331</v>
      </c>
      <c r="M47" s="19" t="s">
        <v>3365</v>
      </c>
      <c r="N47" s="19" t="s">
        <v>3130</v>
      </c>
      <c r="O47" s="19" t="s">
        <v>3129</v>
      </c>
      <c r="P47" s="19" t="s">
        <v>868</v>
      </c>
      <c r="Q47" s="19" t="s">
        <v>3310</v>
      </c>
      <c r="R47" s="19" t="s">
        <v>3396</v>
      </c>
      <c r="S47" s="53">
        <v>36000</v>
      </c>
      <c r="T47" s="19" t="s">
        <v>3315</v>
      </c>
      <c r="U47" s="19">
        <v>12</v>
      </c>
      <c r="V47" s="19">
        <f t="shared" si="1"/>
        <v>3000</v>
      </c>
      <c r="W47" s="19">
        <v>36000</v>
      </c>
      <c r="X47" s="19">
        <v>33962.26</v>
      </c>
      <c r="Y47" s="19" t="s">
        <v>2935</v>
      </c>
      <c r="AA47" s="19" t="s">
        <v>3397</v>
      </c>
      <c r="AB47" s="19" t="s">
        <v>3398</v>
      </c>
      <c r="AC47" s="19" t="s">
        <v>3369</v>
      </c>
      <c r="AD47" s="19" t="s">
        <v>1180</v>
      </c>
      <c r="AE47" s="19" t="s">
        <v>3134</v>
      </c>
      <c r="AF47" s="19" t="s">
        <v>3479</v>
      </c>
      <c r="AI47" s="19" t="s">
        <v>3510</v>
      </c>
      <c r="AJ47" s="19" t="s">
        <v>1197</v>
      </c>
    </row>
    <row r="48" spans="1:36">
      <c r="A48" s="19" t="s">
        <v>2422</v>
      </c>
      <c r="B48" s="19" t="s">
        <v>2423</v>
      </c>
      <c r="C48" s="19" t="s">
        <v>206</v>
      </c>
      <c r="D48" s="19" t="s">
        <v>3310</v>
      </c>
      <c r="E48" s="19" t="s">
        <v>2424</v>
      </c>
      <c r="F48" s="19" t="s">
        <v>1216</v>
      </c>
      <c r="G48" s="19" t="s">
        <v>2843</v>
      </c>
      <c r="H48" s="19" t="s">
        <v>112</v>
      </c>
      <c r="I48" s="19" t="s">
        <v>111</v>
      </c>
      <c r="J48" s="19" t="s">
        <v>3352</v>
      </c>
      <c r="K48" s="19">
        <f t="shared" si="0"/>
        <v>2</v>
      </c>
      <c r="L48" s="19" t="s">
        <v>3339</v>
      </c>
      <c r="M48" s="19" t="s">
        <v>3390</v>
      </c>
      <c r="N48" s="19" t="s">
        <v>2421</v>
      </c>
      <c r="O48" s="19" t="s">
        <v>2420</v>
      </c>
      <c r="P48" s="19" t="s">
        <v>112</v>
      </c>
      <c r="Q48" s="19" t="s">
        <v>3310</v>
      </c>
      <c r="R48" s="19" t="s">
        <v>3491</v>
      </c>
      <c r="S48" s="19">
        <v>219618.67</v>
      </c>
      <c r="T48" s="19" t="s">
        <v>3315</v>
      </c>
      <c r="U48" s="19">
        <v>109</v>
      </c>
      <c r="V48" s="19">
        <f t="shared" si="1"/>
        <v>2014.8501834862386</v>
      </c>
      <c r="W48" s="19">
        <v>219618.67</v>
      </c>
      <c r="X48" s="19">
        <v>207187.42</v>
      </c>
      <c r="Y48" s="19" t="s">
        <v>2935</v>
      </c>
      <c r="AA48" s="19" t="s">
        <v>3511</v>
      </c>
      <c r="AB48" s="19" t="s">
        <v>3512</v>
      </c>
      <c r="AC48" s="19" t="s">
        <v>3369</v>
      </c>
      <c r="AD48" s="19" t="s">
        <v>1180</v>
      </c>
      <c r="AE48" s="19" t="s">
        <v>2425</v>
      </c>
      <c r="AF48" s="19" t="s">
        <v>3352</v>
      </c>
      <c r="AI48" s="19" t="s">
        <v>2920</v>
      </c>
      <c r="AJ48" s="19" t="s">
        <v>1197</v>
      </c>
    </row>
    <row r="49" spans="1:36">
      <c r="A49" s="19" t="s">
        <v>2463</v>
      </c>
      <c r="B49" s="19" t="s">
        <v>2464</v>
      </c>
      <c r="C49" s="19" t="s">
        <v>206</v>
      </c>
      <c r="D49" s="19" t="s">
        <v>3310</v>
      </c>
      <c r="E49" s="19" t="s">
        <v>2234</v>
      </c>
      <c r="F49" s="19" t="s">
        <v>1227</v>
      </c>
      <c r="G49" s="19" t="s">
        <v>2843</v>
      </c>
      <c r="H49" s="19" t="s">
        <v>112</v>
      </c>
      <c r="I49" s="19" t="s">
        <v>111</v>
      </c>
      <c r="J49" s="19" t="s">
        <v>3352</v>
      </c>
      <c r="K49" s="19">
        <f t="shared" si="0"/>
        <v>2</v>
      </c>
      <c r="L49" s="19" t="s">
        <v>3339</v>
      </c>
      <c r="M49" s="19" t="s">
        <v>3390</v>
      </c>
      <c r="N49" s="19" t="s">
        <v>2462</v>
      </c>
      <c r="O49" s="19" t="s">
        <v>2461</v>
      </c>
      <c r="P49" s="19" t="s">
        <v>112</v>
      </c>
      <c r="Q49" s="19" t="s">
        <v>3310</v>
      </c>
      <c r="R49" s="19" t="s">
        <v>3491</v>
      </c>
      <c r="S49" s="19">
        <v>575358.81999999995</v>
      </c>
      <c r="T49" s="19" t="s">
        <v>3315</v>
      </c>
      <c r="U49" s="19">
        <v>287</v>
      </c>
      <c r="V49" s="19">
        <f t="shared" si="1"/>
        <v>2004.7345644599302</v>
      </c>
      <c r="W49" s="19">
        <v>575358.81999999995</v>
      </c>
      <c r="X49" s="19">
        <v>542791.34</v>
      </c>
      <c r="Y49" s="19" t="s">
        <v>2935</v>
      </c>
      <c r="AA49" s="19" t="s">
        <v>3511</v>
      </c>
      <c r="AB49" s="19" t="s">
        <v>3512</v>
      </c>
      <c r="AC49" s="19" t="s">
        <v>3369</v>
      </c>
      <c r="AD49" s="19" t="s">
        <v>1180</v>
      </c>
      <c r="AE49" s="19" t="s">
        <v>2465</v>
      </c>
      <c r="AF49" s="19" t="s">
        <v>3352</v>
      </c>
      <c r="AI49" s="19" t="s">
        <v>2920</v>
      </c>
      <c r="AJ49" s="19" t="s">
        <v>1197</v>
      </c>
    </row>
    <row r="50" spans="1:36">
      <c r="A50" s="19" t="s">
        <v>2457</v>
      </c>
      <c r="B50" s="19" t="s">
        <v>2458</v>
      </c>
      <c r="C50" s="19" t="s">
        <v>206</v>
      </c>
      <c r="D50" s="19" t="s">
        <v>3310</v>
      </c>
      <c r="E50" s="19" t="s">
        <v>2459</v>
      </c>
      <c r="F50" s="19" t="s">
        <v>1227</v>
      </c>
      <c r="G50" s="19" t="s">
        <v>2843</v>
      </c>
      <c r="H50" s="19" t="s">
        <v>112</v>
      </c>
      <c r="I50" s="19" t="s">
        <v>111</v>
      </c>
      <c r="J50" s="19" t="s">
        <v>3352</v>
      </c>
      <c r="K50" s="19">
        <f t="shared" si="0"/>
        <v>2</v>
      </c>
      <c r="L50" s="19" t="s">
        <v>3339</v>
      </c>
      <c r="M50" s="19" t="s">
        <v>3390</v>
      </c>
      <c r="N50" s="19" t="s">
        <v>2456</v>
      </c>
      <c r="O50" s="19" t="s">
        <v>2455</v>
      </c>
      <c r="P50" s="19" t="s">
        <v>112</v>
      </c>
      <c r="Q50" s="19" t="s">
        <v>3310</v>
      </c>
      <c r="R50" s="19" t="s">
        <v>3491</v>
      </c>
      <c r="S50" s="19">
        <v>21049.71</v>
      </c>
      <c r="T50" s="19" t="s">
        <v>3315</v>
      </c>
      <c r="U50" s="19">
        <v>10</v>
      </c>
      <c r="V50" s="19">
        <f t="shared" si="1"/>
        <v>2104.971</v>
      </c>
      <c r="W50" s="19">
        <v>21049.71</v>
      </c>
      <c r="X50" s="19">
        <v>19858.22</v>
      </c>
      <c r="Y50" s="19" t="s">
        <v>2935</v>
      </c>
      <c r="AA50" s="19" t="s">
        <v>3511</v>
      </c>
      <c r="AB50" s="19" t="s">
        <v>3512</v>
      </c>
      <c r="AC50" s="19" t="s">
        <v>3369</v>
      </c>
      <c r="AD50" s="19" t="s">
        <v>1180</v>
      </c>
      <c r="AE50" s="19" t="s">
        <v>2460</v>
      </c>
      <c r="AF50" s="19" t="s">
        <v>3352</v>
      </c>
      <c r="AI50" s="19" t="s">
        <v>2920</v>
      </c>
      <c r="AJ50" s="19" t="s">
        <v>1197</v>
      </c>
    </row>
    <row r="51" spans="1:36">
      <c r="A51" s="19" t="s">
        <v>2468</v>
      </c>
      <c r="B51" s="19" t="s">
        <v>2469</v>
      </c>
      <c r="C51" s="19" t="s">
        <v>67</v>
      </c>
      <c r="D51" s="19" t="s">
        <v>3310</v>
      </c>
      <c r="E51" s="19" t="s">
        <v>2424</v>
      </c>
      <c r="F51" s="19" t="s">
        <v>1227</v>
      </c>
      <c r="G51" s="19" t="s">
        <v>2843</v>
      </c>
      <c r="H51" s="19" t="s">
        <v>423</v>
      </c>
      <c r="I51" s="19" t="s">
        <v>67</v>
      </c>
      <c r="J51" s="19" t="s">
        <v>3513</v>
      </c>
      <c r="K51" s="19">
        <f t="shared" si="0"/>
        <v>3</v>
      </c>
      <c r="L51" s="19" t="s">
        <v>3339</v>
      </c>
      <c r="M51" s="19" t="s">
        <v>3390</v>
      </c>
      <c r="N51" s="19" t="s">
        <v>2467</v>
      </c>
      <c r="O51" s="19" t="s">
        <v>2466</v>
      </c>
      <c r="P51" s="19" t="s">
        <v>423</v>
      </c>
      <c r="Q51" s="19" t="s">
        <v>3310</v>
      </c>
      <c r="R51" s="19" t="s">
        <v>3491</v>
      </c>
      <c r="S51" s="53"/>
      <c r="T51" s="19" t="s">
        <v>3315</v>
      </c>
      <c r="V51" s="19" t="e">
        <f t="shared" si="1"/>
        <v>#DIV/0!</v>
      </c>
      <c r="Y51" s="19" t="s">
        <v>2935</v>
      </c>
      <c r="AA51" s="19" t="s">
        <v>3511</v>
      </c>
      <c r="AB51" s="19" t="s">
        <v>3512</v>
      </c>
      <c r="AC51" s="19" t="s">
        <v>3329</v>
      </c>
      <c r="AD51" s="19" t="s">
        <v>1215</v>
      </c>
      <c r="AE51" s="19" t="s">
        <v>2470</v>
      </c>
      <c r="AF51" s="19" t="s">
        <v>3513</v>
      </c>
      <c r="AI51" s="19" t="s">
        <v>2907</v>
      </c>
      <c r="AJ51" s="19" t="s">
        <v>1197</v>
      </c>
    </row>
    <row r="52" spans="1:36">
      <c r="A52" s="19" t="s">
        <v>3090</v>
      </c>
      <c r="B52" s="19" t="s">
        <v>3091</v>
      </c>
      <c r="C52" s="19" t="s">
        <v>131</v>
      </c>
      <c r="D52" s="19" t="s">
        <v>3310</v>
      </c>
      <c r="E52" s="19" t="s">
        <v>3092</v>
      </c>
      <c r="F52" s="19" t="s">
        <v>1245</v>
      </c>
      <c r="G52" s="19" t="s">
        <v>2845</v>
      </c>
      <c r="H52" s="19" t="s">
        <v>593</v>
      </c>
      <c r="I52" s="19" t="s">
        <v>131</v>
      </c>
      <c r="J52" s="19" t="s">
        <v>3514</v>
      </c>
      <c r="K52" s="19">
        <f t="shared" si="0"/>
        <v>4</v>
      </c>
      <c r="L52" s="19" t="s">
        <v>3515</v>
      </c>
      <c r="M52" s="19" t="s">
        <v>3385</v>
      </c>
      <c r="N52" s="19" t="s">
        <v>3089</v>
      </c>
      <c r="O52" s="19" t="s">
        <v>3088</v>
      </c>
      <c r="P52" s="19" t="s">
        <v>160</v>
      </c>
      <c r="Q52" s="19" t="s">
        <v>3310</v>
      </c>
      <c r="R52" s="19" t="s">
        <v>3516</v>
      </c>
      <c r="S52" s="19">
        <v>370000</v>
      </c>
      <c r="T52" s="19" t="s">
        <v>3315</v>
      </c>
      <c r="U52" s="19">
        <v>120</v>
      </c>
      <c r="V52" s="19">
        <f t="shared" si="1"/>
        <v>3083.3333333333335</v>
      </c>
      <c r="W52" s="19">
        <v>370000</v>
      </c>
      <c r="X52" s="19">
        <v>349056.6</v>
      </c>
      <c r="Y52" s="19" t="s">
        <v>2935</v>
      </c>
      <c r="AA52" s="19" t="s">
        <v>3517</v>
      </c>
      <c r="AB52" s="19" t="s">
        <v>3518</v>
      </c>
      <c r="AC52" s="19" t="s">
        <v>3318</v>
      </c>
      <c r="AD52" s="19" t="s">
        <v>1180</v>
      </c>
      <c r="AE52" s="19" t="s">
        <v>3093</v>
      </c>
      <c r="AF52" s="19" t="s">
        <v>3514</v>
      </c>
      <c r="AI52" s="19" t="s">
        <v>2926</v>
      </c>
      <c r="AJ52" s="19" t="s">
        <v>1197</v>
      </c>
    </row>
    <row r="53" spans="1:36">
      <c r="A53" s="19" t="s">
        <v>2531</v>
      </c>
      <c r="B53" s="19" t="s">
        <v>2532</v>
      </c>
      <c r="C53" s="19" t="s">
        <v>191</v>
      </c>
      <c r="D53" s="19" t="s">
        <v>3310</v>
      </c>
      <c r="E53" s="19" t="s">
        <v>2156</v>
      </c>
      <c r="F53" s="19" t="s">
        <v>1181</v>
      </c>
      <c r="G53" s="19" t="s">
        <v>2847</v>
      </c>
      <c r="H53" s="19" t="s">
        <v>645</v>
      </c>
      <c r="I53" s="19" t="s">
        <v>191</v>
      </c>
      <c r="J53" s="19" t="s">
        <v>3475</v>
      </c>
      <c r="K53" s="19">
        <f t="shared" si="0"/>
        <v>1</v>
      </c>
      <c r="L53" s="19" t="s">
        <v>3332</v>
      </c>
      <c r="M53" s="19" t="s">
        <v>3325</v>
      </c>
      <c r="N53" s="19" t="s">
        <v>2530</v>
      </c>
      <c r="O53" s="19" t="s">
        <v>2529</v>
      </c>
      <c r="P53" s="19" t="s">
        <v>645</v>
      </c>
      <c r="Q53" s="19" t="s">
        <v>3310</v>
      </c>
      <c r="R53" s="19" t="s">
        <v>3409</v>
      </c>
      <c r="T53" s="19" t="s">
        <v>3315</v>
      </c>
      <c r="V53" s="19" t="e">
        <f t="shared" si="1"/>
        <v>#DIV/0!</v>
      </c>
      <c r="Y53" s="19" t="s">
        <v>2935</v>
      </c>
      <c r="AA53" s="19" t="s">
        <v>3519</v>
      </c>
      <c r="AB53" s="19" t="s">
        <v>3520</v>
      </c>
      <c r="AC53" s="19" t="s">
        <v>3369</v>
      </c>
      <c r="AD53" s="19" t="s">
        <v>1215</v>
      </c>
      <c r="AE53" s="19" t="s">
        <v>2533</v>
      </c>
      <c r="AF53" s="19" t="s">
        <v>3475</v>
      </c>
      <c r="AI53" s="19" t="s">
        <v>2752</v>
      </c>
      <c r="AJ53" s="19" t="s">
        <v>1197</v>
      </c>
    </row>
    <row r="54" spans="1:36">
      <c r="A54" s="19" t="s">
        <v>3188</v>
      </c>
      <c r="B54" s="19" t="s">
        <v>3189</v>
      </c>
      <c r="C54" s="19" t="s">
        <v>191</v>
      </c>
      <c r="D54" s="19" t="s">
        <v>3310</v>
      </c>
      <c r="E54" s="19" t="s">
        <v>3105</v>
      </c>
      <c r="F54" s="19" t="s">
        <v>1636</v>
      </c>
      <c r="G54" s="19" t="s">
        <v>3322</v>
      </c>
      <c r="H54" s="19" t="s">
        <v>538</v>
      </c>
      <c r="I54" s="19" t="s">
        <v>191</v>
      </c>
      <c r="J54" s="19" t="s">
        <v>3439</v>
      </c>
      <c r="K54" s="19">
        <f t="shared" si="0"/>
        <v>4</v>
      </c>
      <c r="L54" s="19" t="s">
        <v>3521</v>
      </c>
      <c r="M54" s="19" t="s">
        <v>3385</v>
      </c>
      <c r="N54" s="19" t="s">
        <v>3187</v>
      </c>
      <c r="O54" s="19" t="s">
        <v>3186</v>
      </c>
      <c r="P54" s="19" t="s">
        <v>538</v>
      </c>
      <c r="Q54" s="19" t="s">
        <v>3310</v>
      </c>
      <c r="R54" s="19" t="s">
        <v>3467</v>
      </c>
      <c r="S54" s="19">
        <v>250000</v>
      </c>
      <c r="T54" s="19" t="s">
        <v>3315</v>
      </c>
      <c r="V54" s="19" t="e">
        <f t="shared" si="1"/>
        <v>#DIV/0!</v>
      </c>
      <c r="W54" s="19">
        <v>250000</v>
      </c>
      <c r="X54" s="19">
        <v>215517.24</v>
      </c>
      <c r="Y54" s="19" t="s">
        <v>1281</v>
      </c>
      <c r="AA54" s="19" t="s">
        <v>3522</v>
      </c>
      <c r="AB54" s="19" t="s">
        <v>3523</v>
      </c>
      <c r="AC54" s="19" t="s">
        <v>3369</v>
      </c>
      <c r="AD54" s="19" t="s">
        <v>1180</v>
      </c>
      <c r="AE54" s="19" t="s">
        <v>3190</v>
      </c>
      <c r="AF54" s="19" t="s">
        <v>3439</v>
      </c>
      <c r="AI54" s="19" t="s">
        <v>3330</v>
      </c>
      <c r="AJ54" s="19" t="s">
        <v>1197</v>
      </c>
    </row>
    <row r="55" spans="1:36">
      <c r="A55" s="19" t="s">
        <v>3102</v>
      </c>
      <c r="B55" s="19" t="s">
        <v>3103</v>
      </c>
      <c r="C55" s="19" t="s">
        <v>191</v>
      </c>
      <c r="D55" s="19" t="s">
        <v>3310</v>
      </c>
      <c r="E55" s="19" t="s">
        <v>3105</v>
      </c>
      <c r="F55" s="19" t="s">
        <v>1181</v>
      </c>
      <c r="G55" s="19" t="s">
        <v>2847</v>
      </c>
      <c r="H55" s="19" t="s">
        <v>538</v>
      </c>
      <c r="I55" s="19" t="s">
        <v>191</v>
      </c>
      <c r="J55" s="19" t="s">
        <v>3524</v>
      </c>
      <c r="K55" s="19">
        <f t="shared" si="0"/>
        <v>3</v>
      </c>
      <c r="L55" s="19" t="s">
        <v>3521</v>
      </c>
      <c r="M55" s="19" t="s">
        <v>3385</v>
      </c>
      <c r="N55" s="19" t="s">
        <v>3101</v>
      </c>
      <c r="O55" s="19" t="s">
        <v>3100</v>
      </c>
      <c r="P55" s="19" t="s">
        <v>538</v>
      </c>
      <c r="Q55" s="19" t="s">
        <v>3310</v>
      </c>
      <c r="R55" s="19" t="s">
        <v>3467</v>
      </c>
      <c r="S55" s="53">
        <v>770000</v>
      </c>
      <c r="T55" s="19" t="s">
        <v>3315</v>
      </c>
      <c r="U55" s="19">
        <v>370</v>
      </c>
      <c r="V55" s="19">
        <f t="shared" si="1"/>
        <v>2081.0810810810813</v>
      </c>
      <c r="W55" s="19">
        <v>770000</v>
      </c>
      <c r="X55" s="19">
        <v>726415.09</v>
      </c>
      <c r="Y55" s="19" t="s">
        <v>2935</v>
      </c>
      <c r="AA55" s="19" t="s">
        <v>3522</v>
      </c>
      <c r="AB55" s="19" t="s">
        <v>3523</v>
      </c>
      <c r="AC55" s="19" t="s">
        <v>3369</v>
      </c>
      <c r="AD55" s="19" t="s">
        <v>1180</v>
      </c>
      <c r="AE55" s="19" t="s">
        <v>3106</v>
      </c>
      <c r="AF55" s="19" t="s">
        <v>3524</v>
      </c>
      <c r="AI55" s="19" t="s">
        <v>2903</v>
      </c>
      <c r="AJ55" s="19" t="s">
        <v>1197</v>
      </c>
    </row>
    <row r="57" spans="1:36">
      <c r="W57" s="55"/>
    </row>
  </sheetData>
  <autoFilter ref="A1:AJ55" xr:uid="{D07FD735-85F2-41D6-8CF7-7071FBF906CD}"/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F566-E0B1-4756-B79D-BEF4E5C298B7}">
  <dimension ref="A3:B9"/>
  <sheetViews>
    <sheetView workbookViewId="0">
      <selection activeCell="J20" sqref="J20"/>
    </sheetView>
  </sheetViews>
  <sheetFormatPr defaultRowHeight="14.25"/>
  <cols>
    <col min="1" max="1" width="9.125" bestFit="1" customWidth="1"/>
    <col min="2" max="2" width="15.625" bestFit="1" customWidth="1"/>
  </cols>
  <sheetData>
    <row r="3" spans="1:2">
      <c r="A3" s="12" t="s">
        <v>1107</v>
      </c>
      <c r="B3" t="s">
        <v>3526</v>
      </c>
    </row>
    <row r="4" spans="1:2">
      <c r="A4" s="13">
        <v>1</v>
      </c>
      <c r="B4" s="52">
        <v>4306500</v>
      </c>
    </row>
    <row r="5" spans="1:2">
      <c r="A5" s="13">
        <v>2</v>
      </c>
      <c r="B5" s="52">
        <v>4923035.2</v>
      </c>
    </row>
    <row r="6" spans="1:2">
      <c r="A6" s="13">
        <v>3</v>
      </c>
      <c r="B6" s="52">
        <v>11203955</v>
      </c>
    </row>
    <row r="7" spans="1:2">
      <c r="A7" s="13">
        <v>4</v>
      </c>
      <c r="B7" s="52">
        <v>700000</v>
      </c>
    </row>
    <row r="8" spans="1:2">
      <c r="A8" s="13" t="s">
        <v>1108</v>
      </c>
      <c r="B8" s="14"/>
    </row>
    <row r="9" spans="1:2">
      <c r="A9" s="13" t="s">
        <v>1109</v>
      </c>
      <c r="B9" s="14">
        <v>21133490.199999999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F4F0-7D4F-4DD8-AFB2-94463396FDFA}">
  <dimension ref="A1:D24"/>
  <sheetViews>
    <sheetView workbookViewId="0">
      <selection activeCell="D19" sqref="D19:D24"/>
    </sheetView>
  </sheetViews>
  <sheetFormatPr defaultRowHeight="14.25"/>
  <cols>
    <col min="1" max="1" width="64.25" bestFit="1" customWidth="1"/>
    <col min="2" max="3" width="15.625" bestFit="1" customWidth="1"/>
  </cols>
  <sheetData>
    <row r="1" spans="1:3">
      <c r="A1" s="12" t="s">
        <v>3290</v>
      </c>
      <c r="B1" t="s">
        <v>3528</v>
      </c>
    </row>
    <row r="3" spans="1:3">
      <c r="A3" s="12" t="s">
        <v>1107</v>
      </c>
      <c r="B3" t="s">
        <v>3526</v>
      </c>
      <c r="C3" t="s">
        <v>3527</v>
      </c>
    </row>
    <row r="4" spans="1:3">
      <c r="A4" s="13" t="s">
        <v>131</v>
      </c>
      <c r="B4" s="14">
        <v>786000</v>
      </c>
      <c r="C4" s="14">
        <v>272</v>
      </c>
    </row>
    <row r="5" spans="1:3">
      <c r="A5" s="13" t="s">
        <v>191</v>
      </c>
      <c r="B5" s="14">
        <v>5758000</v>
      </c>
      <c r="C5" s="14">
        <v>1946</v>
      </c>
    </row>
    <row r="6" spans="1:3">
      <c r="A6" s="13" t="s">
        <v>96</v>
      </c>
      <c r="B6" s="14">
        <v>527200</v>
      </c>
      <c r="C6" s="14">
        <v>192</v>
      </c>
    </row>
    <row r="7" spans="1:3">
      <c r="A7" s="13" t="s">
        <v>67</v>
      </c>
      <c r="B7" s="14">
        <v>7760550</v>
      </c>
      <c r="C7" s="14">
        <v>2985</v>
      </c>
    </row>
    <row r="8" spans="1:3">
      <c r="A8" s="13" t="s">
        <v>196</v>
      </c>
      <c r="B8" s="14">
        <v>3380000</v>
      </c>
      <c r="C8" s="14">
        <v>791</v>
      </c>
    </row>
    <row r="9" spans="1:3">
      <c r="A9" s="13" t="s">
        <v>111</v>
      </c>
      <c r="B9" s="14">
        <v>112080</v>
      </c>
      <c r="C9" s="14">
        <v>40</v>
      </c>
    </row>
    <row r="10" spans="1:3">
      <c r="A10" s="13" t="s">
        <v>456</v>
      </c>
      <c r="B10" s="14">
        <v>151750</v>
      </c>
      <c r="C10" s="14">
        <v>78</v>
      </c>
    </row>
    <row r="11" spans="1:3">
      <c r="A11" s="13" t="s">
        <v>206</v>
      </c>
      <c r="B11" s="14">
        <v>2187910.1999999997</v>
      </c>
      <c r="C11" s="14">
        <v>905</v>
      </c>
    </row>
    <row r="12" spans="1:3">
      <c r="A12" s="13" t="s">
        <v>164</v>
      </c>
      <c r="B12" s="14">
        <v>0</v>
      </c>
      <c r="C12" s="14">
        <v>240</v>
      </c>
    </row>
    <row r="13" spans="1:3">
      <c r="A13" s="13" t="s">
        <v>1108</v>
      </c>
      <c r="B13" s="14"/>
      <c r="C13" s="14"/>
    </row>
    <row r="14" spans="1:3">
      <c r="A14" s="13" t="s">
        <v>1109</v>
      </c>
      <c r="B14" s="14">
        <v>20663490.199999999</v>
      </c>
      <c r="C14" s="14">
        <v>7449</v>
      </c>
    </row>
    <row r="19" spans="1:4">
      <c r="A19" t="s">
        <v>2912</v>
      </c>
      <c r="B19">
        <v>786000</v>
      </c>
      <c r="C19">
        <v>272</v>
      </c>
      <c r="D19" s="54">
        <f>B19/C19</f>
        <v>2889.705882352941</v>
      </c>
    </row>
    <row r="20" spans="1:4">
      <c r="A20" t="s">
        <v>2915</v>
      </c>
      <c r="B20">
        <v>5758000</v>
      </c>
      <c r="C20">
        <v>1946</v>
      </c>
      <c r="D20" s="54">
        <f t="shared" ref="D20:D24" si="0">B20/C20</f>
        <v>2958.8900308324769</v>
      </c>
    </row>
    <row r="21" spans="1:4">
      <c r="A21" t="s">
        <v>2916</v>
      </c>
      <c r="B21">
        <v>527200</v>
      </c>
      <c r="C21">
        <v>192</v>
      </c>
      <c r="D21" s="54">
        <f t="shared" si="0"/>
        <v>2745.8333333333335</v>
      </c>
    </row>
    <row r="22" spans="1:4">
      <c r="A22" t="s">
        <v>2917</v>
      </c>
      <c r="B22">
        <v>7760550</v>
      </c>
      <c r="C22">
        <v>2985</v>
      </c>
      <c r="D22" s="54">
        <f t="shared" si="0"/>
        <v>2599.8492462311556</v>
      </c>
    </row>
    <row r="23" spans="1:4">
      <c r="A23" t="s">
        <v>2922</v>
      </c>
      <c r="B23">
        <v>3380000</v>
      </c>
      <c r="C23">
        <v>791</v>
      </c>
      <c r="D23" s="54">
        <f t="shared" si="0"/>
        <v>4273.0720606826799</v>
      </c>
    </row>
    <row r="24" spans="1:4">
      <c r="A24" t="s">
        <v>2925</v>
      </c>
      <c r="B24">
        <v>2451740.1999999997</v>
      </c>
      <c r="C24">
        <v>1023</v>
      </c>
      <c r="D24" s="54">
        <f t="shared" si="0"/>
        <v>2396.6179863147604</v>
      </c>
    </row>
  </sheetData>
  <phoneticPr fontId="4" type="noConversion"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BA6F-6F4A-4AB2-9E6C-E7A61180A896}">
  <dimension ref="A1:BE189"/>
  <sheetViews>
    <sheetView workbookViewId="0">
      <selection activeCell="J6" sqref="J6"/>
    </sheetView>
  </sheetViews>
  <sheetFormatPr defaultRowHeight="14.25"/>
  <cols>
    <col min="1" max="1" width="25" style="19" customWidth="1"/>
    <col min="2" max="2" width="50" style="19" customWidth="1"/>
    <col min="3" max="5" width="8" style="19" customWidth="1"/>
    <col min="6" max="6" width="19" style="19" customWidth="1"/>
    <col min="7" max="7" width="8" style="19" customWidth="1"/>
    <col min="8" max="8" width="25" style="19" customWidth="1"/>
    <col min="9" max="9" width="8" style="19" customWidth="1"/>
    <col min="10" max="10" width="10" style="19" customWidth="1"/>
    <col min="11" max="11" width="12.75" style="19" bestFit="1" customWidth="1"/>
    <col min="12" max="12" width="7" style="19" customWidth="1"/>
    <col min="13" max="13" width="8" style="19" customWidth="1"/>
    <col min="14" max="15" width="6" style="19" customWidth="1"/>
    <col min="16" max="16" width="8" style="19" customWidth="1"/>
    <col min="17" max="18" width="6" style="19" customWidth="1"/>
    <col min="19" max="19" width="8" style="19" customWidth="1"/>
    <col min="20" max="21" width="6" style="19" customWidth="1"/>
    <col min="22" max="22" width="8" style="19" customWidth="1"/>
    <col min="23" max="24" width="6" style="19" customWidth="1"/>
    <col min="25" max="25" width="8" style="19" customWidth="1"/>
    <col min="26" max="27" width="6" style="19" customWidth="1"/>
    <col min="28" max="28" width="8" style="19" customWidth="1"/>
    <col min="29" max="30" width="6" style="19" customWidth="1"/>
    <col min="31" max="31" width="8" style="19" customWidth="1"/>
    <col min="32" max="33" width="6" style="19" customWidth="1"/>
    <col min="34" max="34" width="8" style="19" customWidth="1"/>
    <col min="35" max="36" width="6" style="19" customWidth="1"/>
    <col min="37" max="37" width="8" style="19" customWidth="1"/>
    <col min="38" max="38" width="6" style="19" customWidth="1"/>
    <col min="39" max="39" width="8.125" style="19" bestFit="1" customWidth="1"/>
    <col min="40" max="40" width="8" style="19" customWidth="1"/>
    <col min="41" max="42" width="6" style="19" customWidth="1"/>
    <col min="43" max="43" width="8" style="19" customWidth="1"/>
    <col min="44" max="45" width="6" style="19" customWidth="1"/>
    <col min="46" max="46" width="8" style="19" customWidth="1"/>
    <col min="47" max="48" width="6" style="19" customWidth="1"/>
    <col min="49" max="49" width="8" style="19" customWidth="1"/>
    <col min="50" max="51" width="6" style="19" customWidth="1"/>
    <col min="52" max="52" width="8" style="19" customWidth="1"/>
    <col min="53" max="54" width="6" style="19" customWidth="1"/>
    <col min="55" max="55" width="8" style="19" customWidth="1"/>
    <col min="56" max="57" width="6" style="19" customWidth="1"/>
    <col min="58" max="16384" width="9" style="19"/>
  </cols>
  <sheetData>
    <row r="1" spans="1:57">
      <c r="A1" s="79" t="s">
        <v>3286</v>
      </c>
      <c r="B1" s="79" t="s">
        <v>3287</v>
      </c>
      <c r="C1" s="79" t="s">
        <v>3530</v>
      </c>
      <c r="D1" s="79" t="s">
        <v>3531</v>
      </c>
      <c r="E1" s="79" t="s">
        <v>3532</v>
      </c>
      <c r="F1" s="79" t="s">
        <v>3533</v>
      </c>
      <c r="G1" s="79" t="s">
        <v>3534</v>
      </c>
      <c r="H1" s="79" t="s">
        <v>3535</v>
      </c>
      <c r="I1" s="79" t="s">
        <v>3536</v>
      </c>
      <c r="J1" s="79" t="s">
        <v>3537</v>
      </c>
      <c r="K1" s="80"/>
      <c r="L1" s="80"/>
      <c r="M1" s="79" t="s">
        <v>3538</v>
      </c>
      <c r="N1" s="80"/>
      <c r="O1" s="80"/>
      <c r="P1" s="79" t="s">
        <v>3539</v>
      </c>
      <c r="Q1" s="80"/>
      <c r="R1" s="80"/>
      <c r="S1" s="79" t="s">
        <v>3540</v>
      </c>
      <c r="T1" s="80"/>
      <c r="U1" s="80"/>
      <c r="V1" s="79" t="s">
        <v>3541</v>
      </c>
      <c r="W1" s="80"/>
      <c r="X1" s="80"/>
      <c r="Y1" s="79" t="s">
        <v>3542</v>
      </c>
      <c r="Z1" s="80"/>
      <c r="AA1" s="80"/>
      <c r="AB1" s="79" t="s">
        <v>3543</v>
      </c>
      <c r="AC1" s="80"/>
      <c r="AD1" s="80"/>
      <c r="AE1" s="79" t="s">
        <v>3544</v>
      </c>
      <c r="AF1" s="80"/>
      <c r="AG1" s="80"/>
      <c r="AH1" s="79" t="s">
        <v>3545</v>
      </c>
      <c r="AI1" s="80"/>
      <c r="AJ1" s="80"/>
      <c r="AK1" s="79" t="s">
        <v>3546</v>
      </c>
      <c r="AL1" s="80"/>
      <c r="AM1" s="80"/>
      <c r="AN1" s="79" t="s">
        <v>3547</v>
      </c>
      <c r="AO1" s="80"/>
      <c r="AP1" s="80"/>
      <c r="AQ1" s="79" t="s">
        <v>3548</v>
      </c>
      <c r="AR1" s="80"/>
      <c r="AS1" s="80"/>
      <c r="AT1" s="79" t="s">
        <v>3549</v>
      </c>
      <c r="AU1" s="80"/>
      <c r="AV1" s="80"/>
      <c r="AW1" s="79" t="s">
        <v>3550</v>
      </c>
      <c r="AX1" s="80"/>
      <c r="AY1" s="80"/>
      <c r="AZ1" s="79" t="s">
        <v>3551</v>
      </c>
      <c r="BA1" s="80"/>
      <c r="BB1" s="80"/>
      <c r="BC1" s="79" t="s">
        <v>3552</v>
      </c>
      <c r="BD1" s="80"/>
      <c r="BE1" s="80"/>
    </row>
    <row r="2" spans="1:57">
      <c r="A2" s="80"/>
      <c r="B2" s="80"/>
      <c r="C2" s="80"/>
      <c r="D2" s="80"/>
      <c r="E2" s="80"/>
      <c r="F2" s="80"/>
      <c r="G2" s="80"/>
      <c r="H2" s="80"/>
      <c r="I2" s="80"/>
      <c r="J2" s="18" t="s">
        <v>3553</v>
      </c>
      <c r="K2" s="18" t="s">
        <v>3554</v>
      </c>
      <c r="L2" s="18" t="s">
        <v>3555</v>
      </c>
      <c r="M2" s="18" t="s">
        <v>3553</v>
      </c>
      <c r="N2" s="18" t="s">
        <v>3554</v>
      </c>
      <c r="O2" s="18" t="s">
        <v>3555</v>
      </c>
      <c r="P2" s="18" t="s">
        <v>3553</v>
      </c>
      <c r="Q2" s="18" t="s">
        <v>3554</v>
      </c>
      <c r="R2" s="18" t="s">
        <v>3555</v>
      </c>
      <c r="S2" s="18" t="s">
        <v>3553</v>
      </c>
      <c r="T2" s="18" t="s">
        <v>3554</v>
      </c>
      <c r="U2" s="18" t="s">
        <v>3555</v>
      </c>
      <c r="V2" s="18" t="s">
        <v>3553</v>
      </c>
      <c r="W2" s="18" t="s">
        <v>3554</v>
      </c>
      <c r="X2" s="18" t="s">
        <v>3555</v>
      </c>
      <c r="Y2" s="18" t="s">
        <v>3553</v>
      </c>
      <c r="Z2" s="18" t="s">
        <v>3554</v>
      </c>
      <c r="AA2" s="18" t="s">
        <v>3555</v>
      </c>
      <c r="AB2" s="18" t="s">
        <v>3553</v>
      </c>
      <c r="AC2" s="18" t="s">
        <v>3554</v>
      </c>
      <c r="AD2" s="18" t="s">
        <v>3555</v>
      </c>
      <c r="AE2" s="18" t="s">
        <v>3553</v>
      </c>
      <c r="AF2" s="18" t="s">
        <v>3554</v>
      </c>
      <c r="AG2" s="18" t="s">
        <v>3555</v>
      </c>
      <c r="AH2" s="18" t="s">
        <v>3553</v>
      </c>
      <c r="AI2" s="18" t="s">
        <v>3554</v>
      </c>
      <c r="AJ2" s="18" t="s">
        <v>3555</v>
      </c>
      <c r="AK2" s="18" t="s">
        <v>3553</v>
      </c>
      <c r="AL2" s="18" t="s">
        <v>3554</v>
      </c>
      <c r="AM2" s="18" t="s">
        <v>3555</v>
      </c>
      <c r="AN2" s="18" t="s">
        <v>3553</v>
      </c>
      <c r="AO2" s="18" t="s">
        <v>3554</v>
      </c>
      <c r="AP2" s="18" t="s">
        <v>3555</v>
      </c>
      <c r="AQ2" s="18" t="s">
        <v>3553</v>
      </c>
      <c r="AR2" s="18" t="s">
        <v>3554</v>
      </c>
      <c r="AS2" s="18" t="s">
        <v>3555</v>
      </c>
      <c r="AT2" s="18" t="s">
        <v>3553</v>
      </c>
      <c r="AU2" s="18" t="s">
        <v>3554</v>
      </c>
      <c r="AV2" s="18" t="s">
        <v>3555</v>
      </c>
      <c r="AW2" s="18" t="s">
        <v>3553</v>
      </c>
      <c r="AX2" s="18" t="s">
        <v>3554</v>
      </c>
      <c r="AY2" s="18" t="s">
        <v>3555</v>
      </c>
      <c r="AZ2" s="18" t="s">
        <v>3553</v>
      </c>
      <c r="BA2" s="18" t="s">
        <v>3554</v>
      </c>
      <c r="BB2" s="18" t="s">
        <v>3555</v>
      </c>
      <c r="BC2" s="18" t="s">
        <v>3553</v>
      </c>
      <c r="BD2" s="18" t="s">
        <v>3554</v>
      </c>
      <c r="BE2" s="18" t="s">
        <v>3555</v>
      </c>
    </row>
    <row r="3" spans="1:57">
      <c r="A3" s="19" t="s">
        <v>1380</v>
      </c>
      <c r="B3" s="19" t="s">
        <v>1381</v>
      </c>
      <c r="C3" s="19" t="s">
        <v>362</v>
      </c>
      <c r="D3" s="19" t="s">
        <v>361</v>
      </c>
      <c r="E3" s="19" t="s">
        <v>3556</v>
      </c>
      <c r="F3" s="19" t="s">
        <v>1116</v>
      </c>
      <c r="G3" s="19" t="s">
        <v>3557</v>
      </c>
      <c r="H3" s="19" t="s">
        <v>1190</v>
      </c>
      <c r="I3" s="19">
        <v>33</v>
      </c>
      <c r="J3" s="19">
        <v>74613.179999999993</v>
      </c>
      <c r="K3" s="19">
        <v>2261.0054545454545</v>
      </c>
      <c r="M3" s="19">
        <v>14162</v>
      </c>
      <c r="N3" s="19">
        <v>429.15151515151513</v>
      </c>
      <c r="P3" s="19">
        <v>9600</v>
      </c>
      <c r="Q3" s="19">
        <v>290.90909090909093</v>
      </c>
      <c r="S3" s="19">
        <v>13880</v>
      </c>
      <c r="T3" s="19">
        <v>420.60606060606062</v>
      </c>
      <c r="V3" s="19">
        <v>0</v>
      </c>
      <c r="W3" s="19">
        <v>0</v>
      </c>
      <c r="Y3" s="19">
        <v>32400</v>
      </c>
      <c r="Z3" s="19">
        <v>981.81818181818187</v>
      </c>
      <c r="AB3" s="19">
        <v>0</v>
      </c>
      <c r="AC3" s="19">
        <v>0</v>
      </c>
      <c r="AE3" s="19">
        <v>0</v>
      </c>
      <c r="AF3" s="19">
        <v>0</v>
      </c>
      <c r="AH3" s="19">
        <v>0</v>
      </c>
      <c r="AI3" s="19">
        <v>0</v>
      </c>
      <c r="AK3" s="19">
        <v>780</v>
      </c>
      <c r="AL3" s="19">
        <v>23.636363636363637</v>
      </c>
      <c r="AN3" s="19">
        <v>930.18</v>
      </c>
      <c r="AO3" s="19">
        <v>28.187272727272727</v>
      </c>
      <c r="AQ3" s="19">
        <v>2815</v>
      </c>
      <c r="AR3" s="19">
        <v>85.303030303030297</v>
      </c>
      <c r="AT3" s="19">
        <v>0</v>
      </c>
      <c r="AU3" s="19">
        <v>0</v>
      </c>
      <c r="AW3" s="19">
        <v>46</v>
      </c>
      <c r="AX3" s="19">
        <v>1.393939393939394</v>
      </c>
      <c r="AZ3" s="19">
        <v>0</v>
      </c>
      <c r="BA3" s="19">
        <v>0</v>
      </c>
      <c r="BC3" s="19">
        <v>0</v>
      </c>
      <c r="BD3" s="19">
        <v>0</v>
      </c>
    </row>
    <row r="4" spans="1:57">
      <c r="A4" s="19" t="s">
        <v>1787</v>
      </c>
      <c r="B4" s="19" t="s">
        <v>1788</v>
      </c>
      <c r="C4" s="19" t="s">
        <v>3558</v>
      </c>
      <c r="D4" s="19" t="s">
        <v>1789</v>
      </c>
      <c r="E4" s="19" t="s">
        <v>3556</v>
      </c>
      <c r="F4" s="19" t="s">
        <v>1116</v>
      </c>
      <c r="G4" s="19" t="s">
        <v>3559</v>
      </c>
      <c r="H4" s="19" t="s">
        <v>1353</v>
      </c>
      <c r="I4" s="19">
        <v>100</v>
      </c>
      <c r="J4" s="19">
        <v>144720.35999999999</v>
      </c>
      <c r="K4" s="19">
        <v>1447.2036000000001</v>
      </c>
      <c r="M4" s="19">
        <v>30526</v>
      </c>
      <c r="N4" s="19">
        <v>305.26</v>
      </c>
      <c r="P4" s="19">
        <v>9600</v>
      </c>
      <c r="Q4" s="19">
        <v>96</v>
      </c>
      <c r="S4" s="19">
        <v>20040</v>
      </c>
      <c r="T4" s="19">
        <v>200.4</v>
      </c>
      <c r="V4" s="19">
        <v>8200</v>
      </c>
      <c r="W4" s="19">
        <v>82</v>
      </c>
      <c r="Y4" s="19">
        <v>0</v>
      </c>
      <c r="Z4" s="19">
        <v>0</v>
      </c>
      <c r="AB4" s="19">
        <v>0</v>
      </c>
      <c r="AC4" s="19">
        <v>0</v>
      </c>
      <c r="AE4" s="19">
        <v>48069</v>
      </c>
      <c r="AF4" s="19">
        <v>480.69</v>
      </c>
      <c r="AH4" s="19">
        <v>0</v>
      </c>
      <c r="AI4" s="19">
        <v>0</v>
      </c>
      <c r="AK4" s="19">
        <v>0</v>
      </c>
      <c r="AL4" s="19">
        <v>0</v>
      </c>
      <c r="AN4" s="19">
        <v>13741.16</v>
      </c>
      <c r="AO4" s="19">
        <v>137.41159999999999</v>
      </c>
      <c r="AQ4" s="19">
        <v>14521.2</v>
      </c>
      <c r="AR4" s="19">
        <v>145.21199999999999</v>
      </c>
      <c r="AT4" s="19">
        <v>0</v>
      </c>
      <c r="AU4" s="19">
        <v>0</v>
      </c>
      <c r="AW4" s="19">
        <v>23</v>
      </c>
      <c r="AX4" s="19">
        <v>0.23</v>
      </c>
      <c r="AZ4" s="19">
        <v>0</v>
      </c>
      <c r="BA4" s="19">
        <v>0</v>
      </c>
      <c r="BC4" s="19">
        <v>0</v>
      </c>
      <c r="BD4" s="19">
        <v>0</v>
      </c>
    </row>
    <row r="5" spans="1:57">
      <c r="A5" s="19" t="s">
        <v>1795</v>
      </c>
      <c r="B5" s="19" t="s">
        <v>1796</v>
      </c>
      <c r="C5" s="19" t="s">
        <v>244</v>
      </c>
      <c r="D5" s="19" t="s">
        <v>243</v>
      </c>
      <c r="E5" s="19" t="s">
        <v>3556</v>
      </c>
      <c r="F5" s="19" t="s">
        <v>1116</v>
      </c>
      <c r="G5" s="19" t="s">
        <v>3559</v>
      </c>
      <c r="H5" s="19" t="s">
        <v>1353</v>
      </c>
      <c r="I5" s="19">
        <v>63</v>
      </c>
      <c r="J5" s="19">
        <v>89542.99</v>
      </c>
      <c r="K5" s="19">
        <v>1421.3173015873017</v>
      </c>
      <c r="M5" s="19">
        <v>14781</v>
      </c>
      <c r="N5" s="19">
        <v>234.61904761904762</v>
      </c>
      <c r="P5" s="19">
        <v>8800</v>
      </c>
      <c r="Q5" s="19">
        <v>139.68253968253967</v>
      </c>
      <c r="S5" s="19">
        <v>23040</v>
      </c>
      <c r="T5" s="19">
        <v>365.71428571428572</v>
      </c>
      <c r="V5" s="19">
        <v>0</v>
      </c>
      <c r="W5" s="19">
        <v>0</v>
      </c>
      <c r="Y5" s="19">
        <v>23400</v>
      </c>
      <c r="Z5" s="19">
        <v>371.42857142857144</v>
      </c>
      <c r="AB5" s="19">
        <v>1101</v>
      </c>
      <c r="AC5" s="19">
        <v>17.476190476190474</v>
      </c>
      <c r="AE5" s="19">
        <v>9837</v>
      </c>
      <c r="AF5" s="19">
        <v>156.14285714285714</v>
      </c>
      <c r="AH5" s="19">
        <v>400</v>
      </c>
      <c r="AI5" s="19">
        <v>6.3492063492063489</v>
      </c>
      <c r="AK5" s="19">
        <v>0</v>
      </c>
      <c r="AL5" s="19">
        <v>0</v>
      </c>
      <c r="AN5" s="19">
        <v>1501.99</v>
      </c>
      <c r="AO5" s="19">
        <v>23.841111111111111</v>
      </c>
      <c r="AQ5" s="19">
        <v>6564</v>
      </c>
      <c r="AR5" s="19">
        <v>104.19047619047619</v>
      </c>
      <c r="AT5" s="19">
        <v>0</v>
      </c>
      <c r="AU5" s="19">
        <v>0</v>
      </c>
      <c r="AW5" s="19">
        <v>118</v>
      </c>
      <c r="AX5" s="19">
        <v>1.873015873015873</v>
      </c>
      <c r="AZ5" s="19">
        <v>0</v>
      </c>
      <c r="BA5" s="19">
        <v>0</v>
      </c>
      <c r="BC5" s="19">
        <v>0</v>
      </c>
      <c r="BD5" s="19">
        <v>0</v>
      </c>
    </row>
    <row r="6" spans="1:57">
      <c r="A6" s="19" t="s">
        <v>1358</v>
      </c>
      <c r="B6" s="19" t="s">
        <v>1356</v>
      </c>
      <c r="C6" s="19" t="s">
        <v>91</v>
      </c>
      <c r="D6" s="19" t="s">
        <v>90</v>
      </c>
      <c r="E6" s="19" t="s">
        <v>3560</v>
      </c>
      <c r="F6" s="19" t="s">
        <v>1116</v>
      </c>
      <c r="G6" s="19" t="s">
        <v>3560</v>
      </c>
      <c r="H6" s="19" t="s">
        <v>1196</v>
      </c>
      <c r="I6" s="19">
        <v>117</v>
      </c>
      <c r="J6" s="19">
        <v>158713.1</v>
      </c>
      <c r="K6" s="19">
        <v>1356.5222222222221</v>
      </c>
      <c r="M6" s="19">
        <v>101718</v>
      </c>
      <c r="N6" s="19">
        <v>869.38461538461536</v>
      </c>
      <c r="P6" s="19">
        <v>0</v>
      </c>
      <c r="Q6" s="19">
        <v>0</v>
      </c>
      <c r="S6" s="19">
        <v>7280</v>
      </c>
      <c r="T6" s="19">
        <v>62.222222222222221</v>
      </c>
      <c r="V6" s="19">
        <v>0</v>
      </c>
      <c r="W6" s="19">
        <v>0</v>
      </c>
      <c r="Y6" s="19">
        <v>0</v>
      </c>
      <c r="Z6" s="19">
        <v>0</v>
      </c>
      <c r="AB6" s="19">
        <v>0</v>
      </c>
      <c r="AC6" s="19">
        <v>0</v>
      </c>
      <c r="AE6" s="19">
        <v>21050</v>
      </c>
      <c r="AF6" s="19">
        <v>179.91452991452991</v>
      </c>
      <c r="AH6" s="19">
        <v>0</v>
      </c>
      <c r="AI6" s="19">
        <v>0</v>
      </c>
      <c r="AK6" s="19">
        <v>0</v>
      </c>
      <c r="AL6" s="19">
        <v>0</v>
      </c>
      <c r="AN6" s="19">
        <v>18177.099999999999</v>
      </c>
      <c r="AO6" s="19">
        <v>155.35982905982905</v>
      </c>
      <c r="AQ6" s="19">
        <v>10488</v>
      </c>
      <c r="AR6" s="19">
        <v>89.641025641025635</v>
      </c>
      <c r="AT6" s="19">
        <v>0</v>
      </c>
      <c r="AU6" s="19">
        <v>0</v>
      </c>
      <c r="AW6" s="19">
        <v>0</v>
      </c>
      <c r="AX6" s="19">
        <v>0</v>
      </c>
      <c r="AZ6" s="19">
        <v>0</v>
      </c>
      <c r="BA6" s="19">
        <v>0</v>
      </c>
      <c r="BC6" s="19">
        <v>0</v>
      </c>
      <c r="BD6" s="19">
        <v>0</v>
      </c>
    </row>
    <row r="7" spans="1:57">
      <c r="A7" s="19" t="s">
        <v>1793</v>
      </c>
      <c r="B7" s="19" t="s">
        <v>1794</v>
      </c>
      <c r="C7" s="19" t="s">
        <v>74</v>
      </c>
      <c r="D7" s="19" t="s">
        <v>73</v>
      </c>
      <c r="E7" s="19" t="s">
        <v>3556</v>
      </c>
      <c r="F7" s="19" t="s">
        <v>1116</v>
      </c>
      <c r="G7" s="19" t="s">
        <v>3559</v>
      </c>
      <c r="H7" s="19" t="s">
        <v>1353</v>
      </c>
      <c r="I7" s="19">
        <v>135</v>
      </c>
      <c r="J7" s="19">
        <v>147771.93</v>
      </c>
      <c r="K7" s="19">
        <v>1094.606888888889</v>
      </c>
      <c r="M7" s="19">
        <v>18272</v>
      </c>
      <c r="N7" s="19">
        <v>135.34814814814814</v>
      </c>
      <c r="P7" s="19">
        <v>11200</v>
      </c>
      <c r="Q7" s="19">
        <v>82.962962962962962</v>
      </c>
      <c r="S7" s="19">
        <v>32840</v>
      </c>
      <c r="T7" s="19">
        <v>243.25925925925927</v>
      </c>
      <c r="V7" s="19">
        <v>0</v>
      </c>
      <c r="W7" s="19">
        <v>0</v>
      </c>
      <c r="Y7" s="19">
        <v>0</v>
      </c>
      <c r="Z7" s="19">
        <v>0</v>
      </c>
      <c r="AB7" s="19">
        <v>10908</v>
      </c>
      <c r="AC7" s="19">
        <v>80.8</v>
      </c>
      <c r="AE7" s="19">
        <v>27582</v>
      </c>
      <c r="AF7" s="19">
        <v>204.3111111111111</v>
      </c>
      <c r="AH7" s="19">
        <v>0</v>
      </c>
      <c r="AI7" s="19">
        <v>0</v>
      </c>
      <c r="AK7" s="19">
        <v>0</v>
      </c>
      <c r="AL7" s="19">
        <v>0</v>
      </c>
      <c r="AN7" s="19">
        <v>17441.2</v>
      </c>
      <c r="AO7" s="19">
        <v>129.19407407407408</v>
      </c>
      <c r="AQ7" s="19">
        <v>28677.35</v>
      </c>
      <c r="AR7" s="19">
        <v>212.42481481481482</v>
      </c>
      <c r="AT7" s="19">
        <v>0</v>
      </c>
      <c r="AU7" s="19">
        <v>0</v>
      </c>
      <c r="AW7" s="19">
        <v>851.38</v>
      </c>
      <c r="AX7" s="19">
        <v>6.3065185185185184</v>
      </c>
      <c r="AZ7" s="19">
        <v>0</v>
      </c>
      <c r="BA7" s="19">
        <v>0</v>
      </c>
      <c r="BC7" s="19">
        <v>0</v>
      </c>
      <c r="BD7" s="19">
        <v>0</v>
      </c>
    </row>
    <row r="8" spans="1:57">
      <c r="A8" s="19" t="s">
        <v>2960</v>
      </c>
      <c r="B8" s="19" t="s">
        <v>2961</v>
      </c>
      <c r="C8" s="19" t="s">
        <v>3561</v>
      </c>
      <c r="D8" s="19" t="s">
        <v>2962</v>
      </c>
      <c r="E8" s="19" t="s">
        <v>3556</v>
      </c>
      <c r="F8" s="19" t="s">
        <v>1116</v>
      </c>
      <c r="G8" s="19" t="s">
        <v>3557</v>
      </c>
      <c r="H8" s="19" t="s">
        <v>1190</v>
      </c>
      <c r="I8" s="19">
        <v>53</v>
      </c>
      <c r="J8" s="19">
        <v>56773.07</v>
      </c>
      <c r="K8" s="19">
        <v>1071.19</v>
      </c>
      <c r="M8" s="19">
        <v>19699</v>
      </c>
      <c r="N8" s="19">
        <v>371.67924528301887</v>
      </c>
      <c r="P8" s="19">
        <v>4000</v>
      </c>
      <c r="Q8" s="19">
        <v>75.471698113207552</v>
      </c>
      <c r="S8" s="19">
        <v>13640</v>
      </c>
      <c r="T8" s="19">
        <v>257.35849056603774</v>
      </c>
      <c r="V8" s="19">
        <v>0</v>
      </c>
      <c r="W8" s="19">
        <v>0</v>
      </c>
      <c r="Y8" s="19">
        <v>15050</v>
      </c>
      <c r="Z8" s="19">
        <v>283.96226415094338</v>
      </c>
      <c r="AB8" s="19">
        <v>1086</v>
      </c>
      <c r="AC8" s="19">
        <v>20.490566037735849</v>
      </c>
      <c r="AE8" s="19">
        <v>0</v>
      </c>
      <c r="AF8" s="19">
        <v>0</v>
      </c>
      <c r="AH8" s="19">
        <v>394.9</v>
      </c>
      <c r="AI8" s="19">
        <v>7.4509433962264149</v>
      </c>
      <c r="AK8" s="19">
        <v>100</v>
      </c>
      <c r="AL8" s="19">
        <v>1.8867924528301887</v>
      </c>
      <c r="AN8" s="19">
        <v>1628.17</v>
      </c>
      <c r="AO8" s="19">
        <v>30.720188679245283</v>
      </c>
      <c r="AQ8" s="19">
        <v>1103</v>
      </c>
      <c r="AR8" s="19">
        <v>20.811320754716981</v>
      </c>
      <c r="AT8" s="19">
        <v>0</v>
      </c>
      <c r="AU8" s="19">
        <v>0</v>
      </c>
      <c r="AW8" s="19">
        <v>72</v>
      </c>
      <c r="AX8" s="19">
        <v>1.3584905660377358</v>
      </c>
      <c r="AZ8" s="19">
        <v>0</v>
      </c>
      <c r="BA8" s="19">
        <v>0</v>
      </c>
      <c r="BC8" s="19">
        <v>0</v>
      </c>
      <c r="BD8" s="19">
        <v>0</v>
      </c>
    </row>
    <row r="9" spans="1:57">
      <c r="A9" s="19" t="s">
        <v>2562</v>
      </c>
      <c r="B9" s="19" t="s">
        <v>2563</v>
      </c>
      <c r="C9" s="19" t="s">
        <v>737</v>
      </c>
      <c r="D9" s="19" t="s">
        <v>736</v>
      </c>
      <c r="E9" s="19" t="s">
        <v>3556</v>
      </c>
      <c r="F9" s="19" t="s">
        <v>1116</v>
      </c>
      <c r="G9" s="19" t="s">
        <v>3562</v>
      </c>
      <c r="H9" s="19" t="s">
        <v>1179</v>
      </c>
      <c r="I9" s="19">
        <v>40</v>
      </c>
      <c r="J9" s="19">
        <v>41785.06</v>
      </c>
      <c r="K9" s="19">
        <v>1044.6265000000001</v>
      </c>
      <c r="M9" s="19">
        <v>16030.5</v>
      </c>
      <c r="N9" s="19">
        <v>400.76249999999999</v>
      </c>
      <c r="P9" s="19">
        <v>6400</v>
      </c>
      <c r="Q9" s="19">
        <v>160</v>
      </c>
      <c r="S9" s="19">
        <v>11120</v>
      </c>
      <c r="T9" s="19">
        <v>278</v>
      </c>
      <c r="V9" s="19">
        <v>0</v>
      </c>
      <c r="W9" s="19">
        <v>0</v>
      </c>
      <c r="Y9" s="19">
        <v>6000</v>
      </c>
      <c r="Z9" s="19">
        <v>150</v>
      </c>
      <c r="AB9" s="19">
        <v>475.36</v>
      </c>
      <c r="AC9" s="19">
        <v>11.884</v>
      </c>
      <c r="AE9" s="19">
        <v>0</v>
      </c>
      <c r="AF9" s="19">
        <v>0</v>
      </c>
      <c r="AH9" s="19">
        <v>0</v>
      </c>
      <c r="AI9" s="19">
        <v>0</v>
      </c>
      <c r="AK9" s="19">
        <v>0</v>
      </c>
      <c r="AL9" s="19">
        <v>0</v>
      </c>
      <c r="AN9" s="19">
        <v>462.2</v>
      </c>
      <c r="AO9" s="19">
        <v>11.555</v>
      </c>
      <c r="AQ9" s="19">
        <v>1256</v>
      </c>
      <c r="AR9" s="19">
        <v>31.4</v>
      </c>
      <c r="AT9" s="19">
        <v>0</v>
      </c>
      <c r="AU9" s="19">
        <v>0</v>
      </c>
      <c r="AW9" s="19">
        <v>41</v>
      </c>
      <c r="AX9" s="19">
        <v>1.0249999999999999</v>
      </c>
      <c r="AZ9" s="19">
        <v>0</v>
      </c>
      <c r="BA9" s="19">
        <v>0</v>
      </c>
      <c r="BC9" s="19">
        <v>0</v>
      </c>
      <c r="BD9" s="19">
        <v>0</v>
      </c>
    </row>
    <row r="10" spans="1:57">
      <c r="A10" s="19" t="s">
        <v>1456</v>
      </c>
      <c r="B10" s="19" t="s">
        <v>1457</v>
      </c>
      <c r="C10" s="19" t="s">
        <v>156</v>
      </c>
      <c r="D10" s="19" t="s">
        <v>155</v>
      </c>
      <c r="E10" s="19" t="s">
        <v>3556</v>
      </c>
      <c r="F10" s="19" t="s">
        <v>1116</v>
      </c>
      <c r="G10" s="19" t="s">
        <v>3563</v>
      </c>
      <c r="H10" s="19" t="s">
        <v>1243</v>
      </c>
      <c r="I10" s="19">
        <v>50</v>
      </c>
      <c r="J10" s="19">
        <v>51005.8</v>
      </c>
      <c r="K10" s="19">
        <v>1020.116</v>
      </c>
      <c r="M10" s="19">
        <v>8651</v>
      </c>
      <c r="N10" s="19">
        <v>173.02</v>
      </c>
      <c r="P10" s="19">
        <v>6400</v>
      </c>
      <c r="Q10" s="19">
        <v>128</v>
      </c>
      <c r="S10" s="19">
        <v>9240</v>
      </c>
      <c r="T10" s="19">
        <v>184.8</v>
      </c>
      <c r="V10" s="19">
        <v>0</v>
      </c>
      <c r="W10" s="19">
        <v>0</v>
      </c>
      <c r="Y10" s="19">
        <v>17020</v>
      </c>
      <c r="Z10" s="19">
        <v>340.4</v>
      </c>
      <c r="AB10" s="19">
        <v>41.69</v>
      </c>
      <c r="AC10" s="19">
        <v>0.83379999999999999</v>
      </c>
      <c r="AE10" s="19">
        <v>0</v>
      </c>
      <c r="AF10" s="19">
        <v>0</v>
      </c>
      <c r="AH10" s="19">
        <v>881</v>
      </c>
      <c r="AI10" s="19">
        <v>17.62</v>
      </c>
      <c r="AK10" s="19">
        <v>0</v>
      </c>
      <c r="AL10" s="19">
        <v>0</v>
      </c>
      <c r="AN10" s="19">
        <v>3086.11</v>
      </c>
      <c r="AO10" s="19">
        <v>61.722200000000001</v>
      </c>
      <c r="AQ10" s="19">
        <v>5638</v>
      </c>
      <c r="AR10" s="19">
        <v>112.76</v>
      </c>
      <c r="AT10" s="19">
        <v>0</v>
      </c>
      <c r="AU10" s="19">
        <v>0</v>
      </c>
      <c r="AW10" s="19">
        <v>48</v>
      </c>
      <c r="AX10" s="19">
        <v>0.96</v>
      </c>
      <c r="AZ10" s="19">
        <v>0</v>
      </c>
      <c r="BA10" s="19">
        <v>0</v>
      </c>
      <c r="BC10" s="19">
        <v>0</v>
      </c>
      <c r="BD10" s="19">
        <v>0</v>
      </c>
    </row>
    <row r="11" spans="1:57">
      <c r="A11" s="19" t="s">
        <v>1251</v>
      </c>
      <c r="B11" s="19" t="s">
        <v>1252</v>
      </c>
      <c r="C11" s="19" t="s">
        <v>3564</v>
      </c>
      <c r="D11" s="19" t="s">
        <v>1253</v>
      </c>
      <c r="E11" s="19" t="s">
        <v>3556</v>
      </c>
      <c r="F11" s="19" t="s">
        <v>1116</v>
      </c>
      <c r="G11" s="19" t="s">
        <v>3557</v>
      </c>
      <c r="H11" s="19" t="s">
        <v>1190</v>
      </c>
      <c r="I11" s="19">
        <v>67</v>
      </c>
      <c r="J11" s="19">
        <v>60870.7</v>
      </c>
      <c r="K11" s="19">
        <v>908.51791044776121</v>
      </c>
      <c r="M11" s="19">
        <v>13479.5</v>
      </c>
      <c r="N11" s="19">
        <v>201.18656716417911</v>
      </c>
      <c r="P11" s="19">
        <v>4000</v>
      </c>
      <c r="Q11" s="19">
        <v>59.701492537313435</v>
      </c>
      <c r="S11" s="19">
        <v>22320</v>
      </c>
      <c r="T11" s="19">
        <v>333.13432835820896</v>
      </c>
      <c r="V11" s="19">
        <v>0</v>
      </c>
      <c r="W11" s="19">
        <v>0</v>
      </c>
      <c r="Y11" s="19">
        <v>9510</v>
      </c>
      <c r="Z11" s="19">
        <v>141.9402985074627</v>
      </c>
      <c r="AB11" s="19">
        <v>4830.5</v>
      </c>
      <c r="AC11" s="19">
        <v>72.097014925373131</v>
      </c>
      <c r="AE11" s="19">
        <v>631</v>
      </c>
      <c r="AF11" s="19">
        <v>9.4179104477611943</v>
      </c>
      <c r="AH11" s="19">
        <v>1149</v>
      </c>
      <c r="AI11" s="19">
        <v>17.149253731343283</v>
      </c>
      <c r="AK11" s="19">
        <v>600</v>
      </c>
      <c r="AL11" s="19">
        <v>8.9552238805970141</v>
      </c>
      <c r="AN11" s="19">
        <v>1112.7</v>
      </c>
      <c r="AO11" s="19">
        <v>16.607462686567164</v>
      </c>
      <c r="AQ11" s="19">
        <v>3238</v>
      </c>
      <c r="AR11" s="19">
        <v>48.328358208955223</v>
      </c>
      <c r="AT11" s="19">
        <v>0</v>
      </c>
      <c r="AU11" s="19">
        <v>0</v>
      </c>
      <c r="AW11" s="19">
        <v>0</v>
      </c>
      <c r="AX11" s="19">
        <v>0</v>
      </c>
      <c r="AZ11" s="19">
        <v>0</v>
      </c>
      <c r="BA11" s="19">
        <v>0</v>
      </c>
      <c r="BC11" s="19">
        <v>0</v>
      </c>
      <c r="BD11" s="19">
        <v>0</v>
      </c>
    </row>
    <row r="12" spans="1:57">
      <c r="A12" s="19" t="s">
        <v>1722</v>
      </c>
      <c r="B12" s="19" t="s">
        <v>1723</v>
      </c>
      <c r="C12" s="19" t="s">
        <v>393</v>
      </c>
      <c r="D12" s="19" t="s">
        <v>392</v>
      </c>
      <c r="E12" s="19" t="s">
        <v>3556</v>
      </c>
      <c r="F12" s="19" t="s">
        <v>1116</v>
      </c>
      <c r="G12" s="19" t="s">
        <v>3562</v>
      </c>
      <c r="H12" s="19" t="s">
        <v>1179</v>
      </c>
      <c r="I12" s="19">
        <v>132</v>
      </c>
      <c r="J12" s="19">
        <v>117321.03</v>
      </c>
      <c r="K12" s="19">
        <v>888.79568181818183</v>
      </c>
      <c r="M12" s="19">
        <v>18100</v>
      </c>
      <c r="N12" s="19">
        <v>137.12121212121212</v>
      </c>
      <c r="P12" s="19">
        <v>13600</v>
      </c>
      <c r="Q12" s="19">
        <v>103.03030303030303</v>
      </c>
      <c r="S12" s="19">
        <v>30200</v>
      </c>
      <c r="T12" s="19">
        <v>228.78787878787878</v>
      </c>
      <c r="V12" s="19">
        <v>40</v>
      </c>
      <c r="W12" s="19">
        <v>0.30303030303030304</v>
      </c>
      <c r="Y12" s="19">
        <v>30946.94</v>
      </c>
      <c r="Z12" s="19">
        <v>234.44651515151514</v>
      </c>
      <c r="AB12" s="19">
        <v>8073.11</v>
      </c>
      <c r="AC12" s="19">
        <v>61.159924242424239</v>
      </c>
      <c r="AE12" s="19">
        <v>980</v>
      </c>
      <c r="AF12" s="19">
        <v>7.4242424242424239</v>
      </c>
      <c r="AH12" s="19">
        <v>0</v>
      </c>
      <c r="AI12" s="19">
        <v>0</v>
      </c>
      <c r="AK12" s="19">
        <v>0</v>
      </c>
      <c r="AL12" s="19">
        <v>0</v>
      </c>
      <c r="AN12" s="19">
        <v>2771.98</v>
      </c>
      <c r="AO12" s="19">
        <v>20.999848484848485</v>
      </c>
      <c r="AQ12" s="19">
        <v>12331</v>
      </c>
      <c r="AR12" s="19">
        <v>93.416666666666671</v>
      </c>
      <c r="AT12" s="19">
        <v>0</v>
      </c>
      <c r="AU12" s="19">
        <v>0</v>
      </c>
      <c r="AW12" s="19">
        <v>278</v>
      </c>
      <c r="AX12" s="19">
        <v>2.106060606060606</v>
      </c>
      <c r="AZ12" s="19">
        <v>0</v>
      </c>
      <c r="BA12" s="19">
        <v>0</v>
      </c>
      <c r="BC12" s="19">
        <v>0</v>
      </c>
      <c r="BD12" s="19">
        <v>0</v>
      </c>
    </row>
    <row r="13" spans="1:57">
      <c r="A13" s="19" t="s">
        <v>1784</v>
      </c>
      <c r="B13" s="19" t="s">
        <v>1785</v>
      </c>
      <c r="C13" s="19" t="s">
        <v>3565</v>
      </c>
      <c r="D13" s="19" t="s">
        <v>1786</v>
      </c>
      <c r="E13" s="19" t="s">
        <v>3556</v>
      </c>
      <c r="F13" s="19" t="s">
        <v>1116</v>
      </c>
      <c r="G13" s="19" t="s">
        <v>3559</v>
      </c>
      <c r="H13" s="19" t="s">
        <v>1353</v>
      </c>
      <c r="I13" s="19">
        <v>186</v>
      </c>
      <c r="J13" s="19">
        <v>164791.32</v>
      </c>
      <c r="K13" s="19">
        <v>885.97483870967744</v>
      </c>
      <c r="M13" s="19">
        <v>30713</v>
      </c>
      <c r="N13" s="19">
        <v>165.1236559139785</v>
      </c>
      <c r="P13" s="19">
        <v>18400</v>
      </c>
      <c r="Q13" s="19">
        <v>98.924731182795696</v>
      </c>
      <c r="S13" s="19">
        <v>43000</v>
      </c>
      <c r="T13" s="19">
        <v>231.18279569892474</v>
      </c>
      <c r="V13" s="19">
        <v>2560</v>
      </c>
      <c r="W13" s="19">
        <v>13.763440860215054</v>
      </c>
      <c r="Y13" s="19">
        <v>29200</v>
      </c>
      <c r="Z13" s="19">
        <v>156.98924731182797</v>
      </c>
      <c r="AB13" s="19">
        <v>5079.99</v>
      </c>
      <c r="AC13" s="19">
        <v>27.311774193548388</v>
      </c>
      <c r="AE13" s="19">
        <v>11083</v>
      </c>
      <c r="AF13" s="19">
        <v>59.586021505376344</v>
      </c>
      <c r="AH13" s="19">
        <v>0</v>
      </c>
      <c r="AI13" s="19">
        <v>0</v>
      </c>
      <c r="AK13" s="19">
        <v>0</v>
      </c>
      <c r="AL13" s="19">
        <v>0</v>
      </c>
      <c r="AN13" s="19">
        <v>9054.61</v>
      </c>
      <c r="AO13" s="19">
        <v>48.680698924731182</v>
      </c>
      <c r="AQ13" s="19">
        <v>15618.92</v>
      </c>
      <c r="AR13" s="19">
        <v>83.972688172043007</v>
      </c>
      <c r="AT13" s="19">
        <v>0</v>
      </c>
      <c r="AU13" s="19">
        <v>0</v>
      </c>
      <c r="AW13" s="19">
        <v>81.8</v>
      </c>
      <c r="AX13" s="19">
        <v>0.43978494623655912</v>
      </c>
      <c r="AZ13" s="19">
        <v>0</v>
      </c>
      <c r="BA13" s="19">
        <v>0</v>
      </c>
      <c r="BC13" s="19">
        <v>0</v>
      </c>
      <c r="BD13" s="19">
        <v>0</v>
      </c>
    </row>
    <row r="14" spans="1:57">
      <c r="A14" s="19" t="s">
        <v>2002</v>
      </c>
      <c r="B14" s="19" t="s">
        <v>2003</v>
      </c>
      <c r="C14" s="19" t="s">
        <v>493</v>
      </c>
      <c r="D14" s="19" t="s">
        <v>492</v>
      </c>
      <c r="E14" s="19" t="s">
        <v>3556</v>
      </c>
      <c r="F14" s="19" t="s">
        <v>1116</v>
      </c>
      <c r="G14" s="19" t="s">
        <v>3566</v>
      </c>
      <c r="H14" s="19" t="s">
        <v>1213</v>
      </c>
      <c r="I14" s="19">
        <v>83</v>
      </c>
      <c r="J14" s="19">
        <v>61425.67</v>
      </c>
      <c r="K14" s="19">
        <v>740.06831325301209</v>
      </c>
      <c r="M14" s="19">
        <v>5286</v>
      </c>
      <c r="N14" s="19">
        <v>63.686746987951807</v>
      </c>
      <c r="P14" s="19">
        <v>2400</v>
      </c>
      <c r="Q14" s="19">
        <v>28.91566265060241</v>
      </c>
      <c r="S14" s="19">
        <v>17600</v>
      </c>
      <c r="T14" s="19">
        <v>212.04819277108433</v>
      </c>
      <c r="V14" s="19">
        <v>0</v>
      </c>
      <c r="W14" s="19">
        <v>0</v>
      </c>
      <c r="Y14" s="19">
        <v>17100</v>
      </c>
      <c r="Z14" s="19">
        <v>206.02409638554218</v>
      </c>
      <c r="AB14" s="19">
        <v>145.97</v>
      </c>
      <c r="AC14" s="19">
        <v>1.7586746987951807</v>
      </c>
      <c r="AE14" s="19">
        <v>0</v>
      </c>
      <c r="AF14" s="19">
        <v>0</v>
      </c>
      <c r="AH14" s="19">
        <v>0</v>
      </c>
      <c r="AI14" s="19">
        <v>0</v>
      </c>
      <c r="AK14" s="19">
        <v>0</v>
      </c>
      <c r="AL14" s="19">
        <v>0</v>
      </c>
      <c r="AN14" s="19">
        <v>5530.7</v>
      </c>
      <c r="AO14" s="19">
        <v>66.634939759036143</v>
      </c>
      <c r="AQ14" s="19">
        <v>13363</v>
      </c>
      <c r="AR14" s="19">
        <v>161</v>
      </c>
      <c r="AT14" s="19">
        <v>0</v>
      </c>
      <c r="AU14" s="19">
        <v>0</v>
      </c>
      <c r="AW14" s="19">
        <v>0</v>
      </c>
      <c r="AX14" s="19">
        <v>0</v>
      </c>
      <c r="AZ14" s="19">
        <v>0</v>
      </c>
      <c r="BA14" s="19">
        <v>0</v>
      </c>
      <c r="BC14" s="19">
        <v>0</v>
      </c>
      <c r="BD14" s="19">
        <v>0</v>
      </c>
    </row>
    <row r="15" spans="1:57">
      <c r="A15" s="19" t="s">
        <v>2732</v>
      </c>
      <c r="B15" s="19" t="s">
        <v>2733</v>
      </c>
      <c r="C15" s="19" t="s">
        <v>312</v>
      </c>
      <c r="D15" s="19" t="s">
        <v>311</v>
      </c>
      <c r="E15" s="19" t="s">
        <v>3556</v>
      </c>
      <c r="F15" s="19" t="s">
        <v>1116</v>
      </c>
      <c r="G15" s="19" t="s">
        <v>3563</v>
      </c>
      <c r="H15" s="19" t="s">
        <v>1243</v>
      </c>
      <c r="I15" s="19">
        <v>126</v>
      </c>
      <c r="J15" s="19">
        <v>90397.15</v>
      </c>
      <c r="K15" s="19">
        <v>717.43769841269841</v>
      </c>
      <c r="M15" s="19">
        <v>15663.5</v>
      </c>
      <c r="N15" s="19">
        <v>124.31349206349206</v>
      </c>
      <c r="P15" s="19">
        <v>800</v>
      </c>
      <c r="Q15" s="19">
        <v>6.3492063492063489</v>
      </c>
      <c r="S15" s="19">
        <v>8240</v>
      </c>
      <c r="T15" s="19">
        <v>65.396825396825392</v>
      </c>
      <c r="V15" s="19">
        <v>0</v>
      </c>
      <c r="W15" s="19">
        <v>0</v>
      </c>
      <c r="Y15" s="19">
        <v>40050</v>
      </c>
      <c r="Z15" s="19">
        <v>317.85714285714283</v>
      </c>
      <c r="AB15" s="19">
        <v>10806.3</v>
      </c>
      <c r="AC15" s="19">
        <v>85.76428571428572</v>
      </c>
      <c r="AE15" s="19">
        <v>4042</v>
      </c>
      <c r="AF15" s="19">
        <v>32.079365079365083</v>
      </c>
      <c r="AH15" s="19">
        <v>2840.9</v>
      </c>
      <c r="AI15" s="19">
        <v>22.546825396825398</v>
      </c>
      <c r="AK15" s="19">
        <v>0</v>
      </c>
      <c r="AL15" s="19">
        <v>0</v>
      </c>
      <c r="AN15" s="19">
        <v>5108.45</v>
      </c>
      <c r="AO15" s="19">
        <v>40.543253968253971</v>
      </c>
      <c r="AQ15" s="19">
        <v>2846</v>
      </c>
      <c r="AR15" s="19">
        <v>22.587301587301589</v>
      </c>
      <c r="AT15" s="19">
        <v>0</v>
      </c>
      <c r="AU15" s="19">
        <v>0</v>
      </c>
      <c r="AW15" s="19">
        <v>0</v>
      </c>
      <c r="AX15" s="19">
        <v>0</v>
      </c>
      <c r="AZ15" s="19">
        <v>0</v>
      </c>
      <c r="BA15" s="19">
        <v>0</v>
      </c>
      <c r="BC15" s="19">
        <v>0</v>
      </c>
      <c r="BD15" s="19">
        <v>0</v>
      </c>
    </row>
    <row r="16" spans="1:57">
      <c r="A16" s="19" t="s">
        <v>1731</v>
      </c>
      <c r="B16" s="19" t="s">
        <v>1732</v>
      </c>
      <c r="C16" s="19" t="s">
        <v>359</v>
      </c>
      <c r="D16" s="19" t="s">
        <v>358</v>
      </c>
      <c r="E16" s="19" t="s">
        <v>3556</v>
      </c>
      <c r="F16" s="19" t="s">
        <v>1116</v>
      </c>
      <c r="G16" s="19" t="s">
        <v>3567</v>
      </c>
      <c r="H16" s="19" t="s">
        <v>1323</v>
      </c>
      <c r="I16" s="19">
        <v>114</v>
      </c>
      <c r="J16" s="19">
        <v>79791.210000000006</v>
      </c>
      <c r="K16" s="19">
        <v>699.92289473684207</v>
      </c>
      <c r="M16" s="19">
        <v>6562</v>
      </c>
      <c r="N16" s="19">
        <v>57.561403508771932</v>
      </c>
      <c r="P16" s="19">
        <v>8000</v>
      </c>
      <c r="Q16" s="19">
        <v>70.175438596491233</v>
      </c>
      <c r="S16" s="19">
        <v>24840</v>
      </c>
      <c r="T16" s="19">
        <v>217.89473684210526</v>
      </c>
      <c r="V16" s="19">
        <v>0</v>
      </c>
      <c r="W16" s="19">
        <v>0</v>
      </c>
      <c r="Y16" s="19">
        <v>0</v>
      </c>
      <c r="Z16" s="19">
        <v>0</v>
      </c>
      <c r="AB16" s="19">
        <v>0</v>
      </c>
      <c r="AC16" s="19">
        <v>0</v>
      </c>
      <c r="AE16" s="19">
        <v>6580</v>
      </c>
      <c r="AF16" s="19">
        <v>57.719298245614034</v>
      </c>
      <c r="AH16" s="19">
        <v>0</v>
      </c>
      <c r="AI16" s="19">
        <v>0</v>
      </c>
      <c r="AK16" s="19">
        <v>0</v>
      </c>
      <c r="AL16" s="19">
        <v>0</v>
      </c>
      <c r="AN16" s="19">
        <v>6300.71</v>
      </c>
      <c r="AO16" s="19">
        <v>55.269385964912281</v>
      </c>
      <c r="AQ16" s="19">
        <v>27508.5</v>
      </c>
      <c r="AR16" s="19">
        <v>241.30263157894737</v>
      </c>
      <c r="AT16" s="19">
        <v>0</v>
      </c>
      <c r="AU16" s="19">
        <v>0</v>
      </c>
      <c r="AW16" s="19">
        <v>0</v>
      </c>
      <c r="AX16" s="19">
        <v>0</v>
      </c>
      <c r="AZ16" s="19">
        <v>0</v>
      </c>
      <c r="BA16" s="19">
        <v>0</v>
      </c>
      <c r="BC16" s="19">
        <v>0</v>
      </c>
      <c r="BD16" s="19">
        <v>0</v>
      </c>
    </row>
    <row r="17" spans="1:56">
      <c r="A17" s="19" t="s">
        <v>2720</v>
      </c>
      <c r="B17" s="19" t="s">
        <v>2721</v>
      </c>
      <c r="C17" s="19" t="s">
        <v>646</v>
      </c>
      <c r="D17" s="19" t="s">
        <v>645</v>
      </c>
      <c r="E17" s="19" t="s">
        <v>3556</v>
      </c>
      <c r="F17" s="19" t="s">
        <v>1116</v>
      </c>
      <c r="G17" s="19" t="s">
        <v>3563</v>
      </c>
      <c r="H17" s="19" t="s">
        <v>1243</v>
      </c>
      <c r="I17" s="19">
        <v>64</v>
      </c>
      <c r="J17" s="19">
        <v>42592.08</v>
      </c>
      <c r="K17" s="19">
        <v>665.50125000000003</v>
      </c>
      <c r="M17" s="19">
        <v>11536</v>
      </c>
      <c r="N17" s="19">
        <v>180.25</v>
      </c>
      <c r="P17" s="19">
        <v>4800</v>
      </c>
      <c r="Q17" s="19">
        <v>75</v>
      </c>
      <c r="S17" s="19">
        <v>13840</v>
      </c>
      <c r="T17" s="19">
        <v>216.25</v>
      </c>
      <c r="V17" s="19">
        <v>0</v>
      </c>
      <c r="W17" s="19">
        <v>0</v>
      </c>
      <c r="Y17" s="19">
        <v>0</v>
      </c>
      <c r="Z17" s="19">
        <v>0</v>
      </c>
      <c r="AB17" s="19">
        <v>431.6</v>
      </c>
      <c r="AC17" s="19">
        <v>6.7437500000000004</v>
      </c>
      <c r="AE17" s="19">
        <v>735</v>
      </c>
      <c r="AF17" s="19">
        <v>11.484375</v>
      </c>
      <c r="AH17" s="19">
        <v>613.70000000000005</v>
      </c>
      <c r="AI17" s="19">
        <v>9.5890625000000007</v>
      </c>
      <c r="AK17" s="19">
        <v>650</v>
      </c>
      <c r="AL17" s="19">
        <v>10.15625</v>
      </c>
      <c r="AN17" s="19">
        <v>5218.79</v>
      </c>
      <c r="AO17" s="19">
        <v>81.543593749999999</v>
      </c>
      <c r="AQ17" s="19">
        <v>4766.99</v>
      </c>
      <c r="AR17" s="19">
        <v>74.484218749999997</v>
      </c>
      <c r="AT17" s="19">
        <v>0</v>
      </c>
      <c r="AU17" s="19">
        <v>0</v>
      </c>
      <c r="AW17" s="19">
        <v>0</v>
      </c>
      <c r="AX17" s="19">
        <v>0</v>
      </c>
      <c r="AZ17" s="19">
        <v>0</v>
      </c>
      <c r="BA17" s="19">
        <v>0</v>
      </c>
      <c r="BC17" s="19">
        <v>0</v>
      </c>
      <c r="BD17" s="19">
        <v>0</v>
      </c>
    </row>
    <row r="18" spans="1:56">
      <c r="A18" s="19" t="s">
        <v>2011</v>
      </c>
      <c r="B18" s="19" t="s">
        <v>2012</v>
      </c>
      <c r="C18" s="19" t="s">
        <v>3568</v>
      </c>
      <c r="D18" s="19" t="s">
        <v>2013</v>
      </c>
      <c r="E18" s="19" t="s">
        <v>3556</v>
      </c>
      <c r="F18" s="19" t="s">
        <v>1116</v>
      </c>
      <c r="G18" s="19" t="s">
        <v>3557</v>
      </c>
      <c r="H18" s="19" t="s">
        <v>1190</v>
      </c>
      <c r="I18" s="19">
        <v>514</v>
      </c>
      <c r="J18" s="19">
        <v>325273.8</v>
      </c>
      <c r="K18" s="19">
        <v>632.82840466926075</v>
      </c>
      <c r="M18" s="19">
        <v>77703</v>
      </c>
      <c r="N18" s="19">
        <v>151.17315175097275</v>
      </c>
      <c r="P18" s="19">
        <v>27200</v>
      </c>
      <c r="Q18" s="19">
        <v>52.918287937743187</v>
      </c>
      <c r="S18" s="19">
        <v>61640</v>
      </c>
      <c r="T18" s="19">
        <v>119.92217898832685</v>
      </c>
      <c r="V18" s="19">
        <v>0</v>
      </c>
      <c r="W18" s="19">
        <v>0</v>
      </c>
      <c r="Y18" s="19">
        <v>109640</v>
      </c>
      <c r="Z18" s="19">
        <v>213.30739299610894</v>
      </c>
      <c r="AB18" s="19">
        <v>4247.26</v>
      </c>
      <c r="AC18" s="19">
        <v>8.2631517509727619</v>
      </c>
      <c r="AE18" s="19">
        <v>7244</v>
      </c>
      <c r="AF18" s="19">
        <v>14.093385214007782</v>
      </c>
      <c r="AH18" s="19">
        <v>2039.59</v>
      </c>
      <c r="AI18" s="19">
        <v>3.9680739299610894</v>
      </c>
      <c r="AK18" s="19">
        <v>0</v>
      </c>
      <c r="AL18" s="19">
        <v>0</v>
      </c>
      <c r="AN18" s="19">
        <v>10994.65</v>
      </c>
      <c r="AO18" s="19">
        <v>21.390369649805447</v>
      </c>
      <c r="AQ18" s="19">
        <v>24305.3</v>
      </c>
      <c r="AR18" s="19">
        <v>47.286575875486385</v>
      </c>
      <c r="AT18" s="19">
        <v>0</v>
      </c>
      <c r="AU18" s="19">
        <v>0</v>
      </c>
      <c r="AW18" s="19">
        <v>260</v>
      </c>
      <c r="AX18" s="19">
        <v>0.50583657587548636</v>
      </c>
      <c r="AZ18" s="19">
        <v>0</v>
      </c>
      <c r="BA18" s="19">
        <v>0</v>
      </c>
      <c r="BC18" s="19">
        <v>0</v>
      </c>
      <c r="BD18" s="19">
        <v>0</v>
      </c>
    </row>
    <row r="19" spans="1:56">
      <c r="A19" s="19" t="s">
        <v>1844</v>
      </c>
      <c r="B19" s="19" t="s">
        <v>1845</v>
      </c>
      <c r="C19" s="19" t="s">
        <v>252</v>
      </c>
      <c r="D19" s="19" t="s">
        <v>251</v>
      </c>
      <c r="E19" s="19" t="s">
        <v>3556</v>
      </c>
      <c r="F19" s="19" t="s">
        <v>1116</v>
      </c>
      <c r="G19" s="19" t="s">
        <v>3557</v>
      </c>
      <c r="H19" s="19" t="s">
        <v>1190</v>
      </c>
      <c r="I19" s="19">
        <v>142</v>
      </c>
      <c r="J19" s="19">
        <v>89346.55</v>
      </c>
      <c r="K19" s="19">
        <v>629.20105633802814</v>
      </c>
      <c r="M19" s="19">
        <v>31901.5</v>
      </c>
      <c r="N19" s="19">
        <v>224.65845070422534</v>
      </c>
      <c r="P19" s="19">
        <v>7200</v>
      </c>
      <c r="Q19" s="19">
        <v>50.70422535211268</v>
      </c>
      <c r="S19" s="19">
        <v>26600</v>
      </c>
      <c r="T19" s="19">
        <v>187.32394366197184</v>
      </c>
      <c r="V19" s="19">
        <v>0</v>
      </c>
      <c r="W19" s="19">
        <v>0</v>
      </c>
      <c r="Y19" s="19">
        <v>0</v>
      </c>
      <c r="Z19" s="19">
        <v>0</v>
      </c>
      <c r="AB19" s="19">
        <v>432.34</v>
      </c>
      <c r="AC19" s="19">
        <v>3.0446478873239435</v>
      </c>
      <c r="AE19" s="19">
        <v>1335</v>
      </c>
      <c r="AF19" s="19">
        <v>9.4014084507042259</v>
      </c>
      <c r="AH19" s="19">
        <v>1238</v>
      </c>
      <c r="AI19" s="19">
        <v>8.71830985915493</v>
      </c>
      <c r="AK19" s="19">
        <v>0</v>
      </c>
      <c r="AL19" s="19">
        <v>0</v>
      </c>
      <c r="AN19" s="19">
        <v>6817.71</v>
      </c>
      <c r="AO19" s="19">
        <v>48.012042253521123</v>
      </c>
      <c r="AQ19" s="19">
        <v>13424</v>
      </c>
      <c r="AR19" s="19">
        <v>94.535211267605632</v>
      </c>
      <c r="AT19" s="19">
        <v>0</v>
      </c>
      <c r="AU19" s="19">
        <v>0</v>
      </c>
      <c r="AW19" s="19">
        <v>398</v>
      </c>
      <c r="AX19" s="19">
        <v>2.8028169014084505</v>
      </c>
      <c r="AZ19" s="19">
        <v>0</v>
      </c>
      <c r="BA19" s="19">
        <v>0</v>
      </c>
      <c r="BC19" s="19">
        <v>0</v>
      </c>
      <c r="BD19" s="19">
        <v>0</v>
      </c>
    </row>
    <row r="20" spans="1:56">
      <c r="A20" s="19" t="s">
        <v>2542</v>
      </c>
      <c r="B20" s="19" t="s">
        <v>2543</v>
      </c>
      <c r="C20" s="19" t="s">
        <v>229</v>
      </c>
      <c r="D20" s="19" t="s">
        <v>228</v>
      </c>
      <c r="E20" s="19" t="s">
        <v>3556</v>
      </c>
      <c r="F20" s="19" t="s">
        <v>1116</v>
      </c>
      <c r="G20" s="19" t="s">
        <v>3557</v>
      </c>
      <c r="H20" s="19" t="s">
        <v>1190</v>
      </c>
      <c r="I20" s="19">
        <v>22</v>
      </c>
      <c r="J20" s="19">
        <v>13636</v>
      </c>
      <c r="K20" s="19">
        <v>619.81818181818187</v>
      </c>
      <c r="M20" s="19">
        <v>4596</v>
      </c>
      <c r="N20" s="19">
        <v>208.90909090909091</v>
      </c>
      <c r="P20" s="19">
        <v>1600</v>
      </c>
      <c r="Q20" s="19">
        <v>72.727272727272734</v>
      </c>
      <c r="S20" s="19">
        <v>7440</v>
      </c>
      <c r="T20" s="19">
        <v>338.18181818181819</v>
      </c>
      <c r="V20" s="19">
        <v>0</v>
      </c>
      <c r="W20" s="19">
        <v>0</v>
      </c>
      <c r="Y20" s="19">
        <v>0</v>
      </c>
      <c r="Z20" s="19">
        <v>0</v>
      </c>
      <c r="AB20" s="19">
        <v>0</v>
      </c>
      <c r="AC20" s="19">
        <v>0</v>
      </c>
      <c r="AE20" s="19">
        <v>0</v>
      </c>
      <c r="AF20" s="19">
        <v>0</v>
      </c>
      <c r="AH20" s="19">
        <v>0</v>
      </c>
      <c r="AI20" s="19">
        <v>0</v>
      </c>
      <c r="AK20" s="19">
        <v>0</v>
      </c>
      <c r="AL20" s="19">
        <v>0</v>
      </c>
      <c r="AN20" s="19">
        <v>0</v>
      </c>
      <c r="AO20" s="19">
        <v>0</v>
      </c>
      <c r="AQ20" s="19">
        <v>0</v>
      </c>
      <c r="AR20" s="19">
        <v>0</v>
      </c>
      <c r="AT20" s="19">
        <v>0</v>
      </c>
      <c r="AU20" s="19">
        <v>0</v>
      </c>
      <c r="AW20" s="19">
        <v>0</v>
      </c>
      <c r="AX20" s="19">
        <v>0</v>
      </c>
      <c r="AZ20" s="19">
        <v>0</v>
      </c>
      <c r="BA20" s="19">
        <v>0</v>
      </c>
      <c r="BC20" s="19">
        <v>0</v>
      </c>
      <c r="BD20" s="19">
        <v>0</v>
      </c>
    </row>
    <row r="21" spans="1:56">
      <c r="A21" s="19" t="s">
        <v>1767</v>
      </c>
      <c r="B21" s="19" t="s">
        <v>1768</v>
      </c>
      <c r="C21" s="19" t="s">
        <v>78</v>
      </c>
      <c r="D21" s="19" t="s">
        <v>77</v>
      </c>
      <c r="E21" s="19" t="s">
        <v>3556</v>
      </c>
      <c r="F21" s="19" t="s">
        <v>1116</v>
      </c>
      <c r="G21" s="19" t="s">
        <v>3567</v>
      </c>
      <c r="H21" s="19" t="s">
        <v>1323</v>
      </c>
      <c r="I21" s="19">
        <v>597</v>
      </c>
      <c r="J21" s="19">
        <v>365095.11</v>
      </c>
      <c r="K21" s="19">
        <v>611.5495979899498</v>
      </c>
      <c r="M21" s="19">
        <v>74076</v>
      </c>
      <c r="N21" s="19">
        <v>124.08040201005025</v>
      </c>
      <c r="P21" s="19">
        <v>17600</v>
      </c>
      <c r="Q21" s="19">
        <v>29.480737018425462</v>
      </c>
      <c r="S21" s="19">
        <v>54520</v>
      </c>
      <c r="T21" s="19">
        <v>91.323283082077054</v>
      </c>
      <c r="V21" s="19">
        <v>0</v>
      </c>
      <c r="W21" s="19">
        <v>0</v>
      </c>
      <c r="Y21" s="19">
        <v>153491.6</v>
      </c>
      <c r="Z21" s="19">
        <v>257.10485762144054</v>
      </c>
      <c r="AB21" s="19">
        <v>3165.6</v>
      </c>
      <c r="AC21" s="19">
        <v>5.3025125628140701</v>
      </c>
      <c r="AE21" s="19">
        <v>14676</v>
      </c>
      <c r="AF21" s="19">
        <v>24.582914572864322</v>
      </c>
      <c r="AH21" s="19">
        <v>1614.3</v>
      </c>
      <c r="AI21" s="19">
        <v>2.7040201005025124</v>
      </c>
      <c r="AK21" s="19">
        <v>0</v>
      </c>
      <c r="AL21" s="19">
        <v>0</v>
      </c>
      <c r="AN21" s="19">
        <v>9454.01</v>
      </c>
      <c r="AO21" s="19">
        <v>15.835862646566165</v>
      </c>
      <c r="AQ21" s="19">
        <v>36061.599999999999</v>
      </c>
      <c r="AR21" s="19">
        <v>60.404690117252933</v>
      </c>
      <c r="AT21" s="19">
        <v>0</v>
      </c>
      <c r="AU21" s="19">
        <v>0</v>
      </c>
      <c r="AW21" s="19">
        <v>436</v>
      </c>
      <c r="AX21" s="19">
        <v>0.73031825795644889</v>
      </c>
      <c r="AZ21" s="19">
        <v>0</v>
      </c>
      <c r="BA21" s="19">
        <v>0</v>
      </c>
      <c r="BC21" s="19">
        <v>0</v>
      </c>
      <c r="BD21" s="19">
        <v>0</v>
      </c>
    </row>
    <row r="22" spans="1:56">
      <c r="A22" s="19" t="s">
        <v>1349</v>
      </c>
      <c r="B22" s="19" t="s">
        <v>1350</v>
      </c>
      <c r="C22" s="19" t="s">
        <v>166</v>
      </c>
      <c r="D22" s="19" t="s">
        <v>165</v>
      </c>
      <c r="E22" s="19" t="s">
        <v>3556</v>
      </c>
      <c r="F22" s="19" t="s">
        <v>1116</v>
      </c>
      <c r="G22" s="19" t="s">
        <v>3559</v>
      </c>
      <c r="H22" s="19" t="s">
        <v>1353</v>
      </c>
      <c r="I22" s="19">
        <v>6013</v>
      </c>
      <c r="J22" s="19">
        <v>3661022.25</v>
      </c>
      <c r="K22" s="19">
        <v>608.85119740562118</v>
      </c>
      <c r="M22" s="19">
        <v>776129</v>
      </c>
      <c r="N22" s="19">
        <v>127.03043405953767</v>
      </c>
      <c r="P22" s="19">
        <v>248800</v>
      </c>
      <c r="Q22" s="19">
        <v>41.377016464327291</v>
      </c>
      <c r="S22" s="19">
        <v>558160</v>
      </c>
      <c r="T22" s="19">
        <v>92.825544653251285</v>
      </c>
      <c r="V22" s="19">
        <v>32200</v>
      </c>
      <c r="W22" s="19">
        <v>5.3550640279394646</v>
      </c>
      <c r="Y22" s="19">
        <v>1011203.31</v>
      </c>
      <c r="Z22" s="19">
        <v>168.16951771162482</v>
      </c>
      <c r="AB22" s="19">
        <v>101342.59</v>
      </c>
      <c r="AC22" s="19">
        <v>16.853914851155828</v>
      </c>
      <c r="AE22" s="19">
        <v>44117.26</v>
      </c>
      <c r="AF22" s="19">
        <v>7.3369798769333112</v>
      </c>
      <c r="AH22" s="19">
        <v>32171.88</v>
      </c>
      <c r="AI22" s="19">
        <v>5.3503874937635123</v>
      </c>
      <c r="AK22" s="19">
        <v>11456.32</v>
      </c>
      <c r="AL22" s="19">
        <v>1.905258606352902</v>
      </c>
      <c r="AN22" s="19">
        <v>250939.09</v>
      </c>
      <c r="AO22" s="19">
        <v>41.732760685182107</v>
      </c>
      <c r="AQ22" s="19">
        <v>277314.46999999997</v>
      </c>
      <c r="AR22" s="19">
        <v>46.119153500748375</v>
      </c>
      <c r="AT22" s="19">
        <v>0</v>
      </c>
      <c r="AU22" s="19">
        <v>0</v>
      </c>
      <c r="AW22" s="19">
        <v>24735.5</v>
      </c>
      <c r="AX22" s="19">
        <v>4.1136703808415103</v>
      </c>
      <c r="AZ22" s="19">
        <v>292452.83</v>
      </c>
      <c r="BA22" s="19">
        <v>48.636758689506067</v>
      </c>
      <c r="BC22" s="19">
        <v>0</v>
      </c>
      <c r="BD22" s="19">
        <v>0</v>
      </c>
    </row>
    <row r="23" spans="1:56">
      <c r="A23" s="19" t="s">
        <v>2225</v>
      </c>
      <c r="B23" s="19" t="s">
        <v>2226</v>
      </c>
      <c r="C23" s="19" t="s">
        <v>156</v>
      </c>
      <c r="D23" s="19" t="s">
        <v>155</v>
      </c>
      <c r="E23" s="19" t="s">
        <v>3556</v>
      </c>
      <c r="F23" s="19" t="s">
        <v>1116</v>
      </c>
      <c r="G23" s="19" t="s">
        <v>3563</v>
      </c>
      <c r="H23" s="19" t="s">
        <v>1243</v>
      </c>
      <c r="I23" s="19">
        <v>25</v>
      </c>
      <c r="J23" s="19">
        <v>15137.09</v>
      </c>
      <c r="K23" s="19">
        <v>605.48360000000002</v>
      </c>
      <c r="M23" s="19">
        <v>3188</v>
      </c>
      <c r="N23" s="19">
        <v>127.52</v>
      </c>
      <c r="P23" s="19">
        <v>2400</v>
      </c>
      <c r="Q23" s="19">
        <v>96</v>
      </c>
      <c r="S23" s="19">
        <v>7680</v>
      </c>
      <c r="T23" s="19">
        <v>307.2</v>
      </c>
      <c r="V23" s="19">
        <v>0</v>
      </c>
      <c r="W23" s="19">
        <v>0</v>
      </c>
      <c r="Y23" s="19">
        <v>0</v>
      </c>
      <c r="Z23" s="19">
        <v>0</v>
      </c>
      <c r="AB23" s="19">
        <v>518.91</v>
      </c>
      <c r="AC23" s="19">
        <v>20.756399999999999</v>
      </c>
      <c r="AE23" s="19">
        <v>0</v>
      </c>
      <c r="AF23" s="19">
        <v>0</v>
      </c>
      <c r="AH23" s="19">
        <v>0</v>
      </c>
      <c r="AI23" s="19">
        <v>0</v>
      </c>
      <c r="AK23" s="19">
        <v>0</v>
      </c>
      <c r="AL23" s="19">
        <v>0</v>
      </c>
      <c r="AN23" s="19">
        <v>450.18</v>
      </c>
      <c r="AO23" s="19">
        <v>18.007200000000001</v>
      </c>
      <c r="AQ23" s="19">
        <v>900</v>
      </c>
      <c r="AR23" s="19">
        <v>36</v>
      </c>
      <c r="AT23" s="19">
        <v>0</v>
      </c>
      <c r="AU23" s="19">
        <v>0</v>
      </c>
      <c r="AW23" s="19">
        <v>0</v>
      </c>
      <c r="AX23" s="19">
        <v>0</v>
      </c>
      <c r="AZ23" s="19">
        <v>0</v>
      </c>
      <c r="BA23" s="19">
        <v>0</v>
      </c>
      <c r="BC23" s="19">
        <v>0</v>
      </c>
      <c r="BD23" s="19">
        <v>0</v>
      </c>
    </row>
    <row r="24" spans="1:56">
      <c r="A24" s="19" t="s">
        <v>1882</v>
      </c>
      <c r="B24" s="19" t="s">
        <v>1883</v>
      </c>
      <c r="C24" s="19" t="s">
        <v>413</v>
      </c>
      <c r="D24" s="19" t="s">
        <v>412</v>
      </c>
      <c r="E24" s="19" t="s">
        <v>3556</v>
      </c>
      <c r="F24" s="19" t="s">
        <v>1116</v>
      </c>
      <c r="G24" s="19" t="s">
        <v>3557</v>
      </c>
      <c r="H24" s="19" t="s">
        <v>1190</v>
      </c>
      <c r="I24" s="19">
        <v>258</v>
      </c>
      <c r="J24" s="19">
        <v>154973.66</v>
      </c>
      <c r="K24" s="19">
        <v>600.6731007751938</v>
      </c>
      <c r="M24" s="19">
        <v>50254</v>
      </c>
      <c r="N24" s="19">
        <v>194.7829457364341</v>
      </c>
      <c r="P24" s="19">
        <v>17600</v>
      </c>
      <c r="Q24" s="19">
        <v>68.217054263565885</v>
      </c>
      <c r="S24" s="19">
        <v>42880</v>
      </c>
      <c r="T24" s="19">
        <v>166.20155038759691</v>
      </c>
      <c r="V24" s="19">
        <v>2080</v>
      </c>
      <c r="W24" s="19">
        <v>8.0620155038759691</v>
      </c>
      <c r="Y24" s="19">
        <v>21000</v>
      </c>
      <c r="Z24" s="19">
        <v>81.395348837209298</v>
      </c>
      <c r="AB24" s="19">
        <v>1390.5</v>
      </c>
      <c r="AC24" s="19">
        <v>5.3895348837209305</v>
      </c>
      <c r="AE24" s="19">
        <v>1715</v>
      </c>
      <c r="AF24" s="19">
        <v>6.6472868217054266</v>
      </c>
      <c r="AH24" s="19">
        <v>1401.84</v>
      </c>
      <c r="AI24" s="19">
        <v>5.4334883720930236</v>
      </c>
      <c r="AK24" s="19">
        <v>0</v>
      </c>
      <c r="AL24" s="19">
        <v>0</v>
      </c>
      <c r="AN24" s="19">
        <v>4470.07</v>
      </c>
      <c r="AO24" s="19">
        <v>17.325852713178296</v>
      </c>
      <c r="AQ24" s="19">
        <v>12182.25</v>
      </c>
      <c r="AR24" s="19">
        <v>47.218023255813954</v>
      </c>
      <c r="AT24" s="19">
        <v>0</v>
      </c>
      <c r="AU24" s="19">
        <v>0</v>
      </c>
      <c r="AW24" s="19">
        <v>0</v>
      </c>
      <c r="AX24" s="19">
        <v>0</v>
      </c>
      <c r="AZ24" s="19">
        <v>0</v>
      </c>
      <c r="BA24" s="19">
        <v>0</v>
      </c>
      <c r="BC24" s="19">
        <v>0</v>
      </c>
      <c r="BD24" s="19">
        <v>0</v>
      </c>
    </row>
    <row r="25" spans="1:56">
      <c r="A25" s="19" t="s">
        <v>1274</v>
      </c>
      <c r="B25" s="19" t="s">
        <v>1275</v>
      </c>
      <c r="C25" s="19" t="s">
        <v>143</v>
      </c>
      <c r="D25" s="19" t="s">
        <v>142</v>
      </c>
      <c r="E25" s="19" t="s">
        <v>3556</v>
      </c>
      <c r="F25" s="19" t="s">
        <v>1116</v>
      </c>
      <c r="G25" s="19" t="s">
        <v>3563</v>
      </c>
      <c r="H25" s="19" t="s">
        <v>1243</v>
      </c>
      <c r="I25" s="19">
        <v>336</v>
      </c>
      <c r="J25" s="19">
        <v>200111.73</v>
      </c>
      <c r="K25" s="19">
        <v>595.57062499999995</v>
      </c>
      <c r="M25" s="19">
        <v>37632</v>
      </c>
      <c r="N25" s="19">
        <v>112</v>
      </c>
      <c r="P25" s="19">
        <v>20000</v>
      </c>
      <c r="Q25" s="19">
        <v>59.523809523809526</v>
      </c>
      <c r="S25" s="19">
        <v>42000</v>
      </c>
      <c r="T25" s="19">
        <v>125</v>
      </c>
      <c r="V25" s="19">
        <v>0</v>
      </c>
      <c r="W25" s="19">
        <v>0</v>
      </c>
      <c r="Y25" s="19">
        <v>61500</v>
      </c>
      <c r="Z25" s="19">
        <v>183.03571428571428</v>
      </c>
      <c r="AB25" s="19">
        <v>2475.4899999999998</v>
      </c>
      <c r="AC25" s="19">
        <v>7.3675297619047617</v>
      </c>
      <c r="AE25" s="19">
        <v>6809</v>
      </c>
      <c r="AF25" s="19">
        <v>20.264880952380953</v>
      </c>
      <c r="AH25" s="19">
        <v>1771.98</v>
      </c>
      <c r="AI25" s="19">
        <v>5.2737499999999997</v>
      </c>
      <c r="AK25" s="19">
        <v>400</v>
      </c>
      <c r="AL25" s="19">
        <v>1.1904761904761905</v>
      </c>
      <c r="AN25" s="19">
        <v>6738.6</v>
      </c>
      <c r="AO25" s="19">
        <v>20.055357142857144</v>
      </c>
      <c r="AQ25" s="19">
        <v>20535.66</v>
      </c>
      <c r="AR25" s="19">
        <v>61.118035714285718</v>
      </c>
      <c r="AT25" s="19">
        <v>0</v>
      </c>
      <c r="AU25" s="19">
        <v>0</v>
      </c>
      <c r="AW25" s="19">
        <v>249</v>
      </c>
      <c r="AX25" s="19">
        <v>0.7410714285714286</v>
      </c>
      <c r="AZ25" s="19">
        <v>0</v>
      </c>
      <c r="BA25" s="19">
        <v>0</v>
      </c>
      <c r="BC25" s="19">
        <v>0</v>
      </c>
      <c r="BD25" s="19">
        <v>0</v>
      </c>
    </row>
    <row r="26" spans="1:56">
      <c r="A26" s="19" t="s">
        <v>1957</v>
      </c>
      <c r="B26" s="19" t="s">
        <v>1958</v>
      </c>
      <c r="C26" s="19" t="s">
        <v>198</v>
      </c>
      <c r="D26" s="19" t="s">
        <v>197</v>
      </c>
      <c r="E26" s="19" t="s">
        <v>3556</v>
      </c>
      <c r="F26" s="19" t="s">
        <v>1116</v>
      </c>
      <c r="G26" s="19" t="s">
        <v>3562</v>
      </c>
      <c r="H26" s="19" t="s">
        <v>1179</v>
      </c>
      <c r="I26" s="19">
        <v>47</v>
      </c>
      <c r="J26" s="19">
        <v>27192.799999999999</v>
      </c>
      <c r="K26" s="19">
        <v>578.57021276595742</v>
      </c>
      <c r="M26" s="19">
        <v>6142</v>
      </c>
      <c r="N26" s="19">
        <v>130.68085106382978</v>
      </c>
      <c r="P26" s="19">
        <v>1600</v>
      </c>
      <c r="Q26" s="19">
        <v>34.042553191489361</v>
      </c>
      <c r="S26" s="19">
        <v>3120</v>
      </c>
      <c r="T26" s="19">
        <v>66.38297872340425</v>
      </c>
      <c r="V26" s="19">
        <v>1560</v>
      </c>
      <c r="W26" s="19">
        <v>33.191489361702125</v>
      </c>
      <c r="Y26" s="19">
        <v>5970</v>
      </c>
      <c r="Z26" s="19">
        <v>127.02127659574468</v>
      </c>
      <c r="AB26" s="19">
        <v>837.81</v>
      </c>
      <c r="AC26" s="19">
        <v>17.825744680851063</v>
      </c>
      <c r="AE26" s="19">
        <v>0</v>
      </c>
      <c r="AF26" s="19">
        <v>0</v>
      </c>
      <c r="AH26" s="19">
        <v>0</v>
      </c>
      <c r="AI26" s="19">
        <v>0</v>
      </c>
      <c r="AK26" s="19">
        <v>0</v>
      </c>
      <c r="AL26" s="19">
        <v>0</v>
      </c>
      <c r="AN26" s="19">
        <v>3702.99</v>
      </c>
      <c r="AO26" s="19">
        <v>78.787021276595738</v>
      </c>
      <c r="AQ26" s="19">
        <v>4260</v>
      </c>
      <c r="AR26" s="19">
        <v>90.638297872340431</v>
      </c>
      <c r="AT26" s="19">
        <v>0</v>
      </c>
      <c r="AU26" s="19">
        <v>0</v>
      </c>
      <c r="AW26" s="19">
        <v>0</v>
      </c>
      <c r="AX26" s="19">
        <v>0</v>
      </c>
      <c r="AZ26" s="19">
        <v>0</v>
      </c>
      <c r="BA26" s="19">
        <v>0</v>
      </c>
      <c r="BC26" s="19">
        <v>0</v>
      </c>
      <c r="BD26" s="19">
        <v>0</v>
      </c>
    </row>
    <row r="27" spans="1:56">
      <c r="A27" s="19" t="s">
        <v>2256</v>
      </c>
      <c r="B27" s="19" t="s">
        <v>2257</v>
      </c>
      <c r="C27" s="19" t="s">
        <v>3569</v>
      </c>
      <c r="D27" s="19" t="s">
        <v>2192</v>
      </c>
      <c r="E27" s="19" t="s">
        <v>3556</v>
      </c>
      <c r="F27" s="19" t="s">
        <v>1116</v>
      </c>
      <c r="G27" s="19" t="s">
        <v>3562</v>
      </c>
      <c r="H27" s="19" t="s">
        <v>1179</v>
      </c>
      <c r="I27" s="19">
        <v>712</v>
      </c>
      <c r="J27" s="19">
        <v>405933.24</v>
      </c>
      <c r="K27" s="19">
        <v>570.1309550561798</v>
      </c>
      <c r="M27" s="19">
        <v>78285.5</v>
      </c>
      <c r="N27" s="19">
        <v>109.95154494382022</v>
      </c>
      <c r="P27" s="19">
        <v>12800</v>
      </c>
      <c r="Q27" s="19">
        <v>17.977528089887642</v>
      </c>
      <c r="S27" s="19">
        <v>71760</v>
      </c>
      <c r="T27" s="19">
        <v>100.78651685393258</v>
      </c>
      <c r="V27" s="19">
        <v>960</v>
      </c>
      <c r="W27" s="19">
        <v>1.348314606741573</v>
      </c>
      <c r="Y27" s="19">
        <v>174449.6</v>
      </c>
      <c r="Z27" s="19">
        <v>245.01348314606741</v>
      </c>
      <c r="AB27" s="19">
        <v>25049.040000000001</v>
      </c>
      <c r="AC27" s="19">
        <v>35.181235955056181</v>
      </c>
      <c r="AE27" s="19">
        <v>980</v>
      </c>
      <c r="AF27" s="19">
        <v>1.3764044943820224</v>
      </c>
      <c r="AH27" s="19">
        <v>3052.1</v>
      </c>
      <c r="AI27" s="19">
        <v>4.2866573033707862</v>
      </c>
      <c r="AK27" s="19">
        <v>0</v>
      </c>
      <c r="AL27" s="19">
        <v>0</v>
      </c>
      <c r="AN27" s="19">
        <v>19663.52</v>
      </c>
      <c r="AO27" s="19">
        <v>27.617303370786516</v>
      </c>
      <c r="AQ27" s="19">
        <v>18604.599999999999</v>
      </c>
      <c r="AR27" s="19">
        <v>26.130056179775281</v>
      </c>
      <c r="AT27" s="19">
        <v>0</v>
      </c>
      <c r="AU27" s="19">
        <v>0</v>
      </c>
      <c r="AW27" s="19">
        <v>328.88</v>
      </c>
      <c r="AX27" s="19">
        <v>0.46191011235955054</v>
      </c>
      <c r="AZ27" s="19">
        <v>0</v>
      </c>
      <c r="BA27" s="19">
        <v>0</v>
      </c>
      <c r="BC27" s="19">
        <v>0</v>
      </c>
      <c r="BD27" s="19">
        <v>0</v>
      </c>
    </row>
    <row r="28" spans="1:56">
      <c r="A28" s="19" t="s">
        <v>1603</v>
      </c>
      <c r="B28" s="19" t="s">
        <v>1604</v>
      </c>
      <c r="C28" s="19" t="s">
        <v>504</v>
      </c>
      <c r="D28" s="19" t="s">
        <v>503</v>
      </c>
      <c r="E28" s="19" t="s">
        <v>3556</v>
      </c>
      <c r="F28" s="19" t="s">
        <v>1116</v>
      </c>
      <c r="G28" s="19" t="s">
        <v>3557</v>
      </c>
      <c r="H28" s="19" t="s">
        <v>1190</v>
      </c>
      <c r="I28" s="19">
        <v>186</v>
      </c>
      <c r="J28" s="19">
        <v>102866.12</v>
      </c>
      <c r="K28" s="19">
        <v>553.04365591397845</v>
      </c>
      <c r="M28" s="19">
        <v>6518</v>
      </c>
      <c r="N28" s="19">
        <v>35.043010752688176</v>
      </c>
      <c r="P28" s="19">
        <v>7200</v>
      </c>
      <c r="Q28" s="19">
        <v>38.70967741935484</v>
      </c>
      <c r="S28" s="19">
        <v>22080</v>
      </c>
      <c r="T28" s="19">
        <v>118.70967741935483</v>
      </c>
      <c r="V28" s="19">
        <v>0</v>
      </c>
      <c r="W28" s="19">
        <v>0</v>
      </c>
      <c r="Y28" s="19">
        <v>22800</v>
      </c>
      <c r="Z28" s="19">
        <v>122.58064516129032</v>
      </c>
      <c r="AB28" s="19">
        <v>1768.91</v>
      </c>
      <c r="AC28" s="19">
        <v>9.5102688172043006</v>
      </c>
      <c r="AE28" s="19">
        <v>21350</v>
      </c>
      <c r="AF28" s="19">
        <v>114.78494623655914</v>
      </c>
      <c r="AH28" s="19">
        <v>700</v>
      </c>
      <c r="AI28" s="19">
        <v>3.763440860215054</v>
      </c>
      <c r="AK28" s="19">
        <v>0</v>
      </c>
      <c r="AL28" s="19">
        <v>0</v>
      </c>
      <c r="AN28" s="19">
        <v>10287.4</v>
      </c>
      <c r="AO28" s="19">
        <v>55.308602150537638</v>
      </c>
      <c r="AQ28" s="19">
        <v>9774.81</v>
      </c>
      <c r="AR28" s="19">
        <v>52.552741935483873</v>
      </c>
      <c r="AT28" s="19">
        <v>0</v>
      </c>
      <c r="AU28" s="19">
        <v>0</v>
      </c>
      <c r="AW28" s="19">
        <v>387</v>
      </c>
      <c r="AX28" s="19">
        <v>2.0806451612903225</v>
      </c>
      <c r="AZ28" s="19">
        <v>0</v>
      </c>
      <c r="BA28" s="19">
        <v>0</v>
      </c>
      <c r="BC28" s="19">
        <v>0</v>
      </c>
      <c r="BD28" s="19">
        <v>0</v>
      </c>
    </row>
    <row r="29" spans="1:56">
      <c r="A29" s="19" t="s">
        <v>1782</v>
      </c>
      <c r="B29" s="19" t="s">
        <v>1783</v>
      </c>
      <c r="C29" s="19" t="s">
        <v>69</v>
      </c>
      <c r="D29" s="19" t="s">
        <v>68</v>
      </c>
      <c r="E29" s="19" t="s">
        <v>3556</v>
      </c>
      <c r="F29" s="19" t="s">
        <v>1116</v>
      </c>
      <c r="G29" s="19" t="s">
        <v>3559</v>
      </c>
      <c r="H29" s="19" t="s">
        <v>1353</v>
      </c>
      <c r="I29" s="19">
        <v>174</v>
      </c>
      <c r="J29" s="19">
        <v>94509.45</v>
      </c>
      <c r="K29" s="19">
        <v>543.15775862068961</v>
      </c>
      <c r="M29" s="19">
        <v>26745.8</v>
      </c>
      <c r="N29" s="19">
        <v>153.71149425287356</v>
      </c>
      <c r="P29" s="19">
        <v>12800</v>
      </c>
      <c r="Q29" s="19">
        <v>73.563218390804593</v>
      </c>
      <c r="S29" s="19">
        <v>30320</v>
      </c>
      <c r="T29" s="19">
        <v>174.2528735632184</v>
      </c>
      <c r="V29" s="19">
        <v>0</v>
      </c>
      <c r="W29" s="19">
        <v>0</v>
      </c>
      <c r="Y29" s="19">
        <v>0</v>
      </c>
      <c r="Z29" s="19">
        <v>0</v>
      </c>
      <c r="AB29" s="19">
        <v>3016.87</v>
      </c>
      <c r="AC29" s="19">
        <v>17.338333333333335</v>
      </c>
      <c r="AE29" s="19">
        <v>4888</v>
      </c>
      <c r="AF29" s="19">
        <v>28.091954022988507</v>
      </c>
      <c r="AH29" s="19">
        <v>837.85</v>
      </c>
      <c r="AI29" s="19">
        <v>4.8152298850574713</v>
      </c>
      <c r="AK29" s="19">
        <v>0</v>
      </c>
      <c r="AL29" s="19">
        <v>0</v>
      </c>
      <c r="AN29" s="19">
        <v>7257.93</v>
      </c>
      <c r="AO29" s="19">
        <v>41.712241379310342</v>
      </c>
      <c r="AQ29" s="19">
        <v>7491</v>
      </c>
      <c r="AR29" s="19">
        <v>43.051724137931032</v>
      </c>
      <c r="AT29" s="19">
        <v>0</v>
      </c>
      <c r="AU29" s="19">
        <v>0</v>
      </c>
      <c r="AW29" s="19">
        <v>1152</v>
      </c>
      <c r="AX29" s="19">
        <v>6.6206896551724137</v>
      </c>
      <c r="AZ29" s="19">
        <v>0</v>
      </c>
      <c r="BA29" s="19">
        <v>0</v>
      </c>
      <c r="BC29" s="19">
        <v>0</v>
      </c>
      <c r="BD29" s="19">
        <v>0</v>
      </c>
    </row>
    <row r="30" spans="1:56">
      <c r="A30" s="19" t="s">
        <v>2334</v>
      </c>
      <c r="B30" s="19" t="s">
        <v>2335</v>
      </c>
      <c r="C30" s="19" t="s">
        <v>319</v>
      </c>
      <c r="D30" s="19" t="s">
        <v>318</v>
      </c>
      <c r="E30" s="19" t="s">
        <v>3556</v>
      </c>
      <c r="F30" s="19" t="s">
        <v>1116</v>
      </c>
      <c r="G30" s="19" t="s">
        <v>3557</v>
      </c>
      <c r="H30" s="19" t="s">
        <v>1190</v>
      </c>
      <c r="I30" s="19">
        <v>61</v>
      </c>
      <c r="J30" s="19">
        <v>32875.74</v>
      </c>
      <c r="K30" s="19">
        <v>538.9465573770492</v>
      </c>
      <c r="M30" s="19">
        <v>13841</v>
      </c>
      <c r="N30" s="19">
        <v>226.90163934426229</v>
      </c>
      <c r="P30" s="19">
        <v>1600</v>
      </c>
      <c r="Q30" s="19">
        <v>26.229508196721312</v>
      </c>
      <c r="S30" s="19">
        <v>7440</v>
      </c>
      <c r="T30" s="19">
        <v>121.9672131147541</v>
      </c>
      <c r="V30" s="19">
        <v>0</v>
      </c>
      <c r="W30" s="19">
        <v>0</v>
      </c>
      <c r="Y30" s="19">
        <v>7000</v>
      </c>
      <c r="Z30" s="19">
        <v>114.75409836065573</v>
      </c>
      <c r="AB30" s="19">
        <v>117.4</v>
      </c>
      <c r="AC30" s="19">
        <v>1.9245901639344263</v>
      </c>
      <c r="AE30" s="19">
        <v>0</v>
      </c>
      <c r="AF30" s="19">
        <v>0</v>
      </c>
      <c r="AH30" s="19">
        <v>100</v>
      </c>
      <c r="AI30" s="19">
        <v>1.639344262295082</v>
      </c>
      <c r="AK30" s="19">
        <v>0</v>
      </c>
      <c r="AL30" s="19">
        <v>0</v>
      </c>
      <c r="AN30" s="19">
        <v>1594.34</v>
      </c>
      <c r="AO30" s="19">
        <v>26.136721311475409</v>
      </c>
      <c r="AQ30" s="19">
        <v>1183</v>
      </c>
      <c r="AR30" s="19">
        <v>19.393442622950818</v>
      </c>
      <c r="AT30" s="19">
        <v>0</v>
      </c>
      <c r="AU30" s="19">
        <v>0</v>
      </c>
      <c r="AW30" s="19">
        <v>0</v>
      </c>
      <c r="AX30" s="19">
        <v>0</v>
      </c>
      <c r="AZ30" s="19">
        <v>0</v>
      </c>
      <c r="BA30" s="19">
        <v>0</v>
      </c>
      <c r="BC30" s="19">
        <v>0</v>
      </c>
      <c r="BD30" s="19">
        <v>0</v>
      </c>
    </row>
    <row r="31" spans="1:56">
      <c r="A31" s="19" t="s">
        <v>2322</v>
      </c>
      <c r="B31" s="19" t="s">
        <v>2323</v>
      </c>
      <c r="C31" s="19" t="s">
        <v>208</v>
      </c>
      <c r="D31" s="19" t="s">
        <v>207</v>
      </c>
      <c r="E31" s="19" t="s">
        <v>3556</v>
      </c>
      <c r="F31" s="19" t="s">
        <v>1116</v>
      </c>
      <c r="G31" s="19" t="s">
        <v>3570</v>
      </c>
      <c r="H31" s="19" t="s">
        <v>1225</v>
      </c>
      <c r="I31" s="19">
        <v>15</v>
      </c>
      <c r="J31" s="19">
        <v>8040.4</v>
      </c>
      <c r="K31" s="19">
        <v>536.02666666666664</v>
      </c>
      <c r="M31" s="19">
        <v>2147</v>
      </c>
      <c r="N31" s="19">
        <v>143.13333333333333</v>
      </c>
      <c r="P31" s="19">
        <v>800</v>
      </c>
      <c r="Q31" s="19">
        <v>53.333333333333336</v>
      </c>
      <c r="S31" s="19">
        <v>3160</v>
      </c>
      <c r="T31" s="19">
        <v>210.66666666666666</v>
      </c>
      <c r="V31" s="19">
        <v>0</v>
      </c>
      <c r="W31" s="19">
        <v>0</v>
      </c>
      <c r="Y31" s="19">
        <v>0</v>
      </c>
      <c r="Z31" s="19">
        <v>0</v>
      </c>
      <c r="AB31" s="19">
        <v>0</v>
      </c>
      <c r="AC31" s="19">
        <v>0</v>
      </c>
      <c r="AE31" s="19">
        <v>1687</v>
      </c>
      <c r="AF31" s="19">
        <v>112.46666666666667</v>
      </c>
      <c r="AH31" s="19">
        <v>0</v>
      </c>
      <c r="AI31" s="19">
        <v>0</v>
      </c>
      <c r="AK31" s="19">
        <v>0</v>
      </c>
      <c r="AL31" s="19">
        <v>0</v>
      </c>
      <c r="AN31" s="19">
        <v>96.4</v>
      </c>
      <c r="AO31" s="19">
        <v>6.4266666666666667</v>
      </c>
      <c r="AQ31" s="19">
        <v>150</v>
      </c>
      <c r="AR31" s="19">
        <v>10</v>
      </c>
      <c r="AT31" s="19">
        <v>0</v>
      </c>
      <c r="AU31" s="19">
        <v>0</v>
      </c>
      <c r="AW31" s="19">
        <v>0</v>
      </c>
      <c r="AX31" s="19">
        <v>0</v>
      </c>
      <c r="AZ31" s="19">
        <v>0</v>
      </c>
      <c r="BA31" s="19">
        <v>0</v>
      </c>
      <c r="BC31" s="19">
        <v>0</v>
      </c>
      <c r="BD31" s="19">
        <v>0</v>
      </c>
    </row>
    <row r="32" spans="1:56">
      <c r="A32" s="19" t="s">
        <v>1739</v>
      </c>
      <c r="B32" s="19" t="s">
        <v>1740</v>
      </c>
      <c r="C32" s="19" t="s">
        <v>631</v>
      </c>
      <c r="D32" s="19" t="s">
        <v>630</v>
      </c>
      <c r="E32" s="19" t="s">
        <v>3556</v>
      </c>
      <c r="F32" s="19" t="s">
        <v>1116</v>
      </c>
      <c r="G32" s="19" t="s">
        <v>3557</v>
      </c>
      <c r="H32" s="19" t="s">
        <v>1190</v>
      </c>
      <c r="I32" s="19">
        <v>225</v>
      </c>
      <c r="J32" s="19">
        <v>119597.68</v>
      </c>
      <c r="K32" s="19">
        <v>531.54524444444439</v>
      </c>
      <c r="M32" s="19">
        <v>16754.5</v>
      </c>
      <c r="N32" s="19">
        <v>74.464444444444439</v>
      </c>
      <c r="P32" s="19">
        <v>16000</v>
      </c>
      <c r="Q32" s="19">
        <v>71.111111111111114</v>
      </c>
      <c r="S32" s="19">
        <v>31480</v>
      </c>
      <c r="T32" s="19">
        <v>139.9111111111111</v>
      </c>
      <c r="V32" s="19">
        <v>0</v>
      </c>
      <c r="W32" s="19">
        <v>0</v>
      </c>
      <c r="Y32" s="19">
        <v>33300</v>
      </c>
      <c r="Z32" s="19">
        <v>148</v>
      </c>
      <c r="AB32" s="19">
        <v>384.97</v>
      </c>
      <c r="AC32" s="19">
        <v>1.7109777777777777</v>
      </c>
      <c r="AE32" s="19">
        <v>2780</v>
      </c>
      <c r="AF32" s="19">
        <v>12.355555555555556</v>
      </c>
      <c r="AH32" s="19">
        <v>1563</v>
      </c>
      <c r="AI32" s="19">
        <v>6.9466666666666663</v>
      </c>
      <c r="AK32" s="19">
        <v>0</v>
      </c>
      <c r="AL32" s="19">
        <v>0</v>
      </c>
      <c r="AN32" s="19">
        <v>8429.2099999999991</v>
      </c>
      <c r="AO32" s="19">
        <v>37.463155555555552</v>
      </c>
      <c r="AQ32" s="19">
        <v>8883</v>
      </c>
      <c r="AR32" s="19">
        <v>39.479999999999997</v>
      </c>
      <c r="AT32" s="19">
        <v>0</v>
      </c>
      <c r="AU32" s="19">
        <v>0</v>
      </c>
      <c r="AW32" s="19">
        <v>23</v>
      </c>
      <c r="AX32" s="19">
        <v>0.10222222222222223</v>
      </c>
      <c r="AZ32" s="19">
        <v>0</v>
      </c>
      <c r="BA32" s="19">
        <v>0</v>
      </c>
      <c r="BC32" s="19">
        <v>0</v>
      </c>
      <c r="BD32" s="19">
        <v>0</v>
      </c>
    </row>
    <row r="33" spans="1:56">
      <c r="A33" s="19" t="s">
        <v>2174</v>
      </c>
      <c r="B33" s="19" t="s">
        <v>2175</v>
      </c>
      <c r="C33" s="19" t="s">
        <v>3571</v>
      </c>
      <c r="D33" s="19" t="s">
        <v>2176</v>
      </c>
      <c r="E33" s="19" t="s">
        <v>3556</v>
      </c>
      <c r="F33" s="19" t="s">
        <v>1116</v>
      </c>
      <c r="G33" s="19" t="s">
        <v>3562</v>
      </c>
      <c r="H33" s="19" t="s">
        <v>1179</v>
      </c>
      <c r="I33" s="19">
        <v>95</v>
      </c>
      <c r="J33" s="19">
        <v>49053.39</v>
      </c>
      <c r="K33" s="19">
        <v>516.35147368421053</v>
      </c>
      <c r="M33" s="19">
        <v>9081</v>
      </c>
      <c r="N33" s="19">
        <v>95.589473684210532</v>
      </c>
      <c r="P33" s="19">
        <v>6400</v>
      </c>
      <c r="Q33" s="19">
        <v>67.368421052631575</v>
      </c>
      <c r="S33" s="19">
        <v>16680</v>
      </c>
      <c r="T33" s="19">
        <v>175.57894736842104</v>
      </c>
      <c r="V33" s="19">
        <v>0</v>
      </c>
      <c r="W33" s="19">
        <v>0</v>
      </c>
      <c r="Y33" s="19">
        <v>8200</v>
      </c>
      <c r="Z33" s="19">
        <v>86.315789473684205</v>
      </c>
      <c r="AB33" s="19">
        <v>612</v>
      </c>
      <c r="AC33" s="19">
        <v>6.4421052631578943</v>
      </c>
      <c r="AE33" s="19">
        <v>0</v>
      </c>
      <c r="AF33" s="19">
        <v>0</v>
      </c>
      <c r="AH33" s="19">
        <v>0</v>
      </c>
      <c r="AI33" s="19">
        <v>0</v>
      </c>
      <c r="AK33" s="19">
        <v>0</v>
      </c>
      <c r="AL33" s="19">
        <v>0</v>
      </c>
      <c r="AN33" s="19">
        <v>2091.39</v>
      </c>
      <c r="AO33" s="19">
        <v>22.01463157894737</v>
      </c>
      <c r="AQ33" s="19">
        <v>5971</v>
      </c>
      <c r="AR33" s="19">
        <v>62.852631578947367</v>
      </c>
      <c r="AT33" s="19">
        <v>0</v>
      </c>
      <c r="AU33" s="19">
        <v>0</v>
      </c>
      <c r="AW33" s="19">
        <v>18</v>
      </c>
      <c r="AX33" s="19">
        <v>0.18947368421052632</v>
      </c>
      <c r="AZ33" s="19">
        <v>0</v>
      </c>
      <c r="BA33" s="19">
        <v>0</v>
      </c>
      <c r="BC33" s="19">
        <v>0</v>
      </c>
      <c r="BD33" s="19">
        <v>0</v>
      </c>
    </row>
    <row r="34" spans="1:56">
      <c r="A34" s="19" t="s">
        <v>1919</v>
      </c>
      <c r="B34" s="19" t="s">
        <v>1920</v>
      </c>
      <c r="C34" s="19" t="s">
        <v>411</v>
      </c>
      <c r="D34" s="19" t="s">
        <v>410</v>
      </c>
      <c r="E34" s="19" t="s">
        <v>3556</v>
      </c>
      <c r="F34" s="19" t="s">
        <v>1116</v>
      </c>
      <c r="G34" s="19" t="s">
        <v>3557</v>
      </c>
      <c r="H34" s="19" t="s">
        <v>1190</v>
      </c>
      <c r="I34" s="19">
        <v>355</v>
      </c>
      <c r="J34" s="19">
        <v>181936.46</v>
      </c>
      <c r="K34" s="19">
        <v>512.49707042253522</v>
      </c>
      <c r="M34" s="19">
        <v>24780.5</v>
      </c>
      <c r="N34" s="19">
        <v>69.804225352112681</v>
      </c>
      <c r="P34" s="19">
        <v>27200</v>
      </c>
      <c r="Q34" s="19">
        <v>76.619718309859152</v>
      </c>
      <c r="S34" s="19">
        <v>49560</v>
      </c>
      <c r="T34" s="19">
        <v>139.6056338028169</v>
      </c>
      <c r="V34" s="19">
        <v>0</v>
      </c>
      <c r="W34" s="19">
        <v>0</v>
      </c>
      <c r="Y34" s="19">
        <v>65226</v>
      </c>
      <c r="Z34" s="19">
        <v>183.73521126760562</v>
      </c>
      <c r="AB34" s="19">
        <v>197</v>
      </c>
      <c r="AC34" s="19">
        <v>0.55492957746478877</v>
      </c>
      <c r="AE34" s="19">
        <v>0</v>
      </c>
      <c r="AF34" s="19">
        <v>0</v>
      </c>
      <c r="AH34" s="19">
        <v>748.88</v>
      </c>
      <c r="AI34" s="19">
        <v>2.1095211267605634</v>
      </c>
      <c r="AK34" s="19">
        <v>0</v>
      </c>
      <c r="AL34" s="19">
        <v>0</v>
      </c>
      <c r="AN34" s="19">
        <v>2558.08</v>
      </c>
      <c r="AO34" s="19">
        <v>7.2058591549295778</v>
      </c>
      <c r="AQ34" s="19">
        <v>11561</v>
      </c>
      <c r="AR34" s="19">
        <v>32.566197183098595</v>
      </c>
      <c r="AT34" s="19">
        <v>0</v>
      </c>
      <c r="AU34" s="19">
        <v>0</v>
      </c>
      <c r="AW34" s="19">
        <v>105</v>
      </c>
      <c r="AX34" s="19">
        <v>0.29577464788732394</v>
      </c>
      <c r="AZ34" s="19">
        <v>0</v>
      </c>
      <c r="BA34" s="19">
        <v>0</v>
      </c>
      <c r="BC34" s="19">
        <v>0</v>
      </c>
      <c r="BD34" s="19">
        <v>0</v>
      </c>
    </row>
    <row r="35" spans="1:56">
      <c r="A35" s="19" t="s">
        <v>1979</v>
      </c>
      <c r="B35" s="19" t="s">
        <v>1980</v>
      </c>
      <c r="C35" s="19" t="s">
        <v>539</v>
      </c>
      <c r="D35" s="19" t="s">
        <v>538</v>
      </c>
      <c r="E35" s="19" t="s">
        <v>3556</v>
      </c>
      <c r="F35" s="19" t="s">
        <v>1116</v>
      </c>
      <c r="G35" s="19" t="s">
        <v>3563</v>
      </c>
      <c r="H35" s="19" t="s">
        <v>1243</v>
      </c>
      <c r="I35" s="19">
        <v>97</v>
      </c>
      <c r="J35" s="19">
        <v>49639.6</v>
      </c>
      <c r="K35" s="19">
        <v>511.74845360824742</v>
      </c>
      <c r="M35" s="19">
        <v>8826</v>
      </c>
      <c r="N35" s="19">
        <v>90.989690721649481</v>
      </c>
      <c r="P35" s="19">
        <v>0</v>
      </c>
      <c r="Q35" s="19">
        <v>0</v>
      </c>
      <c r="S35" s="19">
        <v>17320</v>
      </c>
      <c r="T35" s="19">
        <v>178.55670103092783</v>
      </c>
      <c r="V35" s="19">
        <v>0</v>
      </c>
      <c r="W35" s="19">
        <v>0</v>
      </c>
      <c r="Y35" s="19">
        <v>4700</v>
      </c>
      <c r="Z35" s="19">
        <v>48.453608247422679</v>
      </c>
      <c r="AB35" s="19">
        <v>0</v>
      </c>
      <c r="AC35" s="19">
        <v>0</v>
      </c>
      <c r="AE35" s="19">
        <v>10928</v>
      </c>
      <c r="AF35" s="19">
        <v>112.65979381443299</v>
      </c>
      <c r="AH35" s="19">
        <v>1125</v>
      </c>
      <c r="AI35" s="19">
        <v>11.597938144329897</v>
      </c>
      <c r="AK35" s="19">
        <v>350</v>
      </c>
      <c r="AL35" s="19">
        <v>3.6082474226804124</v>
      </c>
      <c r="AN35" s="19">
        <v>4367.6000000000004</v>
      </c>
      <c r="AO35" s="19">
        <v>45.026804123711344</v>
      </c>
      <c r="AQ35" s="19">
        <v>1870.2</v>
      </c>
      <c r="AR35" s="19">
        <v>19.28041237113402</v>
      </c>
      <c r="AT35" s="19">
        <v>0</v>
      </c>
      <c r="AU35" s="19">
        <v>0</v>
      </c>
      <c r="AW35" s="19">
        <v>152.80000000000001</v>
      </c>
      <c r="AX35" s="19">
        <v>1.5752577319587628</v>
      </c>
      <c r="AZ35" s="19">
        <v>0</v>
      </c>
      <c r="BA35" s="19">
        <v>0</v>
      </c>
      <c r="BC35" s="19">
        <v>0</v>
      </c>
      <c r="BD35" s="19">
        <v>0</v>
      </c>
    </row>
    <row r="36" spans="1:56">
      <c r="A36" s="19" t="s">
        <v>1680</v>
      </c>
      <c r="B36" s="19" t="s">
        <v>1681</v>
      </c>
      <c r="C36" s="19" t="s">
        <v>121</v>
      </c>
      <c r="D36" s="19" t="s">
        <v>120</v>
      </c>
      <c r="E36" s="19" t="s">
        <v>3556</v>
      </c>
      <c r="F36" s="19" t="s">
        <v>1116</v>
      </c>
      <c r="G36" s="19" t="s">
        <v>3567</v>
      </c>
      <c r="H36" s="19" t="s">
        <v>1323</v>
      </c>
      <c r="I36" s="19">
        <v>427</v>
      </c>
      <c r="J36" s="19">
        <v>207134.97</v>
      </c>
      <c r="K36" s="19">
        <v>485.09360655737703</v>
      </c>
      <c r="M36" s="19">
        <v>53698.5</v>
      </c>
      <c r="N36" s="19">
        <v>125.7576112412178</v>
      </c>
      <c r="P36" s="19">
        <v>3200</v>
      </c>
      <c r="Q36" s="19">
        <v>7.4941451990632322</v>
      </c>
      <c r="S36" s="19">
        <v>43880</v>
      </c>
      <c r="T36" s="19">
        <v>102.76346604215456</v>
      </c>
      <c r="V36" s="19">
        <v>11280</v>
      </c>
      <c r="W36" s="19">
        <v>26.416861826697893</v>
      </c>
      <c r="Y36" s="19">
        <v>67345</v>
      </c>
      <c r="Z36" s="19">
        <v>157.71662763466043</v>
      </c>
      <c r="AB36" s="19">
        <v>152.30000000000001</v>
      </c>
      <c r="AC36" s="19">
        <v>0.35667447306791566</v>
      </c>
      <c r="AE36" s="19">
        <v>708</v>
      </c>
      <c r="AF36" s="19">
        <v>1.6580796252927401</v>
      </c>
      <c r="AH36" s="19">
        <v>0</v>
      </c>
      <c r="AI36" s="19">
        <v>0</v>
      </c>
      <c r="AK36" s="19">
        <v>0</v>
      </c>
      <c r="AL36" s="19">
        <v>0</v>
      </c>
      <c r="AN36" s="19">
        <v>7215.19</v>
      </c>
      <c r="AO36" s="19">
        <v>16.897400468384074</v>
      </c>
      <c r="AQ36" s="19">
        <v>19609.98</v>
      </c>
      <c r="AR36" s="19">
        <v>45.925011709601876</v>
      </c>
      <c r="AT36" s="19">
        <v>0</v>
      </c>
      <c r="AU36" s="19">
        <v>0</v>
      </c>
      <c r="AW36" s="19">
        <v>46</v>
      </c>
      <c r="AX36" s="19">
        <v>0.10772833723653395</v>
      </c>
      <c r="AZ36" s="19">
        <v>0</v>
      </c>
      <c r="BA36" s="19">
        <v>0</v>
      </c>
      <c r="BC36" s="19">
        <v>0</v>
      </c>
      <c r="BD36" s="19">
        <v>0</v>
      </c>
    </row>
    <row r="37" spans="1:56">
      <c r="A37" s="19" t="s">
        <v>2619</v>
      </c>
      <c r="B37" s="19" t="s">
        <v>2620</v>
      </c>
      <c r="C37" s="19" t="s">
        <v>224</v>
      </c>
      <c r="D37" s="19" t="s">
        <v>223</v>
      </c>
      <c r="E37" s="19" t="s">
        <v>3556</v>
      </c>
      <c r="F37" s="19" t="s">
        <v>1116</v>
      </c>
      <c r="G37" s="19" t="s">
        <v>3567</v>
      </c>
      <c r="H37" s="19" t="s">
        <v>1323</v>
      </c>
      <c r="I37" s="19">
        <v>51</v>
      </c>
      <c r="J37" s="19">
        <v>24436.06</v>
      </c>
      <c r="K37" s="19">
        <v>479.13843137254901</v>
      </c>
      <c r="M37" s="19">
        <v>5498</v>
      </c>
      <c r="N37" s="19">
        <v>107.80392156862744</v>
      </c>
      <c r="P37" s="19">
        <v>3200</v>
      </c>
      <c r="Q37" s="19">
        <v>62.745098039215684</v>
      </c>
      <c r="S37" s="19">
        <v>5360</v>
      </c>
      <c r="T37" s="19">
        <v>105.09803921568627</v>
      </c>
      <c r="V37" s="19">
        <v>0</v>
      </c>
      <c r="W37" s="19">
        <v>0</v>
      </c>
      <c r="Y37" s="19">
        <v>0</v>
      </c>
      <c r="Z37" s="19">
        <v>0</v>
      </c>
      <c r="AB37" s="19">
        <v>508.5</v>
      </c>
      <c r="AC37" s="19">
        <v>9.9705882352941178</v>
      </c>
      <c r="AE37" s="19">
        <v>2296</v>
      </c>
      <c r="AF37" s="19">
        <v>45.019607843137258</v>
      </c>
      <c r="AH37" s="19">
        <v>0</v>
      </c>
      <c r="AI37" s="19">
        <v>0</v>
      </c>
      <c r="AK37" s="19">
        <v>0</v>
      </c>
      <c r="AL37" s="19">
        <v>0</v>
      </c>
      <c r="AN37" s="19">
        <v>4958.5600000000004</v>
      </c>
      <c r="AO37" s="19">
        <v>97.226666666666674</v>
      </c>
      <c r="AQ37" s="19">
        <v>2615</v>
      </c>
      <c r="AR37" s="19">
        <v>51.274509803921568</v>
      </c>
      <c r="AT37" s="19">
        <v>0</v>
      </c>
      <c r="AU37" s="19">
        <v>0</v>
      </c>
      <c r="AW37" s="19">
        <v>0</v>
      </c>
      <c r="AX37" s="19">
        <v>0</v>
      </c>
      <c r="AZ37" s="19">
        <v>0</v>
      </c>
      <c r="BA37" s="19">
        <v>0</v>
      </c>
      <c r="BC37" s="19">
        <v>0</v>
      </c>
      <c r="BD37" s="19">
        <v>0</v>
      </c>
    </row>
    <row r="38" spans="1:56">
      <c r="A38" s="19" t="s">
        <v>1948</v>
      </c>
      <c r="B38" s="19" t="s">
        <v>1949</v>
      </c>
      <c r="C38" s="19" t="s">
        <v>3572</v>
      </c>
      <c r="D38" s="19" t="s">
        <v>1950</v>
      </c>
      <c r="E38" s="19" t="s">
        <v>3556</v>
      </c>
      <c r="F38" s="19" t="s">
        <v>1116</v>
      </c>
      <c r="G38" s="19" t="s">
        <v>3562</v>
      </c>
      <c r="H38" s="19" t="s">
        <v>1179</v>
      </c>
      <c r="I38" s="19">
        <v>391</v>
      </c>
      <c r="J38" s="19">
        <v>174968.38</v>
      </c>
      <c r="K38" s="19">
        <v>447.489462915601</v>
      </c>
      <c r="M38" s="19">
        <v>35859</v>
      </c>
      <c r="N38" s="19">
        <v>91.710997442455238</v>
      </c>
      <c r="P38" s="19">
        <v>10400</v>
      </c>
      <c r="Q38" s="19">
        <v>26.598465473145779</v>
      </c>
      <c r="S38" s="19">
        <v>62360</v>
      </c>
      <c r="T38" s="19">
        <v>159.48849104859335</v>
      </c>
      <c r="V38" s="19">
        <v>0</v>
      </c>
      <c r="W38" s="19">
        <v>0</v>
      </c>
      <c r="Y38" s="19">
        <v>12000</v>
      </c>
      <c r="Z38" s="19">
        <v>30.690537084398976</v>
      </c>
      <c r="AB38" s="19">
        <v>2570.9499999999998</v>
      </c>
      <c r="AC38" s="19">
        <v>6.5753196930946292</v>
      </c>
      <c r="AE38" s="19">
        <v>708</v>
      </c>
      <c r="AF38" s="19">
        <v>1.8107416879795397</v>
      </c>
      <c r="AH38" s="19">
        <v>4344.59</v>
      </c>
      <c r="AI38" s="19">
        <v>11.111483375959079</v>
      </c>
      <c r="AK38" s="19">
        <v>300</v>
      </c>
      <c r="AL38" s="19">
        <v>0.76726342710997442</v>
      </c>
      <c r="AN38" s="19">
        <v>9673.2099999999991</v>
      </c>
      <c r="AO38" s="19">
        <v>24.739667519181587</v>
      </c>
      <c r="AQ38" s="19">
        <v>35963.68</v>
      </c>
      <c r="AR38" s="19">
        <v>91.978721227621477</v>
      </c>
      <c r="AT38" s="19">
        <v>0</v>
      </c>
      <c r="AU38" s="19">
        <v>0</v>
      </c>
      <c r="AW38" s="19">
        <v>788.95</v>
      </c>
      <c r="AX38" s="19">
        <v>2.017774936061381</v>
      </c>
      <c r="AZ38" s="19">
        <v>0</v>
      </c>
      <c r="BA38" s="19">
        <v>0</v>
      </c>
      <c r="BC38" s="19">
        <v>0</v>
      </c>
      <c r="BD38" s="19">
        <v>0</v>
      </c>
    </row>
    <row r="39" spans="1:56">
      <c r="A39" s="19" t="s">
        <v>2641</v>
      </c>
      <c r="B39" s="19" t="s">
        <v>2642</v>
      </c>
      <c r="C39" s="19" t="s">
        <v>411</v>
      </c>
      <c r="D39" s="19" t="s">
        <v>410</v>
      </c>
      <c r="E39" s="19" t="s">
        <v>3556</v>
      </c>
      <c r="F39" s="19" t="s">
        <v>1116</v>
      </c>
      <c r="G39" s="19" t="s">
        <v>3557</v>
      </c>
      <c r="H39" s="19" t="s">
        <v>1190</v>
      </c>
      <c r="I39" s="19">
        <v>256</v>
      </c>
      <c r="J39" s="19">
        <v>113636.74</v>
      </c>
      <c r="K39" s="19">
        <v>443.89351562500002</v>
      </c>
      <c r="M39" s="19">
        <v>11165</v>
      </c>
      <c r="N39" s="19">
        <v>43.61328125</v>
      </c>
      <c r="P39" s="19">
        <v>8000</v>
      </c>
      <c r="Q39" s="19">
        <v>31.25</v>
      </c>
      <c r="S39" s="19">
        <v>31760</v>
      </c>
      <c r="T39" s="19">
        <v>124.0625</v>
      </c>
      <c r="V39" s="19">
        <v>0</v>
      </c>
      <c r="W39" s="19">
        <v>0</v>
      </c>
      <c r="Y39" s="19">
        <v>34341</v>
      </c>
      <c r="Z39" s="19">
        <v>134.14453125</v>
      </c>
      <c r="AB39" s="19">
        <v>0</v>
      </c>
      <c r="AC39" s="19">
        <v>0</v>
      </c>
      <c r="AE39" s="19">
        <v>8970</v>
      </c>
      <c r="AF39" s="19">
        <v>35.0390625</v>
      </c>
      <c r="AH39" s="19">
        <v>3144.1</v>
      </c>
      <c r="AI39" s="19">
        <v>12.281640625</v>
      </c>
      <c r="AK39" s="19">
        <v>0</v>
      </c>
      <c r="AL39" s="19">
        <v>0</v>
      </c>
      <c r="AN39" s="19">
        <v>4935.01</v>
      </c>
      <c r="AO39" s="19">
        <v>19.277382812500001</v>
      </c>
      <c r="AQ39" s="19">
        <v>8870</v>
      </c>
      <c r="AR39" s="19">
        <v>34.6484375</v>
      </c>
      <c r="AT39" s="19">
        <v>0</v>
      </c>
      <c r="AU39" s="19">
        <v>0</v>
      </c>
      <c r="AW39" s="19">
        <v>2451.63</v>
      </c>
      <c r="AX39" s="19">
        <v>9.5766796875000004</v>
      </c>
      <c r="AZ39" s="19">
        <v>0</v>
      </c>
      <c r="BA39" s="19">
        <v>0</v>
      </c>
      <c r="BC39" s="19">
        <v>0</v>
      </c>
      <c r="BD39" s="19">
        <v>0</v>
      </c>
    </row>
    <row r="40" spans="1:56">
      <c r="A40" s="19" t="s">
        <v>2239</v>
      </c>
      <c r="B40" s="19" t="s">
        <v>2240</v>
      </c>
      <c r="C40" s="19" t="s">
        <v>430</v>
      </c>
      <c r="D40" s="19" t="s">
        <v>429</v>
      </c>
      <c r="E40" s="19" t="s">
        <v>3556</v>
      </c>
      <c r="F40" s="19" t="s">
        <v>1116</v>
      </c>
      <c r="G40" s="19" t="s">
        <v>3567</v>
      </c>
      <c r="H40" s="19" t="s">
        <v>1323</v>
      </c>
      <c r="I40" s="19">
        <v>518</v>
      </c>
      <c r="J40" s="19">
        <v>224928.77</v>
      </c>
      <c r="K40" s="19">
        <v>434.2254247104247</v>
      </c>
      <c r="M40" s="19">
        <v>42335</v>
      </c>
      <c r="N40" s="19">
        <v>81.727799227799224</v>
      </c>
      <c r="P40" s="19">
        <v>16000</v>
      </c>
      <c r="Q40" s="19">
        <v>30.888030888030887</v>
      </c>
      <c r="S40" s="19">
        <v>63040</v>
      </c>
      <c r="T40" s="19">
        <v>121.6988416988417</v>
      </c>
      <c r="V40" s="19">
        <v>0</v>
      </c>
      <c r="W40" s="19">
        <v>0</v>
      </c>
      <c r="Y40" s="19">
        <v>44000</v>
      </c>
      <c r="Z40" s="19">
        <v>84.942084942084946</v>
      </c>
      <c r="AB40" s="19">
        <v>12993.84</v>
      </c>
      <c r="AC40" s="19">
        <v>25.084633204633203</v>
      </c>
      <c r="AE40" s="19">
        <v>980</v>
      </c>
      <c r="AF40" s="19">
        <v>1.8918918918918919</v>
      </c>
      <c r="AH40" s="19">
        <v>0</v>
      </c>
      <c r="AI40" s="19">
        <v>0</v>
      </c>
      <c r="AK40" s="19">
        <v>1476</v>
      </c>
      <c r="AL40" s="19">
        <v>2.8494208494208495</v>
      </c>
      <c r="AN40" s="19">
        <v>5689.06</v>
      </c>
      <c r="AO40" s="19">
        <v>10.982741312741313</v>
      </c>
      <c r="AQ40" s="19">
        <v>38414.870000000003</v>
      </c>
      <c r="AR40" s="19">
        <v>74.159980694980689</v>
      </c>
      <c r="AT40" s="19">
        <v>0</v>
      </c>
      <c r="AU40" s="19">
        <v>0</v>
      </c>
      <c r="AW40" s="19">
        <v>0</v>
      </c>
      <c r="AX40" s="19">
        <v>0</v>
      </c>
      <c r="AZ40" s="19">
        <v>0</v>
      </c>
      <c r="BA40" s="19">
        <v>0</v>
      </c>
      <c r="BC40" s="19">
        <v>0</v>
      </c>
      <c r="BD40" s="19">
        <v>0</v>
      </c>
    </row>
    <row r="41" spans="1:56">
      <c r="A41" s="19" t="s">
        <v>1928</v>
      </c>
      <c r="B41" s="19" t="s">
        <v>1929</v>
      </c>
      <c r="C41" s="19" t="s">
        <v>426</v>
      </c>
      <c r="D41" s="19" t="s">
        <v>425</v>
      </c>
      <c r="E41" s="19" t="s">
        <v>3556</v>
      </c>
      <c r="F41" s="19" t="s">
        <v>1116</v>
      </c>
      <c r="G41" s="19" t="s">
        <v>3562</v>
      </c>
      <c r="H41" s="19" t="s">
        <v>1179</v>
      </c>
      <c r="I41" s="19">
        <v>843</v>
      </c>
      <c r="J41" s="19">
        <v>360143.29</v>
      </c>
      <c r="K41" s="19">
        <v>427.21623962040331</v>
      </c>
      <c r="M41" s="19">
        <v>65570</v>
      </c>
      <c r="N41" s="19">
        <v>77.781731909845789</v>
      </c>
      <c r="P41" s="19">
        <v>26400</v>
      </c>
      <c r="Q41" s="19">
        <v>31.316725978647685</v>
      </c>
      <c r="S41" s="19">
        <v>80760</v>
      </c>
      <c r="T41" s="19">
        <v>95.80071174377224</v>
      </c>
      <c r="V41" s="19">
        <v>2360</v>
      </c>
      <c r="W41" s="19">
        <v>2.7995255041518385</v>
      </c>
      <c r="Y41" s="19">
        <v>111934.7</v>
      </c>
      <c r="Z41" s="19">
        <v>132.78137603795966</v>
      </c>
      <c r="AB41" s="19">
        <v>5976.5</v>
      </c>
      <c r="AC41" s="19">
        <v>7.0895610913404505</v>
      </c>
      <c r="AE41" s="19">
        <v>5253.4</v>
      </c>
      <c r="AF41" s="19">
        <v>6.2317912218268088</v>
      </c>
      <c r="AH41" s="19">
        <v>4420.6000000000004</v>
      </c>
      <c r="AI41" s="19">
        <v>5.2438908659549233</v>
      </c>
      <c r="AK41" s="19">
        <v>0</v>
      </c>
      <c r="AL41" s="19">
        <v>0</v>
      </c>
      <c r="AN41" s="19">
        <v>6805.36</v>
      </c>
      <c r="AO41" s="19">
        <v>8.0727876631079472</v>
      </c>
      <c r="AQ41" s="19">
        <v>41596.839999999997</v>
      </c>
      <c r="AR41" s="19">
        <v>49.3438196915777</v>
      </c>
      <c r="AT41" s="19">
        <v>0</v>
      </c>
      <c r="AU41" s="19">
        <v>0</v>
      </c>
      <c r="AW41" s="19">
        <v>9065.89</v>
      </c>
      <c r="AX41" s="19">
        <v>10.754317912218267</v>
      </c>
      <c r="AZ41" s="19">
        <v>0</v>
      </c>
      <c r="BA41" s="19">
        <v>0</v>
      </c>
      <c r="BC41" s="19">
        <v>0</v>
      </c>
      <c r="BD41" s="19">
        <v>0</v>
      </c>
    </row>
    <row r="42" spans="1:56">
      <c r="A42" s="19" t="s">
        <v>2496</v>
      </c>
      <c r="B42" s="19" t="s">
        <v>2497</v>
      </c>
      <c r="C42" s="19" t="s">
        <v>3573</v>
      </c>
      <c r="D42" s="19" t="s">
        <v>2498</v>
      </c>
      <c r="E42" s="19" t="s">
        <v>3556</v>
      </c>
      <c r="F42" s="19" t="s">
        <v>1116</v>
      </c>
      <c r="G42" s="19" t="s">
        <v>3562</v>
      </c>
      <c r="H42" s="19" t="s">
        <v>1179</v>
      </c>
      <c r="I42" s="19">
        <v>97</v>
      </c>
      <c r="J42" s="19">
        <v>41397.83</v>
      </c>
      <c r="K42" s="19">
        <v>426.78175257731959</v>
      </c>
      <c r="M42" s="19">
        <v>16069</v>
      </c>
      <c r="N42" s="19">
        <v>165.65979381443299</v>
      </c>
      <c r="P42" s="19">
        <v>2400</v>
      </c>
      <c r="Q42" s="19">
        <v>24.742268041237114</v>
      </c>
      <c r="S42" s="19">
        <v>5840</v>
      </c>
      <c r="T42" s="19">
        <v>60.206185567010309</v>
      </c>
      <c r="V42" s="19">
        <v>1240</v>
      </c>
      <c r="W42" s="19">
        <v>12.783505154639176</v>
      </c>
      <c r="Y42" s="19">
        <v>0</v>
      </c>
      <c r="Z42" s="19">
        <v>0</v>
      </c>
      <c r="AB42" s="19">
        <v>437.19</v>
      </c>
      <c r="AC42" s="19">
        <v>4.5071134020618553</v>
      </c>
      <c r="AE42" s="19">
        <v>265</v>
      </c>
      <c r="AF42" s="19">
        <v>2.731958762886598</v>
      </c>
      <c r="AH42" s="19">
        <v>0</v>
      </c>
      <c r="AI42" s="19">
        <v>0</v>
      </c>
      <c r="AK42" s="19">
        <v>0</v>
      </c>
      <c r="AL42" s="19">
        <v>0</v>
      </c>
      <c r="AN42" s="19">
        <v>2649.22</v>
      </c>
      <c r="AO42" s="19">
        <v>27.311546391752579</v>
      </c>
      <c r="AQ42" s="19">
        <v>11985.42</v>
      </c>
      <c r="AR42" s="19">
        <v>123.56103092783505</v>
      </c>
      <c r="AT42" s="19">
        <v>0</v>
      </c>
      <c r="AU42" s="19">
        <v>0</v>
      </c>
      <c r="AW42" s="19">
        <v>512</v>
      </c>
      <c r="AX42" s="19">
        <v>5.2783505154639174</v>
      </c>
      <c r="AZ42" s="19">
        <v>0</v>
      </c>
      <c r="BA42" s="19">
        <v>0</v>
      </c>
      <c r="BC42" s="19">
        <v>0</v>
      </c>
      <c r="BD42" s="19">
        <v>0</v>
      </c>
    </row>
    <row r="43" spans="1:56">
      <c r="A43" s="19" t="s">
        <v>1559</v>
      </c>
      <c r="B43" s="19" t="s">
        <v>1560</v>
      </c>
      <c r="C43" s="19" t="s">
        <v>319</v>
      </c>
      <c r="D43" s="19" t="s">
        <v>318</v>
      </c>
      <c r="E43" s="19" t="s">
        <v>3556</v>
      </c>
      <c r="F43" s="19" t="s">
        <v>1116</v>
      </c>
      <c r="G43" s="19" t="s">
        <v>3557</v>
      </c>
      <c r="H43" s="19" t="s">
        <v>1190</v>
      </c>
      <c r="I43" s="19">
        <v>343</v>
      </c>
      <c r="J43" s="19">
        <v>144036.15</v>
      </c>
      <c r="K43" s="19">
        <v>419.93046647230318</v>
      </c>
      <c r="M43" s="19">
        <v>59607.5</v>
      </c>
      <c r="N43" s="19">
        <v>173.78279883381924</v>
      </c>
      <c r="P43" s="19">
        <v>13600</v>
      </c>
      <c r="Q43" s="19">
        <v>39.650145772594755</v>
      </c>
      <c r="S43" s="19">
        <v>36040</v>
      </c>
      <c r="T43" s="19">
        <v>105.07288629737609</v>
      </c>
      <c r="V43" s="19">
        <v>0</v>
      </c>
      <c r="W43" s="19">
        <v>0</v>
      </c>
      <c r="Y43" s="19">
        <v>11400</v>
      </c>
      <c r="Z43" s="19">
        <v>33.236151603498541</v>
      </c>
      <c r="AB43" s="19">
        <v>282.23</v>
      </c>
      <c r="AC43" s="19">
        <v>0.82282798833819237</v>
      </c>
      <c r="AE43" s="19">
        <v>1225</v>
      </c>
      <c r="AF43" s="19">
        <v>3.5714285714285716</v>
      </c>
      <c r="AH43" s="19">
        <v>3886.01</v>
      </c>
      <c r="AI43" s="19">
        <v>11.329475218658892</v>
      </c>
      <c r="AK43" s="19">
        <v>0</v>
      </c>
      <c r="AL43" s="19">
        <v>0</v>
      </c>
      <c r="AN43" s="19">
        <v>9153.41</v>
      </c>
      <c r="AO43" s="19">
        <v>26.686326530612245</v>
      </c>
      <c r="AQ43" s="19">
        <v>8773</v>
      </c>
      <c r="AR43" s="19">
        <v>25.577259475218661</v>
      </c>
      <c r="AT43" s="19">
        <v>0</v>
      </c>
      <c r="AU43" s="19">
        <v>0</v>
      </c>
      <c r="AW43" s="19">
        <v>69</v>
      </c>
      <c r="AX43" s="19">
        <v>0.20116618075801748</v>
      </c>
      <c r="AZ43" s="19">
        <v>0</v>
      </c>
      <c r="BA43" s="19">
        <v>0</v>
      </c>
      <c r="BC43" s="19">
        <v>0</v>
      </c>
      <c r="BD43" s="19">
        <v>0</v>
      </c>
    </row>
    <row r="44" spans="1:56">
      <c r="A44" s="19" t="s">
        <v>2627</v>
      </c>
      <c r="B44" s="19" t="s">
        <v>2628</v>
      </c>
      <c r="C44" s="19" t="s">
        <v>351</v>
      </c>
      <c r="D44" s="19" t="s">
        <v>350</v>
      </c>
      <c r="E44" s="19" t="s">
        <v>3556</v>
      </c>
      <c r="F44" s="19" t="s">
        <v>1116</v>
      </c>
      <c r="G44" s="19" t="s">
        <v>3563</v>
      </c>
      <c r="H44" s="19" t="s">
        <v>1243</v>
      </c>
      <c r="I44" s="19">
        <v>257</v>
      </c>
      <c r="J44" s="19">
        <v>107502.1</v>
      </c>
      <c r="K44" s="19">
        <v>418.29610894941635</v>
      </c>
      <c r="M44" s="19">
        <v>19484</v>
      </c>
      <c r="N44" s="19">
        <v>75.813229571984436</v>
      </c>
      <c r="P44" s="19">
        <v>8800</v>
      </c>
      <c r="Q44" s="19">
        <v>34.24124513618677</v>
      </c>
      <c r="S44" s="19">
        <v>22120</v>
      </c>
      <c r="T44" s="19">
        <v>86.070038910505843</v>
      </c>
      <c r="V44" s="19">
        <v>0</v>
      </c>
      <c r="W44" s="19">
        <v>0</v>
      </c>
      <c r="Y44" s="19">
        <v>42700</v>
      </c>
      <c r="Z44" s="19">
        <v>166.14785992217898</v>
      </c>
      <c r="AB44" s="19">
        <v>3538.49</v>
      </c>
      <c r="AC44" s="19">
        <v>13.768443579766537</v>
      </c>
      <c r="AE44" s="19">
        <v>1470</v>
      </c>
      <c r="AF44" s="19">
        <v>5.7198443579766538</v>
      </c>
      <c r="AH44" s="19">
        <v>883.7</v>
      </c>
      <c r="AI44" s="19">
        <v>3.4385214007782103</v>
      </c>
      <c r="AK44" s="19">
        <v>1414.99</v>
      </c>
      <c r="AL44" s="19">
        <v>5.5057976653696494</v>
      </c>
      <c r="AN44" s="19">
        <v>1668.34</v>
      </c>
      <c r="AO44" s="19">
        <v>6.4915953307392993</v>
      </c>
      <c r="AQ44" s="19">
        <v>5115.78</v>
      </c>
      <c r="AR44" s="19">
        <v>19.905758754863815</v>
      </c>
      <c r="AT44" s="19">
        <v>0</v>
      </c>
      <c r="AU44" s="19">
        <v>0</v>
      </c>
      <c r="AW44" s="19">
        <v>306.8</v>
      </c>
      <c r="AX44" s="19">
        <v>1.1937743190661478</v>
      </c>
      <c r="AZ44" s="19">
        <v>0</v>
      </c>
      <c r="BA44" s="19">
        <v>0</v>
      </c>
      <c r="BC44" s="19">
        <v>0</v>
      </c>
      <c r="BD44" s="19">
        <v>0</v>
      </c>
    </row>
    <row r="45" spans="1:56">
      <c r="A45" s="19" t="s">
        <v>2691</v>
      </c>
      <c r="B45" s="19" t="s">
        <v>2692</v>
      </c>
      <c r="C45" s="19" t="s">
        <v>113</v>
      </c>
      <c r="D45" s="19" t="s">
        <v>112</v>
      </c>
      <c r="E45" s="19" t="s">
        <v>3556</v>
      </c>
      <c r="F45" s="19" t="s">
        <v>1116</v>
      </c>
      <c r="G45" s="19" t="s">
        <v>3570</v>
      </c>
      <c r="H45" s="19" t="s">
        <v>1225</v>
      </c>
      <c r="I45" s="19">
        <v>85</v>
      </c>
      <c r="J45" s="19">
        <v>33796.81</v>
      </c>
      <c r="K45" s="19">
        <v>397.6095294117647</v>
      </c>
      <c r="M45" s="19">
        <v>10149</v>
      </c>
      <c r="N45" s="19">
        <v>119.4</v>
      </c>
      <c r="P45" s="19">
        <v>3200</v>
      </c>
      <c r="Q45" s="19">
        <v>37.647058823529413</v>
      </c>
      <c r="S45" s="19">
        <v>6720</v>
      </c>
      <c r="T45" s="19">
        <v>79.058823529411768</v>
      </c>
      <c r="V45" s="19">
        <v>0</v>
      </c>
      <c r="W45" s="19">
        <v>0</v>
      </c>
      <c r="Y45" s="19">
        <v>9000</v>
      </c>
      <c r="Z45" s="19">
        <v>105.88235294117646</v>
      </c>
      <c r="AB45" s="19">
        <v>0</v>
      </c>
      <c r="AC45" s="19">
        <v>0</v>
      </c>
      <c r="AE45" s="19">
        <v>245</v>
      </c>
      <c r="AF45" s="19">
        <v>2.8823529411764706</v>
      </c>
      <c r="AH45" s="19">
        <v>0</v>
      </c>
      <c r="AI45" s="19">
        <v>0</v>
      </c>
      <c r="AK45" s="19">
        <v>0</v>
      </c>
      <c r="AL45" s="19">
        <v>0</v>
      </c>
      <c r="AN45" s="19">
        <v>2287.81</v>
      </c>
      <c r="AO45" s="19">
        <v>26.915411764705883</v>
      </c>
      <c r="AQ45" s="19">
        <v>2195</v>
      </c>
      <c r="AR45" s="19">
        <v>25.823529411764707</v>
      </c>
      <c r="AT45" s="19">
        <v>0</v>
      </c>
      <c r="AU45" s="19">
        <v>0</v>
      </c>
      <c r="AW45" s="19">
        <v>0</v>
      </c>
      <c r="AX45" s="19">
        <v>0</v>
      </c>
      <c r="AZ45" s="19">
        <v>0</v>
      </c>
      <c r="BA45" s="19">
        <v>0</v>
      </c>
      <c r="BC45" s="19">
        <v>0</v>
      </c>
      <c r="BD45" s="19">
        <v>0</v>
      </c>
    </row>
    <row r="46" spans="1:56">
      <c r="A46" s="19" t="s">
        <v>2086</v>
      </c>
      <c r="B46" s="19" t="s">
        <v>2087</v>
      </c>
      <c r="C46" s="19" t="s">
        <v>3574</v>
      </c>
      <c r="D46" s="19" t="s">
        <v>2088</v>
      </c>
      <c r="E46" s="19" t="s">
        <v>3556</v>
      </c>
      <c r="F46" s="19" t="s">
        <v>1116</v>
      </c>
      <c r="G46" s="19" t="s">
        <v>3559</v>
      </c>
      <c r="H46" s="19" t="s">
        <v>1353</v>
      </c>
      <c r="I46" s="19">
        <v>424</v>
      </c>
      <c r="J46" s="19">
        <v>166773.54999999999</v>
      </c>
      <c r="K46" s="19">
        <v>393.33384433962266</v>
      </c>
      <c r="M46" s="19">
        <v>26959</v>
      </c>
      <c r="N46" s="19">
        <v>63.58254716981132</v>
      </c>
      <c r="P46" s="19">
        <v>0</v>
      </c>
      <c r="Q46" s="19">
        <v>0</v>
      </c>
      <c r="S46" s="19">
        <v>33120</v>
      </c>
      <c r="T46" s="19">
        <v>78.113207547169807</v>
      </c>
      <c r="V46" s="19">
        <v>0</v>
      </c>
      <c r="W46" s="19">
        <v>0</v>
      </c>
      <c r="Y46" s="19">
        <v>57600</v>
      </c>
      <c r="Z46" s="19">
        <v>135.84905660377359</v>
      </c>
      <c r="AB46" s="19">
        <v>5418.78</v>
      </c>
      <c r="AC46" s="19">
        <v>12.780141509433962</v>
      </c>
      <c r="AE46" s="19">
        <v>9396</v>
      </c>
      <c r="AF46" s="19">
        <v>22.160377358490567</v>
      </c>
      <c r="AH46" s="19">
        <v>7367.03</v>
      </c>
      <c r="AI46" s="19">
        <v>17.37507075471698</v>
      </c>
      <c r="AK46" s="19">
        <v>1060</v>
      </c>
      <c r="AL46" s="19">
        <v>2.5</v>
      </c>
      <c r="AN46" s="19">
        <v>13121.37</v>
      </c>
      <c r="AO46" s="19">
        <v>30.946627358490566</v>
      </c>
      <c r="AQ46" s="19">
        <v>12323.17</v>
      </c>
      <c r="AR46" s="19">
        <v>29.064080188679245</v>
      </c>
      <c r="AT46" s="19">
        <v>0</v>
      </c>
      <c r="AU46" s="19">
        <v>0</v>
      </c>
      <c r="AW46" s="19">
        <v>408.2</v>
      </c>
      <c r="AX46" s="19">
        <v>0.96273584905660381</v>
      </c>
      <c r="AZ46" s="19">
        <v>0</v>
      </c>
      <c r="BA46" s="19">
        <v>0</v>
      </c>
      <c r="BC46" s="19">
        <v>0</v>
      </c>
      <c r="BD46" s="19">
        <v>0</v>
      </c>
    </row>
    <row r="47" spans="1:56">
      <c r="A47" s="19" t="s">
        <v>2168</v>
      </c>
      <c r="B47" s="19" t="s">
        <v>2169</v>
      </c>
      <c r="C47" s="19" t="s">
        <v>291</v>
      </c>
      <c r="D47" s="19" t="s">
        <v>290</v>
      </c>
      <c r="E47" s="19" t="s">
        <v>3556</v>
      </c>
      <c r="F47" s="19" t="s">
        <v>1116</v>
      </c>
      <c r="G47" s="19" t="s">
        <v>3567</v>
      </c>
      <c r="H47" s="19" t="s">
        <v>1323</v>
      </c>
      <c r="I47" s="19">
        <v>101</v>
      </c>
      <c r="J47" s="19">
        <v>37924.949999999997</v>
      </c>
      <c r="K47" s="19">
        <v>375.49455445544555</v>
      </c>
      <c r="M47" s="19">
        <v>4521</v>
      </c>
      <c r="N47" s="19">
        <v>44.762376237623762</v>
      </c>
      <c r="P47" s="19">
        <v>10400</v>
      </c>
      <c r="Q47" s="19">
        <v>102.97029702970298</v>
      </c>
      <c r="S47" s="19">
        <v>16760</v>
      </c>
      <c r="T47" s="19">
        <v>165.94059405940595</v>
      </c>
      <c r="V47" s="19">
        <v>0</v>
      </c>
      <c r="W47" s="19">
        <v>0</v>
      </c>
      <c r="Y47" s="19">
        <v>0</v>
      </c>
      <c r="Z47" s="19">
        <v>0</v>
      </c>
      <c r="AB47" s="19">
        <v>0</v>
      </c>
      <c r="AC47" s="19">
        <v>0</v>
      </c>
      <c r="AE47" s="19">
        <v>490</v>
      </c>
      <c r="AF47" s="19">
        <v>4.8514851485148514</v>
      </c>
      <c r="AH47" s="19">
        <v>0</v>
      </c>
      <c r="AI47" s="19">
        <v>0</v>
      </c>
      <c r="AK47" s="19">
        <v>400</v>
      </c>
      <c r="AL47" s="19">
        <v>3.9603960396039604</v>
      </c>
      <c r="AN47" s="19">
        <v>2833.95</v>
      </c>
      <c r="AO47" s="19">
        <v>28.058910891089109</v>
      </c>
      <c r="AQ47" s="19">
        <v>2484</v>
      </c>
      <c r="AR47" s="19">
        <v>24.594059405940595</v>
      </c>
      <c r="AT47" s="19">
        <v>0</v>
      </c>
      <c r="AU47" s="19">
        <v>0</v>
      </c>
      <c r="AW47" s="19">
        <v>36</v>
      </c>
      <c r="AX47" s="19">
        <v>0.35643564356435642</v>
      </c>
      <c r="AZ47" s="19">
        <v>0</v>
      </c>
      <c r="BA47" s="19">
        <v>0</v>
      </c>
      <c r="BC47" s="19">
        <v>0</v>
      </c>
      <c r="BD47" s="19">
        <v>0</v>
      </c>
    </row>
    <row r="48" spans="1:56">
      <c r="A48" s="19" t="s">
        <v>2089</v>
      </c>
      <c r="B48" s="19" t="s">
        <v>2090</v>
      </c>
      <c r="C48" s="19" t="s">
        <v>3575</v>
      </c>
      <c r="D48" s="19" t="s">
        <v>2091</v>
      </c>
      <c r="E48" s="19" t="s">
        <v>3556</v>
      </c>
      <c r="F48" s="19" t="s">
        <v>1116</v>
      </c>
      <c r="G48" s="19" t="s">
        <v>3559</v>
      </c>
      <c r="H48" s="19" t="s">
        <v>1353</v>
      </c>
      <c r="I48" s="19">
        <v>359</v>
      </c>
      <c r="J48" s="19">
        <v>134637.5</v>
      </c>
      <c r="K48" s="19">
        <v>375.03481894150417</v>
      </c>
      <c r="M48" s="19">
        <v>26164</v>
      </c>
      <c r="N48" s="19">
        <v>72.880222841225631</v>
      </c>
      <c r="P48" s="19">
        <v>9600</v>
      </c>
      <c r="Q48" s="19">
        <v>26.740947075208915</v>
      </c>
      <c r="S48" s="19">
        <v>33440</v>
      </c>
      <c r="T48" s="19">
        <v>93.147632311977716</v>
      </c>
      <c r="V48" s="19">
        <v>0</v>
      </c>
      <c r="W48" s="19">
        <v>0</v>
      </c>
      <c r="Y48" s="19">
        <v>32100</v>
      </c>
      <c r="Z48" s="19">
        <v>89.415041782729801</v>
      </c>
      <c r="AB48" s="19">
        <v>1259.07</v>
      </c>
      <c r="AC48" s="19">
        <v>3.5071587743732588</v>
      </c>
      <c r="AE48" s="19">
        <v>7610</v>
      </c>
      <c r="AF48" s="19">
        <v>21.197771587743734</v>
      </c>
      <c r="AH48" s="19">
        <v>2520</v>
      </c>
      <c r="AI48" s="19">
        <v>7.0194986072423395</v>
      </c>
      <c r="AK48" s="19">
        <v>0</v>
      </c>
      <c r="AL48" s="19">
        <v>0</v>
      </c>
      <c r="AN48" s="19">
        <v>8844.02</v>
      </c>
      <c r="AO48" s="19">
        <v>24.635153203342618</v>
      </c>
      <c r="AQ48" s="19">
        <v>12804.41</v>
      </c>
      <c r="AR48" s="19">
        <v>35.666880222841229</v>
      </c>
      <c r="AT48" s="19">
        <v>0</v>
      </c>
      <c r="AU48" s="19">
        <v>0</v>
      </c>
      <c r="AW48" s="19">
        <v>296</v>
      </c>
      <c r="AX48" s="19">
        <v>0.82451253481894149</v>
      </c>
      <c r="AZ48" s="19">
        <v>0</v>
      </c>
      <c r="BA48" s="19">
        <v>0</v>
      </c>
      <c r="BC48" s="19">
        <v>0</v>
      </c>
      <c r="BD48" s="19">
        <v>0</v>
      </c>
    </row>
    <row r="49" spans="1:56">
      <c r="A49" s="19" t="s">
        <v>2074</v>
      </c>
      <c r="B49" s="19" t="s">
        <v>2075</v>
      </c>
      <c r="C49" s="19" t="s">
        <v>3576</v>
      </c>
      <c r="D49" s="19" t="s">
        <v>2076</v>
      </c>
      <c r="E49" s="19" t="s">
        <v>3556</v>
      </c>
      <c r="F49" s="19" t="s">
        <v>1116</v>
      </c>
      <c r="G49" s="19" t="s">
        <v>3559</v>
      </c>
      <c r="H49" s="19" t="s">
        <v>1353</v>
      </c>
      <c r="I49" s="19">
        <v>678</v>
      </c>
      <c r="J49" s="19">
        <v>253075.02</v>
      </c>
      <c r="K49" s="19">
        <v>373.26699115044249</v>
      </c>
      <c r="M49" s="19">
        <v>61363</v>
      </c>
      <c r="N49" s="19">
        <v>90.505899705014755</v>
      </c>
      <c r="P49" s="19">
        <v>15200</v>
      </c>
      <c r="Q49" s="19">
        <v>22.418879056047199</v>
      </c>
      <c r="S49" s="19">
        <v>49240</v>
      </c>
      <c r="T49" s="19">
        <v>72.625368731563427</v>
      </c>
      <c r="V49" s="19">
        <v>7760</v>
      </c>
      <c r="W49" s="19">
        <v>11.44542772861357</v>
      </c>
      <c r="Y49" s="19">
        <v>91750</v>
      </c>
      <c r="Z49" s="19">
        <v>135.32448377581122</v>
      </c>
      <c r="AB49" s="19">
        <v>6719.1</v>
      </c>
      <c r="AC49" s="19">
        <v>9.9101769911504416</v>
      </c>
      <c r="AE49" s="19">
        <v>4551</v>
      </c>
      <c r="AF49" s="19">
        <v>6.7123893805309738</v>
      </c>
      <c r="AH49" s="19">
        <v>1400</v>
      </c>
      <c r="AI49" s="19">
        <v>2.0648967551622417</v>
      </c>
      <c r="AK49" s="19">
        <v>0</v>
      </c>
      <c r="AL49" s="19">
        <v>0</v>
      </c>
      <c r="AN49" s="19">
        <v>3308.96</v>
      </c>
      <c r="AO49" s="19">
        <v>4.8804719764011804</v>
      </c>
      <c r="AQ49" s="19">
        <v>11470.96</v>
      </c>
      <c r="AR49" s="19">
        <v>16.918820058997049</v>
      </c>
      <c r="AT49" s="19">
        <v>0</v>
      </c>
      <c r="AU49" s="19">
        <v>0</v>
      </c>
      <c r="AW49" s="19">
        <v>312</v>
      </c>
      <c r="AX49" s="19">
        <v>0.46017699115044247</v>
      </c>
      <c r="AZ49" s="19">
        <v>0</v>
      </c>
      <c r="BA49" s="19">
        <v>0</v>
      </c>
      <c r="BC49" s="19">
        <v>0</v>
      </c>
      <c r="BD49" s="19">
        <v>0</v>
      </c>
    </row>
    <row r="50" spans="1:56">
      <c r="A50" s="19" t="s">
        <v>2072</v>
      </c>
      <c r="B50" s="19" t="s">
        <v>2073</v>
      </c>
      <c r="C50" s="19" t="s">
        <v>133</v>
      </c>
      <c r="D50" s="19" t="s">
        <v>132</v>
      </c>
      <c r="E50" s="19" t="s">
        <v>3556</v>
      </c>
      <c r="F50" s="19" t="s">
        <v>1116</v>
      </c>
      <c r="G50" s="19" t="s">
        <v>3559</v>
      </c>
      <c r="H50" s="19" t="s">
        <v>1353</v>
      </c>
      <c r="I50" s="19">
        <v>795</v>
      </c>
      <c r="J50" s="19">
        <v>296317.67</v>
      </c>
      <c r="K50" s="19">
        <v>372.72662893081758</v>
      </c>
      <c r="M50" s="19">
        <v>64471.5</v>
      </c>
      <c r="N50" s="19">
        <v>81.096226415094335</v>
      </c>
      <c r="P50" s="19">
        <v>13600</v>
      </c>
      <c r="Q50" s="19">
        <v>17.10691823899371</v>
      </c>
      <c r="S50" s="19">
        <v>62360</v>
      </c>
      <c r="T50" s="19">
        <v>78.440251572327043</v>
      </c>
      <c r="V50" s="19">
        <v>0</v>
      </c>
      <c r="W50" s="19">
        <v>0</v>
      </c>
      <c r="Y50" s="19">
        <v>87300</v>
      </c>
      <c r="Z50" s="19">
        <v>109.81132075471699</v>
      </c>
      <c r="AB50" s="19">
        <v>14959.53</v>
      </c>
      <c r="AC50" s="19">
        <v>18.817018867924528</v>
      </c>
      <c r="AE50" s="19">
        <v>7956</v>
      </c>
      <c r="AF50" s="19">
        <v>10.007547169811321</v>
      </c>
      <c r="AH50" s="19">
        <v>4388.8100000000004</v>
      </c>
      <c r="AI50" s="19">
        <v>5.5205157232704405</v>
      </c>
      <c r="AK50" s="19">
        <v>0</v>
      </c>
      <c r="AL50" s="19">
        <v>0</v>
      </c>
      <c r="AN50" s="19">
        <v>16328.56</v>
      </c>
      <c r="AO50" s="19">
        <v>20.539069182389937</v>
      </c>
      <c r="AQ50" s="19">
        <v>23429.97</v>
      </c>
      <c r="AR50" s="19">
        <v>29.471660377358489</v>
      </c>
      <c r="AT50" s="19">
        <v>0</v>
      </c>
      <c r="AU50" s="19">
        <v>0</v>
      </c>
      <c r="AW50" s="19">
        <v>1523.3</v>
      </c>
      <c r="AX50" s="19">
        <v>1.9161006289308176</v>
      </c>
      <c r="AZ50" s="19">
        <v>0</v>
      </c>
      <c r="BA50" s="19">
        <v>0</v>
      </c>
      <c r="BC50" s="19">
        <v>0</v>
      </c>
      <c r="BD50" s="19">
        <v>0</v>
      </c>
    </row>
    <row r="51" spans="1:56">
      <c r="A51" s="19" t="s">
        <v>2128</v>
      </c>
      <c r="B51" s="19" t="s">
        <v>2129</v>
      </c>
      <c r="C51" s="19" t="s">
        <v>98</v>
      </c>
      <c r="D51" s="19" t="s">
        <v>97</v>
      </c>
      <c r="E51" s="19" t="s">
        <v>3556</v>
      </c>
      <c r="F51" s="19" t="s">
        <v>1116</v>
      </c>
      <c r="G51" s="19" t="s">
        <v>3566</v>
      </c>
      <c r="H51" s="19" t="s">
        <v>1213</v>
      </c>
      <c r="I51" s="19">
        <v>57</v>
      </c>
      <c r="J51" s="19">
        <v>21002</v>
      </c>
      <c r="K51" s="19">
        <v>368.45614035087721</v>
      </c>
      <c r="M51" s="19">
        <v>0</v>
      </c>
      <c r="N51" s="19">
        <v>0</v>
      </c>
      <c r="P51" s="19">
        <v>4000</v>
      </c>
      <c r="Q51" s="19">
        <v>70.175438596491233</v>
      </c>
      <c r="S51" s="19">
        <v>7120</v>
      </c>
      <c r="T51" s="19">
        <v>124.91228070175438</v>
      </c>
      <c r="V51" s="19">
        <v>0</v>
      </c>
      <c r="W51" s="19">
        <v>0</v>
      </c>
      <c r="Y51" s="19">
        <v>8382</v>
      </c>
      <c r="Z51" s="19">
        <v>147.05263157894737</v>
      </c>
      <c r="AB51" s="19">
        <v>0</v>
      </c>
      <c r="AC51" s="19">
        <v>0</v>
      </c>
      <c r="AE51" s="19">
        <v>0</v>
      </c>
      <c r="AF51" s="19">
        <v>0</v>
      </c>
      <c r="AH51" s="19">
        <v>0</v>
      </c>
      <c r="AI51" s="19">
        <v>0</v>
      </c>
      <c r="AK51" s="19">
        <v>0</v>
      </c>
      <c r="AL51" s="19">
        <v>0</v>
      </c>
      <c r="AN51" s="19">
        <v>1500</v>
      </c>
      <c r="AO51" s="19">
        <v>26.315789473684209</v>
      </c>
      <c r="AQ51" s="19">
        <v>0</v>
      </c>
      <c r="AR51" s="19">
        <v>0</v>
      </c>
      <c r="AT51" s="19">
        <v>0</v>
      </c>
      <c r="AU51" s="19">
        <v>0</v>
      </c>
      <c r="AW51" s="19">
        <v>0</v>
      </c>
      <c r="AX51" s="19">
        <v>0</v>
      </c>
      <c r="AZ51" s="19">
        <v>0</v>
      </c>
      <c r="BA51" s="19">
        <v>0</v>
      </c>
      <c r="BC51" s="19">
        <v>0</v>
      </c>
      <c r="BD51" s="19">
        <v>0</v>
      </c>
    </row>
    <row r="52" spans="1:56">
      <c r="A52" s="19" t="s">
        <v>2054</v>
      </c>
      <c r="B52" s="19" t="s">
        <v>2055</v>
      </c>
      <c r="C52" s="19" t="s">
        <v>704</v>
      </c>
      <c r="D52" s="19" t="s">
        <v>703</v>
      </c>
      <c r="E52" s="19" t="s">
        <v>3556</v>
      </c>
      <c r="F52" s="19" t="s">
        <v>1116</v>
      </c>
      <c r="G52" s="19" t="s">
        <v>3567</v>
      </c>
      <c r="H52" s="19" t="s">
        <v>1323</v>
      </c>
      <c r="I52" s="19">
        <v>300</v>
      </c>
      <c r="J52" s="19">
        <v>108568.96000000001</v>
      </c>
      <c r="K52" s="19">
        <v>361.89653333333331</v>
      </c>
      <c r="M52" s="19">
        <v>35030.5</v>
      </c>
      <c r="N52" s="19">
        <v>116.76833333333333</v>
      </c>
      <c r="P52" s="19">
        <v>18400</v>
      </c>
      <c r="Q52" s="19">
        <v>61.333333333333336</v>
      </c>
      <c r="S52" s="19">
        <v>39440</v>
      </c>
      <c r="T52" s="19">
        <v>131.46666666666667</v>
      </c>
      <c r="V52" s="19">
        <v>0</v>
      </c>
      <c r="W52" s="19">
        <v>0</v>
      </c>
      <c r="Y52" s="19">
        <v>7400</v>
      </c>
      <c r="Z52" s="19">
        <v>24.666666666666668</v>
      </c>
      <c r="AB52" s="19">
        <v>672.6</v>
      </c>
      <c r="AC52" s="19">
        <v>2.242</v>
      </c>
      <c r="AE52" s="19">
        <v>1726</v>
      </c>
      <c r="AF52" s="19">
        <v>5.753333333333333</v>
      </c>
      <c r="AH52" s="19">
        <v>175.94</v>
      </c>
      <c r="AI52" s="19">
        <v>0.58646666666666669</v>
      </c>
      <c r="AK52" s="19">
        <v>598</v>
      </c>
      <c r="AL52" s="19">
        <v>1.9933333333333334</v>
      </c>
      <c r="AN52" s="19">
        <v>2138.92</v>
      </c>
      <c r="AO52" s="19">
        <v>7.1297333333333333</v>
      </c>
      <c r="AQ52" s="19">
        <v>2969</v>
      </c>
      <c r="AR52" s="19">
        <v>9.8966666666666665</v>
      </c>
      <c r="AT52" s="19">
        <v>0</v>
      </c>
      <c r="AU52" s="19">
        <v>0</v>
      </c>
      <c r="AW52" s="19">
        <v>18</v>
      </c>
      <c r="AX52" s="19">
        <v>0.06</v>
      </c>
      <c r="AZ52" s="19">
        <v>0</v>
      </c>
      <c r="BA52" s="19">
        <v>0</v>
      </c>
      <c r="BC52" s="19">
        <v>0</v>
      </c>
      <c r="BD52" s="19">
        <v>0</v>
      </c>
    </row>
    <row r="53" spans="1:56">
      <c r="A53" s="19" t="s">
        <v>2111</v>
      </c>
      <c r="B53" s="19" t="s">
        <v>2112</v>
      </c>
      <c r="C53" s="19" t="s">
        <v>3577</v>
      </c>
      <c r="D53" s="19" t="s">
        <v>2113</v>
      </c>
      <c r="E53" s="19" t="s">
        <v>3556</v>
      </c>
      <c r="F53" s="19" t="s">
        <v>1116</v>
      </c>
      <c r="G53" s="19" t="s">
        <v>3567</v>
      </c>
      <c r="H53" s="19" t="s">
        <v>1323</v>
      </c>
      <c r="I53" s="19">
        <v>984</v>
      </c>
      <c r="J53" s="19">
        <v>352492.81</v>
      </c>
      <c r="K53" s="19">
        <v>358.22440040650406</v>
      </c>
      <c r="M53" s="19">
        <v>108676.5</v>
      </c>
      <c r="N53" s="19">
        <v>110.4435975609756</v>
      </c>
      <c r="P53" s="19">
        <v>12000</v>
      </c>
      <c r="Q53" s="19">
        <v>12.195121951219512</v>
      </c>
      <c r="S53" s="19">
        <v>94200</v>
      </c>
      <c r="T53" s="19">
        <v>95.731707317073173</v>
      </c>
      <c r="V53" s="19">
        <v>2960</v>
      </c>
      <c r="W53" s="19">
        <v>3.0081300813008132</v>
      </c>
      <c r="Y53" s="19">
        <v>58900</v>
      </c>
      <c r="Z53" s="19">
        <v>59.857723577235774</v>
      </c>
      <c r="AB53" s="19">
        <v>4773.83</v>
      </c>
      <c r="AC53" s="19">
        <v>4.8514532520325204</v>
      </c>
      <c r="AE53" s="19">
        <v>423</v>
      </c>
      <c r="AF53" s="19">
        <v>0.4298780487804878</v>
      </c>
      <c r="AH53" s="19">
        <v>1775.79</v>
      </c>
      <c r="AI53" s="19">
        <v>1.8046646341463415</v>
      </c>
      <c r="AK53" s="19">
        <v>0</v>
      </c>
      <c r="AL53" s="19">
        <v>0</v>
      </c>
      <c r="AN53" s="19">
        <v>16998.89</v>
      </c>
      <c r="AO53" s="19">
        <v>17.275294715447153</v>
      </c>
      <c r="AQ53" s="19">
        <v>51514</v>
      </c>
      <c r="AR53" s="19">
        <v>52.351626016260163</v>
      </c>
      <c r="AT53" s="19">
        <v>0</v>
      </c>
      <c r="AU53" s="19">
        <v>0</v>
      </c>
      <c r="AW53" s="19">
        <v>270.8</v>
      </c>
      <c r="AX53" s="19">
        <v>0.27520325203252033</v>
      </c>
      <c r="AZ53" s="19">
        <v>0</v>
      </c>
      <c r="BA53" s="19">
        <v>0</v>
      </c>
      <c r="BC53" s="19">
        <v>0</v>
      </c>
      <c r="BD53" s="19">
        <v>0</v>
      </c>
    </row>
    <row r="54" spans="1:56">
      <c r="A54" s="19" t="s">
        <v>1941</v>
      </c>
      <c r="B54" s="19" t="s">
        <v>1942</v>
      </c>
      <c r="C54" s="19" t="s">
        <v>380</v>
      </c>
      <c r="D54" s="19" t="s">
        <v>379</v>
      </c>
      <c r="E54" s="19" t="s">
        <v>3556</v>
      </c>
      <c r="F54" s="19" t="s">
        <v>1116</v>
      </c>
      <c r="G54" s="19" t="s">
        <v>3563</v>
      </c>
      <c r="H54" s="19" t="s">
        <v>1243</v>
      </c>
      <c r="I54" s="19">
        <v>127</v>
      </c>
      <c r="J54" s="19">
        <v>45390.37</v>
      </c>
      <c r="K54" s="19">
        <v>357.40448818897636</v>
      </c>
      <c r="M54" s="19">
        <v>5687.5</v>
      </c>
      <c r="N54" s="19">
        <v>44.783464566929133</v>
      </c>
      <c r="P54" s="19">
        <v>8000</v>
      </c>
      <c r="Q54" s="19">
        <v>62.99212598425197</v>
      </c>
      <c r="S54" s="19">
        <v>16040</v>
      </c>
      <c r="T54" s="19">
        <v>126.2992125984252</v>
      </c>
      <c r="V54" s="19">
        <v>0</v>
      </c>
      <c r="W54" s="19">
        <v>0</v>
      </c>
      <c r="Y54" s="19">
        <v>10000</v>
      </c>
      <c r="Z54" s="19">
        <v>78.740157480314963</v>
      </c>
      <c r="AB54" s="19">
        <v>0</v>
      </c>
      <c r="AC54" s="19">
        <v>0</v>
      </c>
      <c r="AE54" s="19">
        <v>0</v>
      </c>
      <c r="AF54" s="19">
        <v>0</v>
      </c>
      <c r="AH54" s="19">
        <v>352.3</v>
      </c>
      <c r="AI54" s="19">
        <v>2.7740157480314962</v>
      </c>
      <c r="AK54" s="19">
        <v>0</v>
      </c>
      <c r="AL54" s="19">
        <v>0</v>
      </c>
      <c r="AN54" s="19">
        <v>2286.5700000000002</v>
      </c>
      <c r="AO54" s="19">
        <v>18.004488188976378</v>
      </c>
      <c r="AQ54" s="19">
        <v>3000</v>
      </c>
      <c r="AR54" s="19">
        <v>23.622047244094489</v>
      </c>
      <c r="AT54" s="19">
        <v>0</v>
      </c>
      <c r="AU54" s="19">
        <v>0</v>
      </c>
      <c r="AW54" s="19">
        <v>24</v>
      </c>
      <c r="AX54" s="19">
        <v>0.1889763779527559</v>
      </c>
      <c r="AZ54" s="19">
        <v>0</v>
      </c>
      <c r="BA54" s="19">
        <v>0</v>
      </c>
      <c r="BC54" s="19">
        <v>0</v>
      </c>
      <c r="BD54" s="19">
        <v>0</v>
      </c>
    </row>
    <row r="55" spans="1:56">
      <c r="A55" s="19" t="s">
        <v>1623</v>
      </c>
      <c r="B55" s="19" t="s">
        <v>1624</v>
      </c>
      <c r="C55" s="19" t="s">
        <v>78</v>
      </c>
      <c r="D55" s="19" t="s">
        <v>77</v>
      </c>
      <c r="E55" s="19" t="s">
        <v>3556</v>
      </c>
      <c r="F55" s="19" t="s">
        <v>1116</v>
      </c>
      <c r="G55" s="19" t="s">
        <v>3567</v>
      </c>
      <c r="H55" s="19" t="s">
        <v>1323</v>
      </c>
      <c r="I55" s="19">
        <v>197</v>
      </c>
      <c r="J55" s="19">
        <v>70342.77</v>
      </c>
      <c r="K55" s="19">
        <v>357.06989847715738</v>
      </c>
      <c r="M55" s="19">
        <v>14979</v>
      </c>
      <c r="N55" s="19">
        <v>76.035532994923855</v>
      </c>
      <c r="P55" s="19">
        <v>4000</v>
      </c>
      <c r="Q55" s="19">
        <v>20.304568527918782</v>
      </c>
      <c r="S55" s="19">
        <v>20440</v>
      </c>
      <c r="T55" s="19">
        <v>103.75634517766497</v>
      </c>
      <c r="V55" s="19">
        <v>0</v>
      </c>
      <c r="W55" s="19">
        <v>0</v>
      </c>
      <c r="Y55" s="19">
        <v>25230</v>
      </c>
      <c r="Z55" s="19">
        <v>128.07106598984771</v>
      </c>
      <c r="AB55" s="19">
        <v>0</v>
      </c>
      <c r="AC55" s="19">
        <v>0</v>
      </c>
      <c r="AE55" s="19">
        <v>0</v>
      </c>
      <c r="AF55" s="19">
        <v>0</v>
      </c>
      <c r="AH55" s="19">
        <v>0</v>
      </c>
      <c r="AI55" s="19">
        <v>0</v>
      </c>
      <c r="AK55" s="19">
        <v>0</v>
      </c>
      <c r="AL55" s="19">
        <v>0</v>
      </c>
      <c r="AN55" s="19">
        <v>2788.77</v>
      </c>
      <c r="AO55" s="19">
        <v>14.156192893401014</v>
      </c>
      <c r="AQ55" s="19">
        <v>2905</v>
      </c>
      <c r="AR55" s="19">
        <v>14.746192893401016</v>
      </c>
      <c r="AT55" s="19">
        <v>0</v>
      </c>
      <c r="AU55" s="19">
        <v>0</v>
      </c>
      <c r="AW55" s="19">
        <v>0</v>
      </c>
      <c r="AX55" s="19">
        <v>0</v>
      </c>
      <c r="AZ55" s="19">
        <v>0</v>
      </c>
      <c r="BA55" s="19">
        <v>0</v>
      </c>
      <c r="BC55" s="19">
        <v>0</v>
      </c>
      <c r="BD55" s="19">
        <v>0</v>
      </c>
    </row>
    <row r="56" spans="1:56">
      <c r="A56" s="19" t="s">
        <v>2069</v>
      </c>
      <c r="B56" s="19" t="s">
        <v>2070</v>
      </c>
      <c r="C56" s="19" t="s">
        <v>3578</v>
      </c>
      <c r="D56" s="19" t="s">
        <v>2071</v>
      </c>
      <c r="E56" s="19" t="s">
        <v>3556</v>
      </c>
      <c r="F56" s="19" t="s">
        <v>1116</v>
      </c>
      <c r="G56" s="19" t="s">
        <v>3559</v>
      </c>
      <c r="H56" s="19" t="s">
        <v>1353</v>
      </c>
      <c r="I56" s="19">
        <v>846</v>
      </c>
      <c r="J56" s="19">
        <v>300188.28000000003</v>
      </c>
      <c r="K56" s="19">
        <v>354.83248226950354</v>
      </c>
      <c r="M56" s="19">
        <v>53522.5</v>
      </c>
      <c r="N56" s="19">
        <v>63.265366430260045</v>
      </c>
      <c r="P56" s="19">
        <v>12000</v>
      </c>
      <c r="Q56" s="19">
        <v>14.184397163120567</v>
      </c>
      <c r="S56" s="19">
        <v>82800</v>
      </c>
      <c r="T56" s="19">
        <v>97.872340425531917</v>
      </c>
      <c r="V56" s="19">
        <v>0</v>
      </c>
      <c r="W56" s="19">
        <v>0</v>
      </c>
      <c r="Y56" s="19">
        <v>85440</v>
      </c>
      <c r="Z56" s="19">
        <v>100.99290780141844</v>
      </c>
      <c r="AB56" s="19">
        <v>6637.28</v>
      </c>
      <c r="AC56" s="19">
        <v>7.8454846335697397</v>
      </c>
      <c r="AE56" s="19">
        <v>3488</v>
      </c>
      <c r="AF56" s="19">
        <v>4.122931442080378</v>
      </c>
      <c r="AH56" s="19">
        <v>4620.12</v>
      </c>
      <c r="AI56" s="19">
        <v>5.4611347517730495</v>
      </c>
      <c r="AK56" s="19">
        <v>915</v>
      </c>
      <c r="AL56" s="19">
        <v>1.0815602836879432</v>
      </c>
      <c r="AN56" s="19">
        <v>23092.799999999999</v>
      </c>
      <c r="AO56" s="19">
        <v>27.296453900709221</v>
      </c>
      <c r="AQ56" s="19">
        <v>24780.080000000002</v>
      </c>
      <c r="AR56" s="19">
        <v>29.290874704491724</v>
      </c>
      <c r="AT56" s="19">
        <v>0</v>
      </c>
      <c r="AU56" s="19">
        <v>0</v>
      </c>
      <c r="AW56" s="19">
        <v>2892.5</v>
      </c>
      <c r="AX56" s="19">
        <v>3.4190307328605201</v>
      </c>
      <c r="AZ56" s="19">
        <v>0</v>
      </c>
      <c r="BA56" s="19">
        <v>0</v>
      </c>
      <c r="BC56" s="19">
        <v>0</v>
      </c>
      <c r="BD56" s="19">
        <v>0</v>
      </c>
    </row>
    <row r="57" spans="1:56">
      <c r="A57" s="19" t="s">
        <v>2503</v>
      </c>
      <c r="B57" s="19" t="s">
        <v>2504</v>
      </c>
      <c r="C57" s="19" t="s">
        <v>317</v>
      </c>
      <c r="D57" s="19" t="s">
        <v>316</v>
      </c>
      <c r="E57" s="19" t="s">
        <v>3556</v>
      </c>
      <c r="F57" s="19" t="s">
        <v>1116</v>
      </c>
      <c r="G57" s="19" t="s">
        <v>3562</v>
      </c>
      <c r="H57" s="19" t="s">
        <v>1179</v>
      </c>
      <c r="I57" s="19">
        <v>695</v>
      </c>
      <c r="J57" s="19">
        <v>243300.16</v>
      </c>
      <c r="K57" s="19">
        <v>350.07217266187052</v>
      </c>
      <c r="M57" s="19">
        <v>53704.5</v>
      </c>
      <c r="N57" s="19">
        <v>77.272661870503597</v>
      </c>
      <c r="P57" s="19">
        <v>24800</v>
      </c>
      <c r="Q57" s="19">
        <v>35.68345323741007</v>
      </c>
      <c r="S57" s="19">
        <v>56320</v>
      </c>
      <c r="T57" s="19">
        <v>81.035971223021576</v>
      </c>
      <c r="V57" s="19">
        <v>0</v>
      </c>
      <c r="W57" s="19">
        <v>0</v>
      </c>
      <c r="Y57" s="19">
        <v>82112</v>
      </c>
      <c r="Z57" s="19">
        <v>118.14676258992806</v>
      </c>
      <c r="AB57" s="19">
        <v>1376.94</v>
      </c>
      <c r="AC57" s="19">
        <v>1.9812086330935252</v>
      </c>
      <c r="AE57" s="19">
        <v>2665</v>
      </c>
      <c r="AF57" s="19">
        <v>3.8345323741007196</v>
      </c>
      <c r="AH57" s="19">
        <v>400</v>
      </c>
      <c r="AI57" s="19">
        <v>0.57553956834532372</v>
      </c>
      <c r="AK57" s="19">
        <v>0</v>
      </c>
      <c r="AL57" s="19">
        <v>0</v>
      </c>
      <c r="AN57" s="19">
        <v>8367.6200000000008</v>
      </c>
      <c r="AO57" s="19">
        <v>12.039741007194245</v>
      </c>
      <c r="AQ57" s="19">
        <v>13492.1</v>
      </c>
      <c r="AR57" s="19">
        <v>19.413093525179857</v>
      </c>
      <c r="AT57" s="19">
        <v>0</v>
      </c>
      <c r="AU57" s="19">
        <v>0</v>
      </c>
      <c r="AW57" s="19">
        <v>62</v>
      </c>
      <c r="AX57" s="19">
        <v>8.9208633093525183E-2</v>
      </c>
      <c r="AZ57" s="19">
        <v>0</v>
      </c>
      <c r="BA57" s="19">
        <v>0</v>
      </c>
      <c r="BC57" s="19">
        <v>0</v>
      </c>
      <c r="BD57" s="19">
        <v>0</v>
      </c>
    </row>
    <row r="58" spans="1:56">
      <c r="A58" s="19" t="s">
        <v>1502</v>
      </c>
      <c r="B58" s="19" t="s">
        <v>1503</v>
      </c>
      <c r="C58" s="19" t="s">
        <v>418</v>
      </c>
      <c r="D58" s="19" t="s">
        <v>417</v>
      </c>
      <c r="E58" s="19" t="s">
        <v>3556</v>
      </c>
      <c r="F58" s="19" t="s">
        <v>1116</v>
      </c>
      <c r="G58" s="19" t="s">
        <v>3563</v>
      </c>
      <c r="H58" s="19" t="s">
        <v>1243</v>
      </c>
      <c r="I58" s="19">
        <v>140</v>
      </c>
      <c r="J58" s="19">
        <v>47491.839999999997</v>
      </c>
      <c r="K58" s="19">
        <v>339.22742857142856</v>
      </c>
      <c r="M58" s="19">
        <v>8138</v>
      </c>
      <c r="N58" s="19">
        <v>58.128571428571426</v>
      </c>
      <c r="P58" s="19">
        <v>7200</v>
      </c>
      <c r="Q58" s="19">
        <v>51.428571428571431</v>
      </c>
      <c r="S58" s="19">
        <v>23800</v>
      </c>
      <c r="T58" s="19">
        <v>170</v>
      </c>
      <c r="V58" s="19">
        <v>0</v>
      </c>
      <c r="W58" s="19">
        <v>0</v>
      </c>
      <c r="Y58" s="19">
        <v>1500</v>
      </c>
      <c r="Z58" s="19">
        <v>10.714285714285714</v>
      </c>
      <c r="AB58" s="19">
        <v>0</v>
      </c>
      <c r="AC58" s="19">
        <v>0</v>
      </c>
      <c r="AE58" s="19">
        <v>980</v>
      </c>
      <c r="AF58" s="19">
        <v>7</v>
      </c>
      <c r="AH58" s="19">
        <v>924.1</v>
      </c>
      <c r="AI58" s="19">
        <v>6.600714285714286</v>
      </c>
      <c r="AK58" s="19">
        <v>0</v>
      </c>
      <c r="AL58" s="19">
        <v>0</v>
      </c>
      <c r="AN58" s="19">
        <v>2877.74</v>
      </c>
      <c r="AO58" s="19">
        <v>20.555285714285713</v>
      </c>
      <c r="AQ58" s="19">
        <v>1850</v>
      </c>
      <c r="AR58" s="19">
        <v>13.214285714285714</v>
      </c>
      <c r="AT58" s="19">
        <v>0</v>
      </c>
      <c r="AU58" s="19">
        <v>0</v>
      </c>
      <c r="AW58" s="19">
        <v>222</v>
      </c>
      <c r="AX58" s="19">
        <v>1.5857142857142856</v>
      </c>
      <c r="AZ58" s="19">
        <v>0</v>
      </c>
      <c r="BA58" s="19">
        <v>0</v>
      </c>
      <c r="BC58" s="19">
        <v>0</v>
      </c>
      <c r="BD58" s="19">
        <v>0</v>
      </c>
    </row>
    <row r="59" spans="1:56">
      <c r="A59" s="19" t="s">
        <v>2103</v>
      </c>
      <c r="B59" s="19" t="s">
        <v>2104</v>
      </c>
      <c r="C59" s="19" t="s">
        <v>497</v>
      </c>
      <c r="D59" s="19" t="s">
        <v>496</v>
      </c>
      <c r="E59" s="19" t="s">
        <v>3556</v>
      </c>
      <c r="F59" s="19" t="s">
        <v>1116</v>
      </c>
      <c r="G59" s="19" t="s">
        <v>3566</v>
      </c>
      <c r="H59" s="19" t="s">
        <v>1213</v>
      </c>
      <c r="I59" s="19">
        <v>44</v>
      </c>
      <c r="J59" s="19">
        <v>14770.79</v>
      </c>
      <c r="K59" s="19">
        <v>335.69977272727272</v>
      </c>
      <c r="M59" s="19">
        <v>1587</v>
      </c>
      <c r="N59" s="19">
        <v>36.06818181818182</v>
      </c>
      <c r="P59" s="19">
        <v>0</v>
      </c>
      <c r="Q59" s="19">
        <v>0</v>
      </c>
      <c r="S59" s="19">
        <v>6400</v>
      </c>
      <c r="T59" s="19">
        <v>145.45454545454547</v>
      </c>
      <c r="V59" s="19">
        <v>0</v>
      </c>
      <c r="W59" s="19">
        <v>0</v>
      </c>
      <c r="Y59" s="19">
        <v>0</v>
      </c>
      <c r="Z59" s="19">
        <v>0</v>
      </c>
      <c r="AB59" s="19">
        <v>0</v>
      </c>
      <c r="AC59" s="19">
        <v>0</v>
      </c>
      <c r="AE59" s="19">
        <v>1336</v>
      </c>
      <c r="AF59" s="19">
        <v>30.363636363636363</v>
      </c>
      <c r="AH59" s="19">
        <v>0</v>
      </c>
      <c r="AI59" s="19">
        <v>0</v>
      </c>
      <c r="AK59" s="19">
        <v>0</v>
      </c>
      <c r="AL59" s="19">
        <v>0</v>
      </c>
      <c r="AN59" s="19">
        <v>740.79</v>
      </c>
      <c r="AO59" s="19">
        <v>16.836136363636363</v>
      </c>
      <c r="AQ59" s="19">
        <v>4707</v>
      </c>
      <c r="AR59" s="19">
        <v>106.97727272727273</v>
      </c>
      <c r="AT59" s="19">
        <v>0</v>
      </c>
      <c r="AU59" s="19">
        <v>0</v>
      </c>
      <c r="AW59" s="19">
        <v>0</v>
      </c>
      <c r="AX59" s="19">
        <v>0</v>
      </c>
      <c r="AZ59" s="19">
        <v>0</v>
      </c>
      <c r="BA59" s="19">
        <v>0</v>
      </c>
      <c r="BC59" s="19">
        <v>0</v>
      </c>
      <c r="BD59" s="19">
        <v>0</v>
      </c>
    </row>
    <row r="60" spans="1:56">
      <c r="A60" s="19" t="s">
        <v>2198</v>
      </c>
      <c r="B60" s="19" t="s">
        <v>2199</v>
      </c>
      <c r="C60" s="19" t="s">
        <v>133</v>
      </c>
      <c r="D60" s="19" t="s">
        <v>132</v>
      </c>
      <c r="E60" s="19" t="s">
        <v>3556</v>
      </c>
      <c r="F60" s="19" t="s">
        <v>1116</v>
      </c>
      <c r="G60" s="19" t="s">
        <v>3557</v>
      </c>
      <c r="H60" s="19" t="s">
        <v>1190</v>
      </c>
      <c r="I60" s="19">
        <v>78</v>
      </c>
      <c r="J60" s="19">
        <v>25616.400000000001</v>
      </c>
      <c r="K60" s="19">
        <v>328.4153846153846</v>
      </c>
      <c r="M60" s="19">
        <v>3689.5</v>
      </c>
      <c r="N60" s="19">
        <v>47.301282051282051</v>
      </c>
      <c r="P60" s="19">
        <v>3200</v>
      </c>
      <c r="Q60" s="19">
        <v>41.025641025641029</v>
      </c>
      <c r="S60" s="19">
        <v>10840</v>
      </c>
      <c r="T60" s="19">
        <v>138.97435897435898</v>
      </c>
      <c r="V60" s="19">
        <v>0</v>
      </c>
      <c r="W60" s="19">
        <v>0</v>
      </c>
      <c r="Y60" s="19">
        <v>0</v>
      </c>
      <c r="Z60" s="19">
        <v>0</v>
      </c>
      <c r="AB60" s="19">
        <v>0</v>
      </c>
      <c r="AC60" s="19">
        <v>0</v>
      </c>
      <c r="AE60" s="19">
        <v>2715</v>
      </c>
      <c r="AF60" s="19">
        <v>34.807692307692307</v>
      </c>
      <c r="AH60" s="19">
        <v>470</v>
      </c>
      <c r="AI60" s="19">
        <v>6.0256410256410255</v>
      </c>
      <c r="AK60" s="19">
        <v>0</v>
      </c>
      <c r="AL60" s="19">
        <v>0</v>
      </c>
      <c r="AN60" s="19">
        <v>4701.8999999999996</v>
      </c>
      <c r="AO60" s="19">
        <v>60.280769230769231</v>
      </c>
      <c r="AQ60" s="19">
        <v>0</v>
      </c>
      <c r="AR60" s="19">
        <v>0</v>
      </c>
      <c r="AT60" s="19">
        <v>0</v>
      </c>
      <c r="AU60" s="19">
        <v>0</v>
      </c>
      <c r="AW60" s="19">
        <v>0</v>
      </c>
      <c r="AX60" s="19">
        <v>0</v>
      </c>
      <c r="AZ60" s="19">
        <v>0</v>
      </c>
      <c r="BA60" s="19">
        <v>0</v>
      </c>
      <c r="BC60" s="19">
        <v>0</v>
      </c>
      <c r="BD60" s="19">
        <v>0</v>
      </c>
    </row>
    <row r="61" spans="1:56">
      <c r="A61" s="19" t="s">
        <v>2390</v>
      </c>
      <c r="B61" s="19" t="s">
        <v>2391</v>
      </c>
      <c r="C61" s="19" t="s">
        <v>548</v>
      </c>
      <c r="D61" s="19" t="s">
        <v>547</v>
      </c>
      <c r="E61" s="19" t="s">
        <v>3556</v>
      </c>
      <c r="F61" s="19" t="s">
        <v>1116</v>
      </c>
      <c r="G61" s="19" t="s">
        <v>3563</v>
      </c>
      <c r="H61" s="19" t="s">
        <v>1243</v>
      </c>
      <c r="I61" s="19">
        <v>176</v>
      </c>
      <c r="J61" s="19">
        <v>57590.13</v>
      </c>
      <c r="K61" s="19">
        <v>327.21664772727274</v>
      </c>
      <c r="M61" s="19">
        <v>6794</v>
      </c>
      <c r="N61" s="19">
        <v>38.602272727272727</v>
      </c>
      <c r="P61" s="19">
        <v>2400</v>
      </c>
      <c r="Q61" s="19">
        <v>13.636363636363637</v>
      </c>
      <c r="S61" s="19">
        <v>9640</v>
      </c>
      <c r="T61" s="19">
        <v>54.772727272727273</v>
      </c>
      <c r="V61" s="19">
        <v>1240</v>
      </c>
      <c r="W61" s="19">
        <v>7.0454545454545459</v>
      </c>
      <c r="Y61" s="19">
        <v>26100</v>
      </c>
      <c r="Z61" s="19">
        <v>148.29545454545453</v>
      </c>
      <c r="AB61" s="19">
        <v>317.41000000000003</v>
      </c>
      <c r="AC61" s="19">
        <v>1.8034659090909091</v>
      </c>
      <c r="AE61" s="19">
        <v>3342</v>
      </c>
      <c r="AF61" s="19">
        <v>18.988636363636363</v>
      </c>
      <c r="AH61" s="19">
        <v>464.5</v>
      </c>
      <c r="AI61" s="19">
        <v>2.6392045454545454</v>
      </c>
      <c r="AK61" s="19">
        <v>0</v>
      </c>
      <c r="AL61" s="19">
        <v>0</v>
      </c>
      <c r="AN61" s="19">
        <v>3516.42</v>
      </c>
      <c r="AO61" s="19">
        <v>19.979659090909092</v>
      </c>
      <c r="AQ61" s="19">
        <v>3775.8</v>
      </c>
      <c r="AR61" s="19">
        <v>21.453409090909091</v>
      </c>
      <c r="AT61" s="19">
        <v>0</v>
      </c>
      <c r="AU61" s="19">
        <v>0</v>
      </c>
      <c r="AW61" s="19">
        <v>0</v>
      </c>
      <c r="AX61" s="19">
        <v>0</v>
      </c>
      <c r="AZ61" s="19">
        <v>0</v>
      </c>
      <c r="BA61" s="19">
        <v>0</v>
      </c>
      <c r="BC61" s="19">
        <v>0</v>
      </c>
      <c r="BD61" s="19">
        <v>0</v>
      </c>
    </row>
    <row r="62" spans="1:56">
      <c r="A62" s="19" t="s">
        <v>1790</v>
      </c>
      <c r="B62" s="19" t="s">
        <v>1791</v>
      </c>
      <c r="C62" s="19" t="s">
        <v>3579</v>
      </c>
      <c r="D62" s="19" t="s">
        <v>1792</v>
      </c>
      <c r="E62" s="19" t="s">
        <v>3556</v>
      </c>
      <c r="F62" s="19" t="s">
        <v>1116</v>
      </c>
      <c r="G62" s="19" t="s">
        <v>3559</v>
      </c>
      <c r="H62" s="19" t="s">
        <v>1353</v>
      </c>
      <c r="I62" s="19">
        <v>189</v>
      </c>
      <c r="J62" s="19">
        <v>61783.45</v>
      </c>
      <c r="K62" s="19">
        <v>326.89656084656087</v>
      </c>
      <c r="M62" s="19">
        <v>15166.5</v>
      </c>
      <c r="N62" s="19">
        <v>80.246031746031747</v>
      </c>
      <c r="P62" s="19">
        <v>0</v>
      </c>
      <c r="Q62" s="19">
        <v>0</v>
      </c>
      <c r="S62" s="19">
        <v>29720</v>
      </c>
      <c r="T62" s="19">
        <v>157.24867724867724</v>
      </c>
      <c r="V62" s="19">
        <v>0</v>
      </c>
      <c r="W62" s="19">
        <v>0</v>
      </c>
      <c r="Y62" s="19">
        <v>0</v>
      </c>
      <c r="Z62" s="19">
        <v>0</v>
      </c>
      <c r="AB62" s="19">
        <v>770</v>
      </c>
      <c r="AC62" s="19">
        <v>4.0740740740740744</v>
      </c>
      <c r="AE62" s="19">
        <v>6890</v>
      </c>
      <c r="AF62" s="19">
        <v>36.455026455026456</v>
      </c>
      <c r="AH62" s="19">
        <v>0</v>
      </c>
      <c r="AI62" s="19">
        <v>0</v>
      </c>
      <c r="AK62" s="19">
        <v>0</v>
      </c>
      <c r="AL62" s="19">
        <v>0</v>
      </c>
      <c r="AN62" s="19">
        <v>4611.55</v>
      </c>
      <c r="AO62" s="19">
        <v>24.399735449735449</v>
      </c>
      <c r="AQ62" s="19">
        <v>4479</v>
      </c>
      <c r="AR62" s="19">
        <v>23.698412698412699</v>
      </c>
      <c r="AT62" s="19">
        <v>0</v>
      </c>
      <c r="AU62" s="19">
        <v>0</v>
      </c>
      <c r="AW62" s="19">
        <v>146.4</v>
      </c>
      <c r="AX62" s="19">
        <v>0.77460317460317463</v>
      </c>
      <c r="AZ62" s="19">
        <v>0</v>
      </c>
      <c r="BA62" s="19">
        <v>0</v>
      </c>
      <c r="BC62" s="19">
        <v>0</v>
      </c>
      <c r="BD62" s="19">
        <v>0</v>
      </c>
    </row>
    <row r="63" spans="1:56">
      <c r="A63" s="19" t="s">
        <v>2067</v>
      </c>
      <c r="B63" s="19" t="s">
        <v>2068</v>
      </c>
      <c r="C63" s="19" t="s">
        <v>3580</v>
      </c>
      <c r="D63" s="19" t="s">
        <v>1363</v>
      </c>
      <c r="E63" s="19" t="s">
        <v>3556</v>
      </c>
      <c r="F63" s="19" t="s">
        <v>1116</v>
      </c>
      <c r="G63" s="19" t="s">
        <v>3559</v>
      </c>
      <c r="H63" s="19" t="s">
        <v>1353</v>
      </c>
      <c r="I63" s="19">
        <v>859</v>
      </c>
      <c r="J63" s="19">
        <v>279136.19</v>
      </c>
      <c r="K63" s="19">
        <v>324.95481955762517</v>
      </c>
      <c r="M63" s="19">
        <v>43971.5</v>
      </c>
      <c r="N63" s="19">
        <v>51.18917345750873</v>
      </c>
      <c r="P63" s="19">
        <v>28800</v>
      </c>
      <c r="Q63" s="19">
        <v>33.527357392316645</v>
      </c>
      <c r="S63" s="19">
        <v>93440</v>
      </c>
      <c r="T63" s="19">
        <v>108.77764842840513</v>
      </c>
      <c r="V63" s="19">
        <v>560</v>
      </c>
      <c r="W63" s="19">
        <v>0.65192083818393476</v>
      </c>
      <c r="Y63" s="19">
        <v>55400</v>
      </c>
      <c r="Z63" s="19">
        <v>64.493597206053551</v>
      </c>
      <c r="AB63" s="19">
        <v>4672.2299999999996</v>
      </c>
      <c r="AC63" s="19">
        <v>5.4391501746216528</v>
      </c>
      <c r="AE63" s="19">
        <v>6952</v>
      </c>
      <c r="AF63" s="19">
        <v>8.093131548311991</v>
      </c>
      <c r="AH63" s="19">
        <v>8625</v>
      </c>
      <c r="AI63" s="19">
        <v>10.040745052386496</v>
      </c>
      <c r="AK63" s="19">
        <v>1450</v>
      </c>
      <c r="AL63" s="19">
        <v>1.6880093131548313</v>
      </c>
      <c r="AN63" s="19">
        <v>15801.96</v>
      </c>
      <c r="AO63" s="19">
        <v>18.395762514551805</v>
      </c>
      <c r="AQ63" s="19">
        <v>19183</v>
      </c>
      <c r="AR63" s="19">
        <v>22.331781140861466</v>
      </c>
      <c r="AT63" s="19">
        <v>0</v>
      </c>
      <c r="AU63" s="19">
        <v>0</v>
      </c>
      <c r="AW63" s="19">
        <v>280.5</v>
      </c>
      <c r="AX63" s="19">
        <v>0.32654249126891732</v>
      </c>
      <c r="AZ63" s="19">
        <v>0</v>
      </c>
      <c r="BA63" s="19">
        <v>0</v>
      </c>
      <c r="BC63" s="19">
        <v>0</v>
      </c>
      <c r="BD63" s="19">
        <v>0</v>
      </c>
    </row>
    <row r="64" spans="1:56">
      <c r="A64" s="19" t="s">
        <v>2569</v>
      </c>
      <c r="B64" s="19" t="s">
        <v>2570</v>
      </c>
      <c r="C64" s="19" t="s">
        <v>491</v>
      </c>
      <c r="D64" s="19" t="s">
        <v>490</v>
      </c>
      <c r="E64" s="19" t="s">
        <v>3556</v>
      </c>
      <c r="F64" s="19" t="s">
        <v>1116</v>
      </c>
      <c r="G64" s="19" t="s">
        <v>3570</v>
      </c>
      <c r="H64" s="19" t="s">
        <v>1225</v>
      </c>
      <c r="I64" s="19">
        <v>79</v>
      </c>
      <c r="J64" s="19">
        <v>25365.93</v>
      </c>
      <c r="K64" s="19">
        <v>321.08772151898734</v>
      </c>
      <c r="M64" s="19">
        <v>3051.5</v>
      </c>
      <c r="N64" s="19">
        <v>38.62658227848101</v>
      </c>
      <c r="P64" s="19">
        <v>0</v>
      </c>
      <c r="Q64" s="19">
        <v>0</v>
      </c>
      <c r="S64" s="19">
        <v>1560</v>
      </c>
      <c r="T64" s="19">
        <v>19.746835443037973</v>
      </c>
      <c r="V64" s="19">
        <v>1980</v>
      </c>
      <c r="W64" s="19">
        <v>25.063291139240505</v>
      </c>
      <c r="Y64" s="19">
        <v>14580</v>
      </c>
      <c r="Z64" s="19">
        <v>184.55696202531647</v>
      </c>
      <c r="AB64" s="19">
        <v>0</v>
      </c>
      <c r="AC64" s="19">
        <v>0</v>
      </c>
      <c r="AE64" s="19">
        <v>2601</v>
      </c>
      <c r="AF64" s="19">
        <v>32.924050632911396</v>
      </c>
      <c r="AH64" s="19">
        <v>0</v>
      </c>
      <c r="AI64" s="19">
        <v>0</v>
      </c>
      <c r="AK64" s="19">
        <v>0</v>
      </c>
      <c r="AL64" s="19">
        <v>0</v>
      </c>
      <c r="AN64" s="19">
        <v>799.43</v>
      </c>
      <c r="AO64" s="19">
        <v>10.119367088607595</v>
      </c>
      <c r="AQ64" s="19">
        <v>794</v>
      </c>
      <c r="AR64" s="19">
        <v>10.050632911392405</v>
      </c>
      <c r="AT64" s="19">
        <v>0</v>
      </c>
      <c r="AU64" s="19">
        <v>0</v>
      </c>
      <c r="AW64" s="19">
        <v>0</v>
      </c>
      <c r="AX64" s="19">
        <v>0</v>
      </c>
      <c r="AZ64" s="19">
        <v>0</v>
      </c>
      <c r="BA64" s="19">
        <v>0</v>
      </c>
      <c r="BC64" s="19">
        <v>0</v>
      </c>
      <c r="BD64" s="19">
        <v>0</v>
      </c>
    </row>
    <row r="65" spans="1:56">
      <c r="A65" s="19" t="s">
        <v>1657</v>
      </c>
      <c r="B65" s="19" t="s">
        <v>1658</v>
      </c>
      <c r="C65" s="19" t="s">
        <v>387</v>
      </c>
      <c r="D65" s="19" t="s">
        <v>386</v>
      </c>
      <c r="E65" s="19" t="s">
        <v>3556</v>
      </c>
      <c r="F65" s="19" t="s">
        <v>1116</v>
      </c>
      <c r="G65" s="19" t="s">
        <v>3562</v>
      </c>
      <c r="H65" s="19" t="s">
        <v>1179</v>
      </c>
      <c r="I65" s="19">
        <v>353</v>
      </c>
      <c r="J65" s="19">
        <v>113063.03999999999</v>
      </c>
      <c r="K65" s="19">
        <v>320.29189801699715</v>
      </c>
      <c r="M65" s="19">
        <v>10581.5</v>
      </c>
      <c r="N65" s="19">
        <v>29.975920679886684</v>
      </c>
      <c r="P65" s="19">
        <v>9600</v>
      </c>
      <c r="Q65" s="19">
        <v>27.195467422096318</v>
      </c>
      <c r="S65" s="19">
        <v>35480</v>
      </c>
      <c r="T65" s="19">
        <v>100.50991501416431</v>
      </c>
      <c r="V65" s="19">
        <v>0</v>
      </c>
      <c r="W65" s="19">
        <v>0</v>
      </c>
      <c r="Y65" s="19">
        <v>41700</v>
      </c>
      <c r="Z65" s="19">
        <v>118.13031161473087</v>
      </c>
      <c r="AB65" s="19">
        <v>426.85</v>
      </c>
      <c r="AC65" s="19">
        <v>1.2092067988668556</v>
      </c>
      <c r="AE65" s="19">
        <v>735</v>
      </c>
      <c r="AF65" s="19">
        <v>2.0821529745042491</v>
      </c>
      <c r="AH65" s="19">
        <v>1728.7</v>
      </c>
      <c r="AI65" s="19">
        <v>4.8971671388101985</v>
      </c>
      <c r="AK65" s="19">
        <v>0</v>
      </c>
      <c r="AL65" s="19">
        <v>0</v>
      </c>
      <c r="AN65" s="19">
        <v>2925.99</v>
      </c>
      <c r="AO65" s="19">
        <v>8.2889235127478749</v>
      </c>
      <c r="AQ65" s="19">
        <v>9801</v>
      </c>
      <c r="AR65" s="19">
        <v>27.76487252124646</v>
      </c>
      <c r="AT65" s="19">
        <v>0</v>
      </c>
      <c r="AU65" s="19">
        <v>0</v>
      </c>
      <c r="AW65" s="19">
        <v>84</v>
      </c>
      <c r="AX65" s="19">
        <v>0.23796033994334279</v>
      </c>
      <c r="AZ65" s="19">
        <v>0</v>
      </c>
      <c r="BA65" s="19">
        <v>0</v>
      </c>
      <c r="BC65" s="19">
        <v>0</v>
      </c>
      <c r="BD65" s="19">
        <v>0</v>
      </c>
    </row>
    <row r="66" spans="1:56">
      <c r="A66" s="19" t="s">
        <v>2526</v>
      </c>
      <c r="B66" s="19" t="s">
        <v>2527</v>
      </c>
      <c r="C66" s="19" t="s">
        <v>393</v>
      </c>
      <c r="D66" s="19" t="s">
        <v>392</v>
      </c>
      <c r="E66" s="19" t="s">
        <v>3556</v>
      </c>
      <c r="F66" s="19" t="s">
        <v>1116</v>
      </c>
      <c r="G66" s="19" t="s">
        <v>3562</v>
      </c>
      <c r="H66" s="19" t="s">
        <v>1179</v>
      </c>
      <c r="I66" s="19">
        <v>143</v>
      </c>
      <c r="J66" s="19">
        <v>44406.74</v>
      </c>
      <c r="K66" s="19">
        <v>310.53664335664337</v>
      </c>
      <c r="M66" s="19">
        <v>2138</v>
      </c>
      <c r="N66" s="19">
        <v>14.951048951048952</v>
      </c>
      <c r="P66" s="19">
        <v>5600</v>
      </c>
      <c r="Q66" s="19">
        <v>39.16083916083916</v>
      </c>
      <c r="S66" s="19">
        <v>5400</v>
      </c>
      <c r="T66" s="19">
        <v>37.76223776223776</v>
      </c>
      <c r="V66" s="19">
        <v>0</v>
      </c>
      <c r="W66" s="19">
        <v>0</v>
      </c>
      <c r="Y66" s="19">
        <v>20940</v>
      </c>
      <c r="Z66" s="19">
        <v>146.43356643356643</v>
      </c>
      <c r="AB66" s="19">
        <v>8029.9</v>
      </c>
      <c r="AC66" s="19">
        <v>56.153146853146851</v>
      </c>
      <c r="AE66" s="19">
        <v>0</v>
      </c>
      <c r="AF66" s="19">
        <v>0</v>
      </c>
      <c r="AH66" s="19">
        <v>0</v>
      </c>
      <c r="AI66" s="19">
        <v>0</v>
      </c>
      <c r="AK66" s="19">
        <v>0</v>
      </c>
      <c r="AL66" s="19">
        <v>0</v>
      </c>
      <c r="AN66" s="19">
        <v>271</v>
      </c>
      <c r="AO66" s="19">
        <v>1.8951048951048952</v>
      </c>
      <c r="AQ66" s="19">
        <v>1956.84</v>
      </c>
      <c r="AR66" s="19">
        <v>13.684195804195804</v>
      </c>
      <c r="AT66" s="19">
        <v>0</v>
      </c>
      <c r="AU66" s="19">
        <v>0</v>
      </c>
      <c r="AW66" s="19">
        <v>71</v>
      </c>
      <c r="AX66" s="19">
        <v>0.49650349650349651</v>
      </c>
      <c r="AZ66" s="19">
        <v>0</v>
      </c>
      <c r="BA66" s="19">
        <v>0</v>
      </c>
      <c r="BC66" s="19">
        <v>0</v>
      </c>
      <c r="BD66" s="19">
        <v>0</v>
      </c>
    </row>
    <row r="67" spans="1:56">
      <c r="A67" s="19" t="s">
        <v>2160</v>
      </c>
      <c r="B67" s="19" t="s">
        <v>2161</v>
      </c>
      <c r="C67" s="19" t="s">
        <v>256</v>
      </c>
      <c r="D67" s="19" t="s">
        <v>255</v>
      </c>
      <c r="E67" s="19" t="s">
        <v>3556</v>
      </c>
      <c r="F67" s="19" t="s">
        <v>1116</v>
      </c>
      <c r="G67" s="19" t="s">
        <v>3563</v>
      </c>
      <c r="H67" s="19" t="s">
        <v>1243</v>
      </c>
      <c r="I67" s="19">
        <v>160</v>
      </c>
      <c r="J67" s="19">
        <v>47894.400000000001</v>
      </c>
      <c r="K67" s="19">
        <v>299.33999999999997</v>
      </c>
      <c r="M67" s="19">
        <v>3428.5</v>
      </c>
      <c r="N67" s="19">
        <v>21.428125000000001</v>
      </c>
      <c r="P67" s="19">
        <v>12000</v>
      </c>
      <c r="Q67" s="19">
        <v>75</v>
      </c>
      <c r="S67" s="19">
        <v>24200</v>
      </c>
      <c r="T67" s="19">
        <v>151.25</v>
      </c>
      <c r="V67" s="19">
        <v>0</v>
      </c>
      <c r="W67" s="19">
        <v>0</v>
      </c>
      <c r="Y67" s="19">
        <v>0</v>
      </c>
      <c r="Z67" s="19">
        <v>0</v>
      </c>
      <c r="AB67" s="19">
        <v>146.6</v>
      </c>
      <c r="AC67" s="19">
        <v>0.91625000000000001</v>
      </c>
      <c r="AE67" s="19">
        <v>1114</v>
      </c>
      <c r="AF67" s="19">
        <v>6.9625000000000004</v>
      </c>
      <c r="AH67" s="19">
        <v>1946.4</v>
      </c>
      <c r="AI67" s="19">
        <v>12.164999999999999</v>
      </c>
      <c r="AK67" s="19">
        <v>0</v>
      </c>
      <c r="AL67" s="19">
        <v>0</v>
      </c>
      <c r="AN67" s="19">
        <v>1450.9</v>
      </c>
      <c r="AO67" s="19">
        <v>9.0681250000000002</v>
      </c>
      <c r="AQ67" s="19">
        <v>3608</v>
      </c>
      <c r="AR67" s="19">
        <v>22.55</v>
      </c>
      <c r="AT67" s="19">
        <v>0</v>
      </c>
      <c r="AU67" s="19">
        <v>0</v>
      </c>
      <c r="AW67" s="19">
        <v>0</v>
      </c>
      <c r="AX67" s="19">
        <v>0</v>
      </c>
      <c r="AZ67" s="19">
        <v>0</v>
      </c>
      <c r="BA67" s="19">
        <v>0</v>
      </c>
      <c r="BC67" s="19">
        <v>0</v>
      </c>
      <c r="BD67" s="19">
        <v>0</v>
      </c>
    </row>
    <row r="68" spans="1:56">
      <c r="A68" s="19" t="s">
        <v>2344</v>
      </c>
      <c r="B68" s="19" t="s">
        <v>2345</v>
      </c>
      <c r="C68" s="19" t="s">
        <v>3581</v>
      </c>
      <c r="D68" s="19" t="s">
        <v>1331</v>
      </c>
      <c r="E68" s="19" t="s">
        <v>3556</v>
      </c>
      <c r="F68" s="19" t="s">
        <v>1116</v>
      </c>
      <c r="G68" s="19" t="s">
        <v>3563</v>
      </c>
      <c r="H68" s="19" t="s">
        <v>1243</v>
      </c>
      <c r="I68" s="19">
        <v>19</v>
      </c>
      <c r="J68" s="19">
        <v>5600.52</v>
      </c>
      <c r="K68" s="19">
        <v>294.76421052631576</v>
      </c>
      <c r="M68" s="19">
        <v>2762</v>
      </c>
      <c r="N68" s="19">
        <v>145.36842105263159</v>
      </c>
      <c r="P68" s="19">
        <v>0</v>
      </c>
      <c r="Q68" s="19">
        <v>0</v>
      </c>
      <c r="S68" s="19">
        <v>400</v>
      </c>
      <c r="T68" s="19">
        <v>21.05263157894737</v>
      </c>
      <c r="V68" s="19">
        <v>0</v>
      </c>
      <c r="W68" s="19">
        <v>0</v>
      </c>
      <c r="Y68" s="19">
        <v>0</v>
      </c>
      <c r="Z68" s="19">
        <v>0</v>
      </c>
      <c r="AB68" s="19">
        <v>0</v>
      </c>
      <c r="AC68" s="19">
        <v>0</v>
      </c>
      <c r="AE68" s="19">
        <v>1491</v>
      </c>
      <c r="AF68" s="19">
        <v>78.473684210526315</v>
      </c>
      <c r="AH68" s="19">
        <v>0</v>
      </c>
      <c r="AI68" s="19">
        <v>0</v>
      </c>
      <c r="AK68" s="19">
        <v>0</v>
      </c>
      <c r="AL68" s="19">
        <v>0</v>
      </c>
      <c r="AN68" s="19">
        <v>812.52</v>
      </c>
      <c r="AO68" s="19">
        <v>42.764210526315793</v>
      </c>
      <c r="AQ68" s="19">
        <v>135</v>
      </c>
      <c r="AR68" s="19">
        <v>7.1052631578947372</v>
      </c>
      <c r="AT68" s="19">
        <v>0</v>
      </c>
      <c r="AU68" s="19">
        <v>0</v>
      </c>
      <c r="AW68" s="19">
        <v>0</v>
      </c>
      <c r="AX68" s="19">
        <v>0</v>
      </c>
      <c r="AZ68" s="19">
        <v>0</v>
      </c>
      <c r="BA68" s="19">
        <v>0</v>
      </c>
      <c r="BC68" s="19">
        <v>0</v>
      </c>
      <c r="BD68" s="19">
        <v>0</v>
      </c>
    </row>
    <row r="69" spans="1:56">
      <c r="A69" s="19" t="s">
        <v>2083</v>
      </c>
      <c r="B69" s="19" t="s">
        <v>2084</v>
      </c>
      <c r="C69" s="19" t="s">
        <v>3582</v>
      </c>
      <c r="D69" s="19" t="s">
        <v>2085</v>
      </c>
      <c r="E69" s="19" t="s">
        <v>3556</v>
      </c>
      <c r="F69" s="19" t="s">
        <v>1116</v>
      </c>
      <c r="G69" s="19" t="s">
        <v>3559</v>
      </c>
      <c r="H69" s="19" t="s">
        <v>1353</v>
      </c>
      <c r="I69" s="19">
        <v>513</v>
      </c>
      <c r="J69" s="19">
        <v>150655.85999999999</v>
      </c>
      <c r="K69" s="19">
        <v>293.67614035087718</v>
      </c>
      <c r="M69" s="19">
        <v>33542.5</v>
      </c>
      <c r="N69" s="19">
        <v>65.384990253411303</v>
      </c>
      <c r="P69" s="19">
        <v>12800</v>
      </c>
      <c r="Q69" s="19">
        <v>24.951267056530213</v>
      </c>
      <c r="S69" s="19">
        <v>48400</v>
      </c>
      <c r="T69" s="19">
        <v>94.346978557504869</v>
      </c>
      <c r="V69" s="19">
        <v>1040</v>
      </c>
      <c r="W69" s="19">
        <v>2.0272904483430798</v>
      </c>
      <c r="Y69" s="19">
        <v>18000</v>
      </c>
      <c r="Z69" s="19">
        <v>35.087719298245617</v>
      </c>
      <c r="AB69" s="19">
        <v>3919.4</v>
      </c>
      <c r="AC69" s="19">
        <v>7.640155945419103</v>
      </c>
      <c r="AE69" s="19">
        <v>4952</v>
      </c>
      <c r="AF69" s="19">
        <v>9.6530214424951275</v>
      </c>
      <c r="AH69" s="19">
        <v>1781.4</v>
      </c>
      <c r="AI69" s="19">
        <v>3.4725146198830408</v>
      </c>
      <c r="AK69" s="19">
        <v>420</v>
      </c>
      <c r="AL69" s="19">
        <v>0.81871345029239762</v>
      </c>
      <c r="AN69" s="19">
        <v>12525.56</v>
      </c>
      <c r="AO69" s="19">
        <v>24.416296296296295</v>
      </c>
      <c r="AQ69" s="19">
        <v>12200</v>
      </c>
      <c r="AR69" s="19">
        <v>23.781676413255362</v>
      </c>
      <c r="AT69" s="19">
        <v>0</v>
      </c>
      <c r="AU69" s="19">
        <v>0</v>
      </c>
      <c r="AW69" s="19">
        <v>1075</v>
      </c>
      <c r="AX69" s="19">
        <v>2.0955165692007798</v>
      </c>
      <c r="AZ69" s="19">
        <v>0</v>
      </c>
      <c r="BA69" s="19">
        <v>0</v>
      </c>
      <c r="BC69" s="19">
        <v>0</v>
      </c>
      <c r="BD69" s="19">
        <v>0</v>
      </c>
    </row>
    <row r="70" spans="1:56">
      <c r="A70" s="19" t="s">
        <v>2024</v>
      </c>
      <c r="B70" s="19" t="s">
        <v>2025</v>
      </c>
      <c r="C70" s="19" t="s">
        <v>3583</v>
      </c>
      <c r="D70" s="19" t="s">
        <v>2026</v>
      </c>
      <c r="E70" s="19" t="s">
        <v>3556</v>
      </c>
      <c r="F70" s="19" t="s">
        <v>1116</v>
      </c>
      <c r="G70" s="19" t="s">
        <v>3559</v>
      </c>
      <c r="H70" s="19" t="s">
        <v>1353</v>
      </c>
      <c r="I70" s="19">
        <v>705</v>
      </c>
      <c r="J70" s="19">
        <v>201657.8</v>
      </c>
      <c r="K70" s="19">
        <v>286.03943262411349</v>
      </c>
      <c r="M70" s="19">
        <v>51964</v>
      </c>
      <c r="N70" s="19">
        <v>73.707801418439715</v>
      </c>
      <c r="P70" s="19">
        <v>8000</v>
      </c>
      <c r="Q70" s="19">
        <v>11.347517730496454</v>
      </c>
      <c r="S70" s="19">
        <v>49640</v>
      </c>
      <c r="T70" s="19">
        <v>70.411347517730491</v>
      </c>
      <c r="V70" s="19">
        <v>4200</v>
      </c>
      <c r="W70" s="19">
        <v>5.957446808510638</v>
      </c>
      <c r="Y70" s="19">
        <v>39900</v>
      </c>
      <c r="Z70" s="19">
        <v>56.595744680851062</v>
      </c>
      <c r="AB70" s="19">
        <v>1054.69</v>
      </c>
      <c r="AC70" s="19">
        <v>1.496014184397163</v>
      </c>
      <c r="AE70" s="19">
        <v>20872</v>
      </c>
      <c r="AF70" s="19">
        <v>29.605673758865247</v>
      </c>
      <c r="AH70" s="19">
        <v>1256.52</v>
      </c>
      <c r="AI70" s="19">
        <v>1.7822978723404255</v>
      </c>
      <c r="AK70" s="19">
        <v>0</v>
      </c>
      <c r="AL70" s="19">
        <v>0</v>
      </c>
      <c r="AN70" s="19">
        <v>8683.61</v>
      </c>
      <c r="AO70" s="19">
        <v>12.31717730496454</v>
      </c>
      <c r="AQ70" s="19">
        <v>15462.32</v>
      </c>
      <c r="AR70" s="19">
        <v>21.932368794326241</v>
      </c>
      <c r="AT70" s="19">
        <v>0</v>
      </c>
      <c r="AU70" s="19">
        <v>0</v>
      </c>
      <c r="AW70" s="19">
        <v>624.66</v>
      </c>
      <c r="AX70" s="19">
        <v>0.88604255319148939</v>
      </c>
      <c r="AZ70" s="19">
        <v>0</v>
      </c>
      <c r="BA70" s="19">
        <v>0</v>
      </c>
      <c r="BC70" s="19">
        <v>0</v>
      </c>
      <c r="BD70" s="19">
        <v>0</v>
      </c>
    </row>
    <row r="71" spans="1:56">
      <c r="A71" s="19" t="s">
        <v>2098</v>
      </c>
      <c r="B71" s="19" t="s">
        <v>2099</v>
      </c>
      <c r="C71" s="19" t="s">
        <v>3584</v>
      </c>
      <c r="D71" s="19" t="s">
        <v>2100</v>
      </c>
      <c r="E71" s="19" t="s">
        <v>3556</v>
      </c>
      <c r="F71" s="19" t="s">
        <v>1116</v>
      </c>
      <c r="G71" s="19" t="s">
        <v>3559</v>
      </c>
      <c r="H71" s="19" t="s">
        <v>1353</v>
      </c>
      <c r="I71" s="19">
        <v>486</v>
      </c>
      <c r="J71" s="19">
        <v>138289.70000000001</v>
      </c>
      <c r="K71" s="19">
        <v>284.54670781893003</v>
      </c>
      <c r="M71" s="19">
        <v>34647.5</v>
      </c>
      <c r="N71" s="19">
        <v>71.291152263374485</v>
      </c>
      <c r="P71" s="19">
        <v>19200</v>
      </c>
      <c r="Q71" s="19">
        <v>39.506172839506171</v>
      </c>
      <c r="S71" s="19">
        <v>37920</v>
      </c>
      <c r="T71" s="19">
        <v>78.024691358024697</v>
      </c>
      <c r="V71" s="19">
        <v>1600</v>
      </c>
      <c r="W71" s="19">
        <v>3.2921810699588478</v>
      </c>
      <c r="Y71" s="19">
        <v>24200</v>
      </c>
      <c r="Z71" s="19">
        <v>49.794238683127574</v>
      </c>
      <c r="AB71" s="19">
        <v>4283.9799999999996</v>
      </c>
      <c r="AC71" s="19">
        <v>8.8147736625514401</v>
      </c>
      <c r="AE71" s="19">
        <v>2220</v>
      </c>
      <c r="AF71" s="19">
        <v>4.5679012345679011</v>
      </c>
      <c r="AH71" s="19">
        <v>500</v>
      </c>
      <c r="AI71" s="19">
        <v>1.0288065843621399</v>
      </c>
      <c r="AK71" s="19">
        <v>0</v>
      </c>
      <c r="AL71" s="19">
        <v>0</v>
      </c>
      <c r="AN71" s="19">
        <v>4586.22</v>
      </c>
      <c r="AO71" s="19">
        <v>9.4366666666666674</v>
      </c>
      <c r="AQ71" s="19">
        <v>9132</v>
      </c>
      <c r="AR71" s="19">
        <v>18.790123456790123</v>
      </c>
      <c r="AT71" s="19">
        <v>0</v>
      </c>
      <c r="AU71" s="19">
        <v>0</v>
      </c>
      <c r="AW71" s="19">
        <v>0</v>
      </c>
      <c r="AX71" s="19">
        <v>0</v>
      </c>
      <c r="AZ71" s="19">
        <v>0</v>
      </c>
      <c r="BA71" s="19">
        <v>0</v>
      </c>
      <c r="BC71" s="19">
        <v>0</v>
      </c>
      <c r="BD71" s="19">
        <v>0</v>
      </c>
    </row>
    <row r="72" spans="1:56">
      <c r="A72" s="19" t="s">
        <v>1548</v>
      </c>
      <c r="B72" s="19" t="s">
        <v>1549</v>
      </c>
      <c r="C72" s="19" t="s">
        <v>252</v>
      </c>
      <c r="D72" s="19" t="s">
        <v>251</v>
      </c>
      <c r="E72" s="19" t="s">
        <v>3556</v>
      </c>
      <c r="F72" s="19" t="s">
        <v>1116</v>
      </c>
      <c r="G72" s="19" t="s">
        <v>3567</v>
      </c>
      <c r="H72" s="19" t="s">
        <v>1323</v>
      </c>
      <c r="I72" s="19">
        <v>477</v>
      </c>
      <c r="J72" s="19">
        <v>135124.45000000001</v>
      </c>
      <c r="K72" s="19">
        <v>283.27976939203353</v>
      </c>
      <c r="M72" s="19">
        <v>56207</v>
      </c>
      <c r="N72" s="19">
        <v>117.83438155136268</v>
      </c>
      <c r="P72" s="19">
        <v>11200</v>
      </c>
      <c r="Q72" s="19">
        <v>23.480083857442349</v>
      </c>
      <c r="S72" s="19">
        <v>42600</v>
      </c>
      <c r="T72" s="19">
        <v>89.308176100628927</v>
      </c>
      <c r="V72" s="19">
        <v>40</v>
      </c>
      <c r="W72" s="19">
        <v>8.385744234800839E-2</v>
      </c>
      <c r="Y72" s="19">
        <v>0</v>
      </c>
      <c r="Z72" s="19">
        <v>0</v>
      </c>
      <c r="AB72" s="19">
        <v>613.9</v>
      </c>
      <c r="AC72" s="19">
        <v>1.2870020964360587</v>
      </c>
      <c r="AE72" s="19">
        <v>0</v>
      </c>
      <c r="AF72" s="19">
        <v>0</v>
      </c>
      <c r="AH72" s="19">
        <v>0</v>
      </c>
      <c r="AI72" s="19">
        <v>0</v>
      </c>
      <c r="AK72" s="19">
        <v>0</v>
      </c>
      <c r="AL72" s="19">
        <v>0</v>
      </c>
      <c r="AN72" s="19">
        <v>10085.25</v>
      </c>
      <c r="AO72" s="19">
        <v>21.14308176100629</v>
      </c>
      <c r="AQ72" s="19">
        <v>14342.3</v>
      </c>
      <c r="AR72" s="19">
        <v>30.067714884696016</v>
      </c>
      <c r="AT72" s="19">
        <v>0</v>
      </c>
      <c r="AU72" s="19">
        <v>0</v>
      </c>
      <c r="AW72" s="19">
        <v>36</v>
      </c>
      <c r="AX72" s="19">
        <v>7.5471698113207544E-2</v>
      </c>
      <c r="AZ72" s="19">
        <v>0</v>
      </c>
      <c r="BA72" s="19">
        <v>0</v>
      </c>
      <c r="BC72" s="19">
        <v>0</v>
      </c>
      <c r="BD72" s="19">
        <v>0</v>
      </c>
    </row>
    <row r="73" spans="1:56">
      <c r="A73" s="19" t="s">
        <v>1996</v>
      </c>
      <c r="B73" s="19" t="s">
        <v>1997</v>
      </c>
      <c r="C73" s="19" t="s">
        <v>113</v>
      </c>
      <c r="D73" s="19" t="s">
        <v>112</v>
      </c>
      <c r="E73" s="19" t="s">
        <v>3556</v>
      </c>
      <c r="F73" s="19" t="s">
        <v>1116</v>
      </c>
      <c r="G73" s="19" t="s">
        <v>3570</v>
      </c>
      <c r="H73" s="19" t="s">
        <v>1225</v>
      </c>
      <c r="I73" s="19">
        <v>57</v>
      </c>
      <c r="J73" s="19">
        <v>15320</v>
      </c>
      <c r="K73" s="19">
        <v>268.77192982456143</v>
      </c>
      <c r="M73" s="19">
        <v>0</v>
      </c>
      <c r="N73" s="19">
        <v>0</v>
      </c>
      <c r="P73" s="19">
        <v>5600</v>
      </c>
      <c r="Q73" s="19">
        <v>98.245614035087726</v>
      </c>
      <c r="S73" s="19">
        <v>9720</v>
      </c>
      <c r="T73" s="19">
        <v>170.52631578947367</v>
      </c>
      <c r="V73" s="19">
        <v>0</v>
      </c>
      <c r="W73" s="19">
        <v>0</v>
      </c>
      <c r="Y73" s="19">
        <v>0</v>
      </c>
      <c r="Z73" s="19">
        <v>0</v>
      </c>
      <c r="AB73" s="19">
        <v>0</v>
      </c>
      <c r="AC73" s="19">
        <v>0</v>
      </c>
      <c r="AE73" s="19">
        <v>0</v>
      </c>
      <c r="AF73" s="19">
        <v>0</v>
      </c>
      <c r="AH73" s="19">
        <v>0</v>
      </c>
      <c r="AI73" s="19">
        <v>0</v>
      </c>
      <c r="AK73" s="19">
        <v>0</v>
      </c>
      <c r="AL73" s="19">
        <v>0</v>
      </c>
      <c r="AN73" s="19">
        <v>0</v>
      </c>
      <c r="AO73" s="19">
        <v>0</v>
      </c>
      <c r="AQ73" s="19">
        <v>0</v>
      </c>
      <c r="AR73" s="19">
        <v>0</v>
      </c>
      <c r="AT73" s="19">
        <v>0</v>
      </c>
      <c r="AU73" s="19">
        <v>0</v>
      </c>
      <c r="AW73" s="19">
        <v>0</v>
      </c>
      <c r="AX73" s="19">
        <v>0</v>
      </c>
      <c r="AZ73" s="19">
        <v>0</v>
      </c>
      <c r="BA73" s="19">
        <v>0</v>
      </c>
      <c r="BC73" s="19">
        <v>0</v>
      </c>
      <c r="BD73" s="19">
        <v>0</v>
      </c>
    </row>
    <row r="74" spans="1:56">
      <c r="A74" s="19" t="s">
        <v>1578</v>
      </c>
      <c r="B74" s="19" t="s">
        <v>1579</v>
      </c>
      <c r="C74" s="19" t="s">
        <v>224</v>
      </c>
      <c r="D74" s="19" t="s">
        <v>223</v>
      </c>
      <c r="E74" s="19" t="s">
        <v>3556</v>
      </c>
      <c r="F74" s="19" t="s">
        <v>1116</v>
      </c>
      <c r="G74" s="19" t="s">
        <v>3567</v>
      </c>
      <c r="H74" s="19" t="s">
        <v>1323</v>
      </c>
      <c r="I74" s="19">
        <v>286</v>
      </c>
      <c r="J74" s="19">
        <v>75590.16</v>
      </c>
      <c r="K74" s="19">
        <v>264.30125874125872</v>
      </c>
      <c r="M74" s="19">
        <v>7909.5</v>
      </c>
      <c r="N74" s="19">
        <v>27.655594405594407</v>
      </c>
      <c r="P74" s="19">
        <v>9600</v>
      </c>
      <c r="Q74" s="19">
        <v>33.566433566433567</v>
      </c>
      <c r="S74" s="19">
        <v>27760</v>
      </c>
      <c r="T74" s="19">
        <v>97.062937062937067</v>
      </c>
      <c r="V74" s="19">
        <v>0</v>
      </c>
      <c r="W74" s="19">
        <v>0</v>
      </c>
      <c r="Y74" s="19">
        <v>15000</v>
      </c>
      <c r="Z74" s="19">
        <v>52.447552447552447</v>
      </c>
      <c r="AB74" s="19">
        <v>741.8</v>
      </c>
      <c r="AC74" s="19">
        <v>2.5937062937062936</v>
      </c>
      <c r="AE74" s="19">
        <v>1960</v>
      </c>
      <c r="AF74" s="19">
        <v>6.8531468531468533</v>
      </c>
      <c r="AH74" s="19">
        <v>4276</v>
      </c>
      <c r="AI74" s="19">
        <v>14.951048951048952</v>
      </c>
      <c r="AK74" s="19">
        <v>256</v>
      </c>
      <c r="AL74" s="19">
        <v>0.8951048951048951</v>
      </c>
      <c r="AN74" s="19">
        <v>2217.4699999999998</v>
      </c>
      <c r="AO74" s="19">
        <v>7.7533916083916088</v>
      </c>
      <c r="AQ74" s="19">
        <v>5869.39</v>
      </c>
      <c r="AR74" s="19">
        <v>20.522342657342659</v>
      </c>
      <c r="AT74" s="19">
        <v>0</v>
      </c>
      <c r="AU74" s="19">
        <v>0</v>
      </c>
      <c r="AW74" s="19">
        <v>0</v>
      </c>
      <c r="AX74" s="19">
        <v>0</v>
      </c>
      <c r="AZ74" s="19">
        <v>0</v>
      </c>
      <c r="BA74" s="19">
        <v>0</v>
      </c>
      <c r="BC74" s="19">
        <v>0</v>
      </c>
      <c r="BD74" s="19">
        <v>0</v>
      </c>
    </row>
    <row r="75" spans="1:56">
      <c r="A75" s="19" t="s">
        <v>1538</v>
      </c>
      <c r="B75" s="19" t="s">
        <v>1539</v>
      </c>
      <c r="C75" s="19" t="s">
        <v>235</v>
      </c>
      <c r="D75" s="19" t="s">
        <v>234</v>
      </c>
      <c r="E75" s="19" t="s">
        <v>3556</v>
      </c>
      <c r="F75" s="19" t="s">
        <v>1116</v>
      </c>
      <c r="G75" s="19" t="s">
        <v>3567</v>
      </c>
      <c r="H75" s="19" t="s">
        <v>1323</v>
      </c>
      <c r="I75" s="19">
        <v>317</v>
      </c>
      <c r="J75" s="19">
        <v>81720.63</v>
      </c>
      <c r="K75" s="19">
        <v>257.79378548895897</v>
      </c>
      <c r="M75" s="19">
        <v>24512</v>
      </c>
      <c r="N75" s="19">
        <v>77.32492113564669</v>
      </c>
      <c r="P75" s="19">
        <v>10400</v>
      </c>
      <c r="Q75" s="19">
        <v>32.807570977917983</v>
      </c>
      <c r="S75" s="19">
        <v>18320</v>
      </c>
      <c r="T75" s="19">
        <v>57.791798107255524</v>
      </c>
      <c r="V75" s="19">
        <v>2360</v>
      </c>
      <c r="W75" s="19">
        <v>7.4447949526813879</v>
      </c>
      <c r="Y75" s="19">
        <v>17000</v>
      </c>
      <c r="Z75" s="19">
        <v>53.627760252365931</v>
      </c>
      <c r="AB75" s="19">
        <v>1764.34</v>
      </c>
      <c r="AC75" s="19">
        <v>5.5657413249211354</v>
      </c>
      <c r="AE75" s="19">
        <v>1312</v>
      </c>
      <c r="AF75" s="19">
        <v>4.138801261829653</v>
      </c>
      <c r="AH75" s="19">
        <v>0</v>
      </c>
      <c r="AI75" s="19">
        <v>0</v>
      </c>
      <c r="AK75" s="19">
        <v>399</v>
      </c>
      <c r="AL75" s="19">
        <v>1.2586750788643533</v>
      </c>
      <c r="AN75" s="19">
        <v>4439.29</v>
      </c>
      <c r="AO75" s="19">
        <v>14.004069400630915</v>
      </c>
      <c r="AQ75" s="19">
        <v>1214</v>
      </c>
      <c r="AR75" s="19">
        <v>3.829652996845426</v>
      </c>
      <c r="AT75" s="19">
        <v>0</v>
      </c>
      <c r="AU75" s="19">
        <v>0</v>
      </c>
      <c r="AW75" s="19">
        <v>0</v>
      </c>
      <c r="AX75" s="19">
        <v>0</v>
      </c>
      <c r="AZ75" s="19">
        <v>0</v>
      </c>
      <c r="BA75" s="19">
        <v>0</v>
      </c>
      <c r="BC75" s="19">
        <v>0</v>
      </c>
      <c r="BD75" s="19">
        <v>0</v>
      </c>
    </row>
    <row r="76" spans="1:56">
      <c r="A76" s="19" t="s">
        <v>1868</v>
      </c>
      <c r="B76" s="19" t="s">
        <v>1869</v>
      </c>
      <c r="C76" s="19" t="s">
        <v>161</v>
      </c>
      <c r="D76" s="19" t="s">
        <v>160</v>
      </c>
      <c r="E76" s="19" t="s">
        <v>3556</v>
      </c>
      <c r="F76" s="19" t="s">
        <v>1116</v>
      </c>
      <c r="G76" s="19" t="s">
        <v>3557</v>
      </c>
      <c r="H76" s="19" t="s">
        <v>1190</v>
      </c>
      <c r="I76" s="19">
        <v>362</v>
      </c>
      <c r="J76" s="19">
        <v>93312.7</v>
      </c>
      <c r="K76" s="19">
        <v>257.76988950276245</v>
      </c>
      <c r="M76" s="19">
        <v>32338.5</v>
      </c>
      <c r="N76" s="19">
        <v>89.332872928176798</v>
      </c>
      <c r="P76" s="19">
        <v>13600</v>
      </c>
      <c r="Q76" s="19">
        <v>37.569060773480665</v>
      </c>
      <c r="S76" s="19">
        <v>32840</v>
      </c>
      <c r="T76" s="19">
        <v>90.718232044198899</v>
      </c>
      <c r="V76" s="19">
        <v>1240</v>
      </c>
      <c r="W76" s="19">
        <v>3.4254143646408841</v>
      </c>
      <c r="Y76" s="19">
        <v>0</v>
      </c>
      <c r="Z76" s="19">
        <v>0</v>
      </c>
      <c r="AB76" s="19">
        <v>150.69999999999999</v>
      </c>
      <c r="AC76" s="19">
        <v>0.41629834254143644</v>
      </c>
      <c r="AE76" s="19">
        <v>0</v>
      </c>
      <c r="AF76" s="19">
        <v>0</v>
      </c>
      <c r="AH76" s="19">
        <v>2436.1999999999998</v>
      </c>
      <c r="AI76" s="19">
        <v>6.729834254143646</v>
      </c>
      <c r="AK76" s="19">
        <v>0</v>
      </c>
      <c r="AL76" s="19">
        <v>0</v>
      </c>
      <c r="AN76" s="19">
        <v>1994.3</v>
      </c>
      <c r="AO76" s="19">
        <v>5.5091160220994473</v>
      </c>
      <c r="AQ76" s="19">
        <v>8690</v>
      </c>
      <c r="AR76" s="19">
        <v>24.005524861878452</v>
      </c>
      <c r="AT76" s="19">
        <v>0</v>
      </c>
      <c r="AU76" s="19">
        <v>0</v>
      </c>
      <c r="AW76" s="19">
        <v>23</v>
      </c>
      <c r="AX76" s="19">
        <v>6.3535911602209949E-2</v>
      </c>
      <c r="AZ76" s="19">
        <v>0</v>
      </c>
      <c r="BA76" s="19">
        <v>0</v>
      </c>
      <c r="BC76" s="19">
        <v>0</v>
      </c>
      <c r="BD76" s="19">
        <v>0</v>
      </c>
    </row>
    <row r="77" spans="1:56">
      <c r="A77" s="19" t="s">
        <v>2080</v>
      </c>
      <c r="B77" s="19" t="s">
        <v>2081</v>
      </c>
      <c r="C77" s="19" t="s">
        <v>3585</v>
      </c>
      <c r="D77" s="19" t="s">
        <v>2082</v>
      </c>
      <c r="E77" s="19" t="s">
        <v>3556</v>
      </c>
      <c r="F77" s="19" t="s">
        <v>1116</v>
      </c>
      <c r="G77" s="19" t="s">
        <v>3559</v>
      </c>
      <c r="H77" s="19" t="s">
        <v>1353</v>
      </c>
      <c r="I77" s="19">
        <v>395</v>
      </c>
      <c r="J77" s="19">
        <v>98714.41</v>
      </c>
      <c r="K77" s="19">
        <v>249.9098987341772</v>
      </c>
      <c r="M77" s="19">
        <v>11273.5</v>
      </c>
      <c r="N77" s="19">
        <v>28.540506329113924</v>
      </c>
      <c r="P77" s="19">
        <v>8000</v>
      </c>
      <c r="Q77" s="19">
        <v>20.253164556962027</v>
      </c>
      <c r="S77" s="19">
        <v>42340</v>
      </c>
      <c r="T77" s="19">
        <v>107.18987341772151</v>
      </c>
      <c r="V77" s="19">
        <v>0</v>
      </c>
      <c r="W77" s="19">
        <v>0</v>
      </c>
      <c r="Y77" s="19">
        <v>7800</v>
      </c>
      <c r="Z77" s="19">
        <v>19.746835443037973</v>
      </c>
      <c r="AB77" s="19">
        <v>3906.6</v>
      </c>
      <c r="AC77" s="19">
        <v>9.8901265822784818</v>
      </c>
      <c r="AE77" s="19">
        <v>4360</v>
      </c>
      <c r="AF77" s="19">
        <v>11.037974683544304</v>
      </c>
      <c r="AH77" s="19">
        <v>1445.86</v>
      </c>
      <c r="AI77" s="19">
        <v>3.6604050632911393</v>
      </c>
      <c r="AK77" s="19">
        <v>399.5</v>
      </c>
      <c r="AL77" s="19">
        <v>1.0113924050632912</v>
      </c>
      <c r="AN77" s="19">
        <v>9911.9500000000007</v>
      </c>
      <c r="AO77" s="19">
        <v>25.093544303797469</v>
      </c>
      <c r="AQ77" s="19">
        <v>9176</v>
      </c>
      <c r="AR77" s="19">
        <v>23.230379746835442</v>
      </c>
      <c r="AT77" s="19">
        <v>0</v>
      </c>
      <c r="AU77" s="19">
        <v>0</v>
      </c>
      <c r="AW77" s="19">
        <v>101</v>
      </c>
      <c r="AX77" s="19">
        <v>0.25569620253164554</v>
      </c>
      <c r="AZ77" s="19">
        <v>0</v>
      </c>
      <c r="BA77" s="19">
        <v>0</v>
      </c>
      <c r="BC77" s="19">
        <v>0</v>
      </c>
      <c r="BD77" s="19">
        <v>0</v>
      </c>
    </row>
    <row r="78" spans="1:56">
      <c r="A78" s="19" t="s">
        <v>2077</v>
      </c>
      <c r="B78" s="19" t="s">
        <v>2078</v>
      </c>
      <c r="C78" s="19" t="s">
        <v>3586</v>
      </c>
      <c r="D78" s="19" t="s">
        <v>2079</v>
      </c>
      <c r="E78" s="19" t="s">
        <v>3556</v>
      </c>
      <c r="F78" s="19" t="s">
        <v>1116</v>
      </c>
      <c r="G78" s="19" t="s">
        <v>3559</v>
      </c>
      <c r="H78" s="19" t="s">
        <v>1353</v>
      </c>
      <c r="I78" s="19">
        <v>891</v>
      </c>
      <c r="J78" s="19">
        <v>221058.72</v>
      </c>
      <c r="K78" s="19">
        <v>248.10181818181817</v>
      </c>
      <c r="M78" s="19">
        <v>79217.5</v>
      </c>
      <c r="N78" s="19">
        <v>88.908529741863077</v>
      </c>
      <c r="P78" s="19">
        <v>24800</v>
      </c>
      <c r="Q78" s="19">
        <v>27.833894500561168</v>
      </c>
      <c r="S78" s="19">
        <v>71720</v>
      </c>
      <c r="T78" s="19">
        <v>80.493827160493822</v>
      </c>
      <c r="V78" s="19">
        <v>2760</v>
      </c>
      <c r="W78" s="19">
        <v>3.0976430976430978</v>
      </c>
      <c r="Y78" s="19">
        <v>0</v>
      </c>
      <c r="Z78" s="19">
        <v>0</v>
      </c>
      <c r="AB78" s="19">
        <v>3960.2</v>
      </c>
      <c r="AC78" s="19">
        <v>4.4446689113355777</v>
      </c>
      <c r="AE78" s="19">
        <v>3347</v>
      </c>
      <c r="AF78" s="19">
        <v>3.7564534231200897</v>
      </c>
      <c r="AH78" s="19">
        <v>3029.74</v>
      </c>
      <c r="AI78" s="19">
        <v>3.4003815937149269</v>
      </c>
      <c r="AK78" s="19">
        <v>500</v>
      </c>
      <c r="AL78" s="19">
        <v>0.5611672278338945</v>
      </c>
      <c r="AN78" s="19">
        <v>16016.08</v>
      </c>
      <c r="AO78" s="19">
        <v>17.975398428731761</v>
      </c>
      <c r="AQ78" s="19">
        <v>14950</v>
      </c>
      <c r="AR78" s="19">
        <v>16.778900112233444</v>
      </c>
      <c r="AT78" s="19">
        <v>0</v>
      </c>
      <c r="AU78" s="19">
        <v>0</v>
      </c>
      <c r="AW78" s="19">
        <v>758.2</v>
      </c>
      <c r="AX78" s="19">
        <v>0.85095398428731761</v>
      </c>
      <c r="AZ78" s="19">
        <v>0</v>
      </c>
      <c r="BA78" s="19">
        <v>0</v>
      </c>
      <c r="BC78" s="19">
        <v>0</v>
      </c>
      <c r="BD78" s="19">
        <v>0</v>
      </c>
    </row>
    <row r="79" spans="1:56">
      <c r="A79" s="19" t="s">
        <v>2608</v>
      </c>
      <c r="B79" s="19" t="s">
        <v>2609</v>
      </c>
      <c r="C79" s="19" t="s">
        <v>146</v>
      </c>
      <c r="D79" s="19" t="s">
        <v>145</v>
      </c>
      <c r="E79" s="19" t="s">
        <v>3556</v>
      </c>
      <c r="F79" s="19" t="s">
        <v>1116</v>
      </c>
      <c r="G79" s="19" t="s">
        <v>3567</v>
      </c>
      <c r="H79" s="19" t="s">
        <v>1323</v>
      </c>
      <c r="I79" s="19">
        <v>296</v>
      </c>
      <c r="J79" s="19">
        <v>69611.210000000006</v>
      </c>
      <c r="K79" s="19">
        <v>235.17300675675676</v>
      </c>
      <c r="M79" s="19">
        <v>37243.5</v>
      </c>
      <c r="N79" s="19">
        <v>125.82263513513513</v>
      </c>
      <c r="P79" s="19">
        <v>2400</v>
      </c>
      <c r="Q79" s="19">
        <v>8.1081081081081088</v>
      </c>
      <c r="S79" s="19">
        <v>17280</v>
      </c>
      <c r="T79" s="19">
        <v>58.378378378378379</v>
      </c>
      <c r="V79" s="19">
        <v>0</v>
      </c>
      <c r="W79" s="19">
        <v>0</v>
      </c>
      <c r="Y79" s="19">
        <v>0</v>
      </c>
      <c r="Z79" s="19">
        <v>0</v>
      </c>
      <c r="AB79" s="19">
        <v>3367.15</v>
      </c>
      <c r="AC79" s="19">
        <v>11.375506756756756</v>
      </c>
      <c r="AE79" s="19">
        <v>2528</v>
      </c>
      <c r="AF79" s="19">
        <v>8.5405405405405403</v>
      </c>
      <c r="AH79" s="19">
        <v>0</v>
      </c>
      <c r="AI79" s="19">
        <v>0</v>
      </c>
      <c r="AK79" s="19">
        <v>899</v>
      </c>
      <c r="AL79" s="19">
        <v>3.0371621621621623</v>
      </c>
      <c r="AN79" s="19">
        <v>5893.56</v>
      </c>
      <c r="AO79" s="19">
        <v>19.910675675675677</v>
      </c>
      <c r="AQ79" s="19">
        <v>0</v>
      </c>
      <c r="AR79" s="19">
        <v>0</v>
      </c>
      <c r="AT79" s="19">
        <v>0</v>
      </c>
      <c r="AU79" s="19">
        <v>0</v>
      </c>
      <c r="AW79" s="19">
        <v>0</v>
      </c>
      <c r="AX79" s="19">
        <v>0</v>
      </c>
      <c r="AZ79" s="19">
        <v>0</v>
      </c>
      <c r="BA79" s="19">
        <v>0</v>
      </c>
      <c r="BC79" s="19">
        <v>0</v>
      </c>
      <c r="BD79" s="19">
        <v>0</v>
      </c>
    </row>
    <row r="80" spans="1:56">
      <c r="A80" s="19" t="s">
        <v>2036</v>
      </c>
      <c r="B80" s="19" t="s">
        <v>2037</v>
      </c>
      <c r="C80" s="19" t="s">
        <v>98</v>
      </c>
      <c r="D80" s="19" t="s">
        <v>97</v>
      </c>
      <c r="E80" s="19" t="s">
        <v>3556</v>
      </c>
      <c r="F80" s="19" t="s">
        <v>1116</v>
      </c>
      <c r="G80" s="19" t="s">
        <v>3566</v>
      </c>
      <c r="H80" s="19" t="s">
        <v>1213</v>
      </c>
      <c r="I80" s="19">
        <v>80</v>
      </c>
      <c r="J80" s="19">
        <v>18365.37</v>
      </c>
      <c r="K80" s="19">
        <v>229.567125</v>
      </c>
      <c r="M80" s="19">
        <v>5647</v>
      </c>
      <c r="N80" s="19">
        <v>70.587500000000006</v>
      </c>
      <c r="P80" s="19">
        <v>1600</v>
      </c>
      <c r="Q80" s="19">
        <v>20</v>
      </c>
      <c r="S80" s="19">
        <v>6880</v>
      </c>
      <c r="T80" s="19">
        <v>86</v>
      </c>
      <c r="V80" s="19">
        <v>40</v>
      </c>
      <c r="W80" s="19">
        <v>0.5</v>
      </c>
      <c r="Y80" s="19">
        <v>0</v>
      </c>
      <c r="Z80" s="19">
        <v>0</v>
      </c>
      <c r="AB80" s="19">
        <v>0</v>
      </c>
      <c r="AC80" s="19">
        <v>0</v>
      </c>
      <c r="AE80" s="19">
        <v>0</v>
      </c>
      <c r="AF80" s="19">
        <v>0</v>
      </c>
      <c r="AH80" s="19">
        <v>0</v>
      </c>
      <c r="AI80" s="19">
        <v>0</v>
      </c>
      <c r="AK80" s="19">
        <v>0</v>
      </c>
      <c r="AL80" s="19">
        <v>0</v>
      </c>
      <c r="AN80" s="19">
        <v>1436.2</v>
      </c>
      <c r="AO80" s="19">
        <v>17.952500000000001</v>
      </c>
      <c r="AQ80" s="19">
        <v>2762.17</v>
      </c>
      <c r="AR80" s="19">
        <v>34.527124999999998</v>
      </c>
      <c r="AT80" s="19">
        <v>0</v>
      </c>
      <c r="AU80" s="19">
        <v>0</v>
      </c>
      <c r="AW80" s="19">
        <v>0</v>
      </c>
      <c r="AX80" s="19">
        <v>0</v>
      </c>
      <c r="AZ80" s="19">
        <v>0</v>
      </c>
      <c r="BA80" s="19">
        <v>0</v>
      </c>
      <c r="BC80" s="19">
        <v>0</v>
      </c>
      <c r="BD80" s="19">
        <v>0</v>
      </c>
    </row>
    <row r="81" spans="1:56">
      <c r="A81" s="19" t="s">
        <v>2092</v>
      </c>
      <c r="B81" s="19" t="s">
        <v>2093</v>
      </c>
      <c r="C81" s="19" t="s">
        <v>3587</v>
      </c>
      <c r="D81" s="19" t="s">
        <v>2094</v>
      </c>
      <c r="E81" s="19" t="s">
        <v>3556</v>
      </c>
      <c r="F81" s="19" t="s">
        <v>1116</v>
      </c>
      <c r="G81" s="19" t="s">
        <v>3559</v>
      </c>
      <c r="H81" s="19" t="s">
        <v>1353</v>
      </c>
      <c r="I81" s="19">
        <v>423</v>
      </c>
      <c r="J81" s="19">
        <v>87344.41</v>
      </c>
      <c r="K81" s="19">
        <v>206.4879669030733</v>
      </c>
      <c r="M81" s="19">
        <v>12092</v>
      </c>
      <c r="N81" s="19">
        <v>28.58628841607565</v>
      </c>
      <c r="P81" s="19">
        <v>8000</v>
      </c>
      <c r="Q81" s="19">
        <v>18.912529550827422</v>
      </c>
      <c r="S81" s="19">
        <v>32080</v>
      </c>
      <c r="T81" s="19">
        <v>75.839243498817964</v>
      </c>
      <c r="V81" s="19">
        <v>0</v>
      </c>
      <c r="W81" s="19">
        <v>0</v>
      </c>
      <c r="Y81" s="19">
        <v>0</v>
      </c>
      <c r="Z81" s="19">
        <v>0</v>
      </c>
      <c r="AB81" s="19">
        <v>1012.44</v>
      </c>
      <c r="AC81" s="19">
        <v>2.3934751773049645</v>
      </c>
      <c r="AE81" s="19">
        <v>6696</v>
      </c>
      <c r="AF81" s="19">
        <v>15.829787234042554</v>
      </c>
      <c r="AH81" s="19">
        <v>2527.5500000000002</v>
      </c>
      <c r="AI81" s="19">
        <v>5.9752955082742316</v>
      </c>
      <c r="AK81" s="19">
        <v>136</v>
      </c>
      <c r="AL81" s="19">
        <v>0.32151300236406621</v>
      </c>
      <c r="AN81" s="19">
        <v>9037.02</v>
      </c>
      <c r="AO81" s="19">
        <v>21.364113475177305</v>
      </c>
      <c r="AQ81" s="19">
        <v>15578.5</v>
      </c>
      <c r="AR81" s="19">
        <v>36.828605200945624</v>
      </c>
      <c r="AT81" s="19">
        <v>0</v>
      </c>
      <c r="AU81" s="19">
        <v>0</v>
      </c>
      <c r="AW81" s="19">
        <v>184.9</v>
      </c>
      <c r="AX81" s="19">
        <v>0.43711583924349884</v>
      </c>
      <c r="AZ81" s="19">
        <v>0</v>
      </c>
      <c r="BA81" s="19">
        <v>0</v>
      </c>
      <c r="BC81" s="19">
        <v>0</v>
      </c>
      <c r="BD81" s="19">
        <v>0</v>
      </c>
    </row>
    <row r="82" spans="1:56">
      <c r="A82" s="19" t="s">
        <v>2509</v>
      </c>
      <c r="B82" s="19" t="s">
        <v>2510</v>
      </c>
      <c r="C82" s="19" t="s">
        <v>235</v>
      </c>
      <c r="D82" s="19" t="s">
        <v>234</v>
      </c>
      <c r="E82" s="19" t="s">
        <v>3556</v>
      </c>
      <c r="F82" s="19" t="s">
        <v>1116</v>
      </c>
      <c r="G82" s="19" t="s">
        <v>3567</v>
      </c>
      <c r="H82" s="19" t="s">
        <v>1323</v>
      </c>
      <c r="I82" s="19">
        <v>44</v>
      </c>
      <c r="J82" s="19">
        <v>7653.17</v>
      </c>
      <c r="K82" s="19">
        <v>173.93568181818182</v>
      </c>
      <c r="M82" s="19">
        <v>0</v>
      </c>
      <c r="N82" s="19">
        <v>0</v>
      </c>
      <c r="P82" s="19">
        <v>3200</v>
      </c>
      <c r="Q82" s="19">
        <v>72.727272727272734</v>
      </c>
      <c r="S82" s="19">
        <v>3520</v>
      </c>
      <c r="T82" s="19">
        <v>80</v>
      </c>
      <c r="V82" s="19">
        <v>0</v>
      </c>
      <c r="W82" s="19">
        <v>0</v>
      </c>
      <c r="Y82" s="19">
        <v>0</v>
      </c>
      <c r="Z82" s="19">
        <v>0</v>
      </c>
      <c r="AB82" s="19">
        <v>0</v>
      </c>
      <c r="AC82" s="19">
        <v>0</v>
      </c>
      <c r="AE82" s="19">
        <v>0</v>
      </c>
      <c r="AF82" s="19">
        <v>0</v>
      </c>
      <c r="AH82" s="19">
        <v>0</v>
      </c>
      <c r="AI82" s="19">
        <v>0</v>
      </c>
      <c r="AK82" s="19">
        <v>0</v>
      </c>
      <c r="AL82" s="19">
        <v>0</v>
      </c>
      <c r="AN82" s="19">
        <v>0</v>
      </c>
      <c r="AO82" s="19">
        <v>0</v>
      </c>
      <c r="AQ82" s="19">
        <v>933.17</v>
      </c>
      <c r="AR82" s="19">
        <v>21.20840909090909</v>
      </c>
      <c r="AT82" s="19">
        <v>0</v>
      </c>
      <c r="AU82" s="19">
        <v>0</v>
      </c>
      <c r="AW82" s="19">
        <v>0</v>
      </c>
      <c r="AX82" s="19">
        <v>0</v>
      </c>
      <c r="AZ82" s="19">
        <v>0</v>
      </c>
      <c r="BA82" s="19">
        <v>0</v>
      </c>
      <c r="BC82" s="19">
        <v>0</v>
      </c>
      <c r="BD82" s="19">
        <v>0</v>
      </c>
    </row>
    <row r="83" spans="1:56">
      <c r="A83" s="19" t="s">
        <v>1698</v>
      </c>
      <c r="B83" s="19" t="s">
        <v>1699</v>
      </c>
      <c r="C83" s="19" t="s">
        <v>146</v>
      </c>
      <c r="D83" s="19" t="s">
        <v>145</v>
      </c>
      <c r="E83" s="19" t="s">
        <v>3556</v>
      </c>
      <c r="F83" s="19" t="s">
        <v>1116</v>
      </c>
      <c r="G83" s="19" t="s">
        <v>3567</v>
      </c>
      <c r="H83" s="19" t="s">
        <v>1323</v>
      </c>
      <c r="I83" s="19">
        <v>23</v>
      </c>
      <c r="J83" s="19">
        <v>3802</v>
      </c>
      <c r="K83" s="19">
        <v>165.30434782608697</v>
      </c>
      <c r="M83" s="19">
        <v>2968</v>
      </c>
      <c r="N83" s="19">
        <v>129.04347826086956</v>
      </c>
      <c r="P83" s="19">
        <v>0</v>
      </c>
      <c r="Q83" s="19">
        <v>0</v>
      </c>
      <c r="S83" s="19">
        <v>160</v>
      </c>
      <c r="T83" s="19">
        <v>6.9565217391304346</v>
      </c>
      <c r="V83" s="19">
        <v>0</v>
      </c>
      <c r="W83" s="19">
        <v>0</v>
      </c>
      <c r="Y83" s="19">
        <v>0</v>
      </c>
      <c r="Z83" s="19">
        <v>0</v>
      </c>
      <c r="AB83" s="19">
        <v>0</v>
      </c>
      <c r="AC83" s="19">
        <v>0</v>
      </c>
      <c r="AE83" s="19">
        <v>496</v>
      </c>
      <c r="AF83" s="19">
        <v>21.565217391304348</v>
      </c>
      <c r="AH83" s="19">
        <v>0</v>
      </c>
      <c r="AI83" s="19">
        <v>0</v>
      </c>
      <c r="AK83" s="19">
        <v>0</v>
      </c>
      <c r="AL83" s="19">
        <v>0</v>
      </c>
      <c r="AN83" s="19">
        <v>178</v>
      </c>
      <c r="AO83" s="19">
        <v>7.7391304347826084</v>
      </c>
      <c r="AQ83" s="19">
        <v>0</v>
      </c>
      <c r="AR83" s="19">
        <v>0</v>
      </c>
      <c r="AT83" s="19">
        <v>0</v>
      </c>
      <c r="AU83" s="19">
        <v>0</v>
      </c>
      <c r="AW83" s="19">
        <v>0</v>
      </c>
      <c r="AX83" s="19">
        <v>0</v>
      </c>
      <c r="AZ83" s="19">
        <v>0</v>
      </c>
      <c r="BA83" s="19">
        <v>0</v>
      </c>
      <c r="BC83" s="19">
        <v>0</v>
      </c>
      <c r="BD83" s="19">
        <v>0</v>
      </c>
    </row>
    <row r="84" spans="1:56">
      <c r="A84" s="19" t="s">
        <v>2277</v>
      </c>
      <c r="B84" s="19" t="s">
        <v>2278</v>
      </c>
      <c r="C84" s="19" t="s">
        <v>305</v>
      </c>
      <c r="D84" s="19" t="s">
        <v>304</v>
      </c>
      <c r="E84" s="19" t="s">
        <v>3556</v>
      </c>
      <c r="F84" s="19" t="s">
        <v>1116</v>
      </c>
      <c r="G84" s="19" t="s">
        <v>3570</v>
      </c>
      <c r="H84" s="19" t="s">
        <v>1225</v>
      </c>
      <c r="I84" s="19">
        <v>63</v>
      </c>
      <c r="J84" s="19">
        <v>10145.379999999999</v>
      </c>
      <c r="K84" s="19">
        <v>161.03777777777779</v>
      </c>
      <c r="M84" s="19">
        <v>3532</v>
      </c>
      <c r="N84" s="19">
        <v>56.063492063492063</v>
      </c>
      <c r="P84" s="19">
        <v>1600</v>
      </c>
      <c r="Q84" s="19">
        <v>25.396825396825395</v>
      </c>
      <c r="S84" s="19">
        <v>2480</v>
      </c>
      <c r="T84" s="19">
        <v>39.365079365079367</v>
      </c>
      <c r="V84" s="19">
        <v>0</v>
      </c>
      <c r="W84" s="19">
        <v>0</v>
      </c>
      <c r="Y84" s="19">
        <v>0</v>
      </c>
      <c r="Z84" s="19">
        <v>0</v>
      </c>
      <c r="AB84" s="19">
        <v>0</v>
      </c>
      <c r="AC84" s="19">
        <v>0</v>
      </c>
      <c r="AE84" s="19">
        <v>0</v>
      </c>
      <c r="AF84" s="19">
        <v>0</v>
      </c>
      <c r="AH84" s="19">
        <v>0</v>
      </c>
      <c r="AI84" s="19">
        <v>0</v>
      </c>
      <c r="AK84" s="19">
        <v>0</v>
      </c>
      <c r="AL84" s="19">
        <v>0</v>
      </c>
      <c r="AN84" s="19">
        <v>333.38</v>
      </c>
      <c r="AO84" s="19">
        <v>5.2917460317460314</v>
      </c>
      <c r="AQ84" s="19">
        <v>2200</v>
      </c>
      <c r="AR84" s="19">
        <v>34.920634920634917</v>
      </c>
      <c r="AT84" s="19">
        <v>0</v>
      </c>
      <c r="AU84" s="19">
        <v>0</v>
      </c>
      <c r="AW84" s="19">
        <v>0</v>
      </c>
      <c r="AX84" s="19">
        <v>0</v>
      </c>
      <c r="AZ84" s="19">
        <v>0</v>
      </c>
      <c r="BA84" s="19">
        <v>0</v>
      </c>
      <c r="BC84" s="19">
        <v>0</v>
      </c>
      <c r="BD84" s="19">
        <v>0</v>
      </c>
    </row>
    <row r="85" spans="1:56">
      <c r="A85" s="19" t="s">
        <v>2446</v>
      </c>
      <c r="B85" s="19" t="s">
        <v>2447</v>
      </c>
      <c r="C85" s="19" t="s">
        <v>359</v>
      </c>
      <c r="D85" s="19" t="s">
        <v>358</v>
      </c>
      <c r="E85" s="19" t="s">
        <v>3556</v>
      </c>
      <c r="F85" s="19" t="s">
        <v>1116</v>
      </c>
      <c r="G85" s="19" t="s">
        <v>3567</v>
      </c>
      <c r="H85" s="19" t="s">
        <v>1323</v>
      </c>
      <c r="I85" s="19">
        <v>44</v>
      </c>
      <c r="J85" s="19">
        <v>6538.49</v>
      </c>
      <c r="K85" s="19">
        <v>148.60204545454545</v>
      </c>
      <c r="M85" s="19">
        <v>1028</v>
      </c>
      <c r="N85" s="19">
        <v>23.363636363636363</v>
      </c>
      <c r="P85" s="19">
        <v>0</v>
      </c>
      <c r="Q85" s="19">
        <v>0</v>
      </c>
      <c r="S85" s="19">
        <v>4840</v>
      </c>
      <c r="T85" s="19">
        <v>110</v>
      </c>
      <c r="V85" s="19">
        <v>0</v>
      </c>
      <c r="W85" s="19">
        <v>0</v>
      </c>
      <c r="Y85" s="19">
        <v>0</v>
      </c>
      <c r="Z85" s="19">
        <v>0</v>
      </c>
      <c r="AB85" s="19">
        <v>0</v>
      </c>
      <c r="AC85" s="19">
        <v>0</v>
      </c>
      <c r="AE85" s="19">
        <v>0</v>
      </c>
      <c r="AF85" s="19">
        <v>0</v>
      </c>
      <c r="AH85" s="19">
        <v>0</v>
      </c>
      <c r="AI85" s="19">
        <v>0</v>
      </c>
      <c r="AK85" s="19">
        <v>0</v>
      </c>
      <c r="AL85" s="19">
        <v>0</v>
      </c>
      <c r="AN85" s="19">
        <v>670.49</v>
      </c>
      <c r="AO85" s="19">
        <v>15.238409090909091</v>
      </c>
      <c r="AQ85" s="19">
        <v>0</v>
      </c>
      <c r="AR85" s="19">
        <v>0</v>
      </c>
      <c r="AT85" s="19">
        <v>0</v>
      </c>
      <c r="AU85" s="19">
        <v>0</v>
      </c>
      <c r="AW85" s="19">
        <v>0</v>
      </c>
      <c r="AX85" s="19">
        <v>0</v>
      </c>
      <c r="AZ85" s="19">
        <v>0</v>
      </c>
      <c r="BA85" s="19">
        <v>0</v>
      </c>
      <c r="BC85" s="19">
        <v>0</v>
      </c>
      <c r="BD85" s="19">
        <v>0</v>
      </c>
    </row>
    <row r="86" spans="1:56">
      <c r="A86" s="19" t="s">
        <v>2135</v>
      </c>
      <c r="B86" s="19" t="s">
        <v>2136</v>
      </c>
      <c r="C86" s="19" t="s">
        <v>428</v>
      </c>
      <c r="D86" s="19" t="s">
        <v>427</v>
      </c>
      <c r="E86" s="19" t="s">
        <v>3556</v>
      </c>
      <c r="F86" s="19" t="s">
        <v>1116</v>
      </c>
      <c r="G86" s="19" t="s">
        <v>3563</v>
      </c>
      <c r="H86" s="19" t="s">
        <v>1243</v>
      </c>
      <c r="I86" s="19">
        <v>286</v>
      </c>
      <c r="J86" s="19">
        <v>41433.85</v>
      </c>
      <c r="K86" s="19">
        <v>144.87360139860141</v>
      </c>
      <c r="M86" s="19">
        <v>8875.5</v>
      </c>
      <c r="N86" s="19">
        <v>31.033216783216783</v>
      </c>
      <c r="P86" s="19">
        <v>3200</v>
      </c>
      <c r="Q86" s="19">
        <v>11.188811188811188</v>
      </c>
      <c r="S86" s="19">
        <v>21640</v>
      </c>
      <c r="T86" s="19">
        <v>75.664335664335667</v>
      </c>
      <c r="V86" s="19">
        <v>0</v>
      </c>
      <c r="W86" s="19">
        <v>0</v>
      </c>
      <c r="Y86" s="19">
        <v>0</v>
      </c>
      <c r="Z86" s="19">
        <v>0</v>
      </c>
      <c r="AB86" s="19">
        <v>111.3</v>
      </c>
      <c r="AC86" s="19">
        <v>0.38916083916083916</v>
      </c>
      <c r="AE86" s="19">
        <v>490</v>
      </c>
      <c r="AF86" s="19">
        <v>1.7132867132867133</v>
      </c>
      <c r="AH86" s="19">
        <v>821.5</v>
      </c>
      <c r="AI86" s="19">
        <v>2.8723776223776225</v>
      </c>
      <c r="AK86" s="19">
        <v>190.8</v>
      </c>
      <c r="AL86" s="19">
        <v>0.66713286713286712</v>
      </c>
      <c r="AN86" s="19">
        <v>2169.9899999999998</v>
      </c>
      <c r="AO86" s="19">
        <v>7.5873776223776224</v>
      </c>
      <c r="AQ86" s="19">
        <v>3934.76</v>
      </c>
      <c r="AR86" s="19">
        <v>13.757902097902099</v>
      </c>
      <c r="AT86" s="19">
        <v>0</v>
      </c>
      <c r="AU86" s="19">
        <v>0</v>
      </c>
      <c r="AW86" s="19">
        <v>0</v>
      </c>
      <c r="AX86" s="19">
        <v>0</v>
      </c>
      <c r="AZ86" s="19">
        <v>0</v>
      </c>
      <c r="BA86" s="19">
        <v>0</v>
      </c>
      <c r="BC86" s="19">
        <v>0</v>
      </c>
      <c r="BD86" s="19">
        <v>0</v>
      </c>
    </row>
    <row r="87" spans="1:56">
      <c r="A87" s="19" t="s">
        <v>2515</v>
      </c>
      <c r="B87" s="19" t="s">
        <v>2516</v>
      </c>
      <c r="C87" s="19" t="s">
        <v>362</v>
      </c>
      <c r="D87" s="19" t="s">
        <v>361</v>
      </c>
      <c r="E87" s="19" t="s">
        <v>3556</v>
      </c>
      <c r="F87" s="19" t="s">
        <v>1116</v>
      </c>
      <c r="G87" s="19" t="s">
        <v>3557</v>
      </c>
      <c r="H87" s="19" t="s">
        <v>1190</v>
      </c>
      <c r="I87" s="19">
        <v>125</v>
      </c>
      <c r="J87" s="19">
        <v>17819.48</v>
      </c>
      <c r="K87" s="19">
        <v>142.55583999999999</v>
      </c>
      <c r="M87" s="19">
        <v>6397</v>
      </c>
      <c r="N87" s="19">
        <v>51.176000000000002</v>
      </c>
      <c r="P87" s="19">
        <v>0</v>
      </c>
      <c r="Q87" s="19">
        <v>0</v>
      </c>
      <c r="S87" s="19">
        <v>8560</v>
      </c>
      <c r="T87" s="19">
        <v>68.48</v>
      </c>
      <c r="V87" s="19">
        <v>0</v>
      </c>
      <c r="W87" s="19">
        <v>0</v>
      </c>
      <c r="Y87" s="19">
        <v>0</v>
      </c>
      <c r="Z87" s="19">
        <v>0</v>
      </c>
      <c r="AB87" s="19">
        <v>0</v>
      </c>
      <c r="AC87" s="19">
        <v>0</v>
      </c>
      <c r="AE87" s="19">
        <v>490</v>
      </c>
      <c r="AF87" s="19">
        <v>3.92</v>
      </c>
      <c r="AH87" s="19">
        <v>0</v>
      </c>
      <c r="AI87" s="19">
        <v>0</v>
      </c>
      <c r="AK87" s="19">
        <v>0</v>
      </c>
      <c r="AL87" s="19">
        <v>0</v>
      </c>
      <c r="AN87" s="19">
        <v>1328.48</v>
      </c>
      <c r="AO87" s="19">
        <v>10.627840000000001</v>
      </c>
      <c r="AQ87" s="19">
        <v>1000</v>
      </c>
      <c r="AR87" s="19">
        <v>8</v>
      </c>
      <c r="AT87" s="19">
        <v>0</v>
      </c>
      <c r="AU87" s="19">
        <v>0</v>
      </c>
      <c r="AW87" s="19">
        <v>44</v>
      </c>
      <c r="AX87" s="19">
        <v>0.35199999999999998</v>
      </c>
      <c r="AZ87" s="19">
        <v>0</v>
      </c>
      <c r="BA87" s="19">
        <v>0</v>
      </c>
      <c r="BC87" s="19">
        <v>0</v>
      </c>
      <c r="BD87" s="19">
        <v>0</v>
      </c>
    </row>
    <row r="88" spans="1:56">
      <c r="A88" s="19" t="s">
        <v>3147</v>
      </c>
      <c r="B88" s="19" t="s">
        <v>3148</v>
      </c>
      <c r="C88" s="19" t="s">
        <v>3588</v>
      </c>
      <c r="D88" s="19" t="s">
        <v>3152</v>
      </c>
      <c r="E88" s="19" t="s">
        <v>3556</v>
      </c>
      <c r="F88" s="19" t="s">
        <v>1116</v>
      </c>
      <c r="G88" s="19" t="s">
        <v>3589</v>
      </c>
      <c r="H88" s="19" t="s">
        <v>3153</v>
      </c>
      <c r="I88" s="19">
        <v>9</v>
      </c>
      <c r="J88" s="19">
        <v>1270</v>
      </c>
      <c r="K88" s="19">
        <v>141.11111111111111</v>
      </c>
      <c r="M88" s="19">
        <v>1270</v>
      </c>
      <c r="N88" s="19">
        <v>141.11111111111111</v>
      </c>
      <c r="P88" s="19">
        <v>0</v>
      </c>
      <c r="Q88" s="19">
        <v>0</v>
      </c>
      <c r="S88" s="19">
        <v>0</v>
      </c>
      <c r="T88" s="19">
        <v>0</v>
      </c>
      <c r="V88" s="19">
        <v>0</v>
      </c>
      <c r="W88" s="19">
        <v>0</v>
      </c>
      <c r="Y88" s="19">
        <v>0</v>
      </c>
      <c r="Z88" s="19">
        <v>0</v>
      </c>
      <c r="AB88" s="19">
        <v>0</v>
      </c>
      <c r="AC88" s="19">
        <v>0</v>
      </c>
      <c r="AE88" s="19">
        <v>0</v>
      </c>
      <c r="AF88" s="19">
        <v>0</v>
      </c>
      <c r="AH88" s="19">
        <v>0</v>
      </c>
      <c r="AI88" s="19">
        <v>0</v>
      </c>
      <c r="AK88" s="19">
        <v>0</v>
      </c>
      <c r="AL88" s="19">
        <v>0</v>
      </c>
      <c r="AN88" s="19">
        <v>0</v>
      </c>
      <c r="AO88" s="19">
        <v>0</v>
      </c>
      <c r="AQ88" s="19">
        <v>0</v>
      </c>
      <c r="AR88" s="19">
        <v>0</v>
      </c>
      <c r="AT88" s="19">
        <v>0</v>
      </c>
      <c r="AU88" s="19">
        <v>0</v>
      </c>
      <c r="AW88" s="19">
        <v>0</v>
      </c>
      <c r="AX88" s="19">
        <v>0</v>
      </c>
      <c r="AZ88" s="19">
        <v>0</v>
      </c>
      <c r="BA88" s="19">
        <v>0</v>
      </c>
      <c r="BC88" s="19">
        <v>0</v>
      </c>
      <c r="BD88" s="19">
        <v>0</v>
      </c>
    </row>
    <row r="89" spans="1:56">
      <c r="A89" s="19" t="s">
        <v>2095</v>
      </c>
      <c r="B89" s="19" t="s">
        <v>2096</v>
      </c>
      <c r="C89" s="19" t="s">
        <v>3590</v>
      </c>
      <c r="D89" s="19" t="s">
        <v>2097</v>
      </c>
      <c r="E89" s="19" t="s">
        <v>3556</v>
      </c>
      <c r="F89" s="19" t="s">
        <v>1116</v>
      </c>
      <c r="G89" s="19" t="s">
        <v>3559</v>
      </c>
      <c r="H89" s="19" t="s">
        <v>1353</v>
      </c>
      <c r="I89" s="19">
        <v>437</v>
      </c>
      <c r="J89" s="19">
        <v>61515.67</v>
      </c>
      <c r="K89" s="19">
        <v>140.76812356979406</v>
      </c>
      <c r="M89" s="19">
        <v>7610</v>
      </c>
      <c r="N89" s="19">
        <v>17.414187643020593</v>
      </c>
      <c r="P89" s="19">
        <v>8800</v>
      </c>
      <c r="Q89" s="19">
        <v>20.137299771167047</v>
      </c>
      <c r="S89" s="19">
        <v>35040</v>
      </c>
      <c r="T89" s="19">
        <v>80.183066361556058</v>
      </c>
      <c r="V89" s="19">
        <v>760</v>
      </c>
      <c r="W89" s="19">
        <v>1.7391304347826086</v>
      </c>
      <c r="Y89" s="19">
        <v>0</v>
      </c>
      <c r="Z89" s="19">
        <v>0</v>
      </c>
      <c r="AB89" s="19">
        <v>1871.7</v>
      </c>
      <c r="AC89" s="19">
        <v>4.283066361556064</v>
      </c>
      <c r="AE89" s="19">
        <v>245</v>
      </c>
      <c r="AF89" s="19">
        <v>0.5606407322654462</v>
      </c>
      <c r="AH89" s="19">
        <v>0</v>
      </c>
      <c r="AI89" s="19">
        <v>0</v>
      </c>
      <c r="AK89" s="19">
        <v>618</v>
      </c>
      <c r="AL89" s="19">
        <v>1.4141876430205951</v>
      </c>
      <c r="AN89" s="19">
        <v>3930.97</v>
      </c>
      <c r="AO89" s="19">
        <v>8.995354691075514</v>
      </c>
      <c r="AQ89" s="19">
        <v>2640</v>
      </c>
      <c r="AR89" s="19">
        <v>6.0411899313501145</v>
      </c>
      <c r="AT89" s="19">
        <v>0</v>
      </c>
      <c r="AU89" s="19">
        <v>0</v>
      </c>
      <c r="AW89" s="19">
        <v>0</v>
      </c>
      <c r="AX89" s="19">
        <v>0</v>
      </c>
      <c r="AZ89" s="19">
        <v>0</v>
      </c>
      <c r="BA89" s="19">
        <v>0</v>
      </c>
      <c r="BC89" s="19">
        <v>0</v>
      </c>
      <c r="BD89" s="19">
        <v>0</v>
      </c>
    </row>
    <row r="90" spans="1:56">
      <c r="A90" s="19" t="s">
        <v>2329</v>
      </c>
      <c r="B90" s="19" t="s">
        <v>2330</v>
      </c>
      <c r="C90" s="19" t="s">
        <v>420</v>
      </c>
      <c r="D90" s="19" t="s">
        <v>419</v>
      </c>
      <c r="E90" s="19" t="s">
        <v>3556</v>
      </c>
      <c r="F90" s="19" t="s">
        <v>1116</v>
      </c>
      <c r="G90" s="19" t="s">
        <v>3566</v>
      </c>
      <c r="H90" s="19" t="s">
        <v>1213</v>
      </c>
      <c r="I90" s="19">
        <v>34</v>
      </c>
      <c r="J90" s="19">
        <v>4702</v>
      </c>
      <c r="K90" s="19">
        <v>138.29411764705881</v>
      </c>
      <c r="M90" s="19">
        <v>214</v>
      </c>
      <c r="N90" s="19">
        <v>6.2941176470588234</v>
      </c>
      <c r="P90" s="19">
        <v>0</v>
      </c>
      <c r="Q90" s="19">
        <v>0</v>
      </c>
      <c r="S90" s="19">
        <v>2000</v>
      </c>
      <c r="T90" s="19">
        <v>58.823529411764703</v>
      </c>
      <c r="V90" s="19">
        <v>0</v>
      </c>
      <c r="W90" s="19">
        <v>0</v>
      </c>
      <c r="Y90" s="19">
        <v>0</v>
      </c>
      <c r="Z90" s="19">
        <v>0</v>
      </c>
      <c r="AB90" s="19">
        <v>0</v>
      </c>
      <c r="AC90" s="19">
        <v>0</v>
      </c>
      <c r="AE90" s="19">
        <v>0</v>
      </c>
      <c r="AF90" s="19">
        <v>0</v>
      </c>
      <c r="AH90" s="19">
        <v>0</v>
      </c>
      <c r="AI90" s="19">
        <v>0</v>
      </c>
      <c r="AK90" s="19">
        <v>0</v>
      </c>
      <c r="AL90" s="19">
        <v>0</v>
      </c>
      <c r="AN90" s="19">
        <v>240</v>
      </c>
      <c r="AO90" s="19">
        <v>7.0588235294117645</v>
      </c>
      <c r="AQ90" s="19">
        <v>2248</v>
      </c>
      <c r="AR90" s="19">
        <v>66.117647058823536</v>
      </c>
      <c r="AT90" s="19">
        <v>0</v>
      </c>
      <c r="AU90" s="19">
        <v>0</v>
      </c>
      <c r="AW90" s="19">
        <v>0</v>
      </c>
      <c r="AX90" s="19">
        <v>0</v>
      </c>
      <c r="AZ90" s="19">
        <v>0</v>
      </c>
      <c r="BA90" s="19">
        <v>0</v>
      </c>
      <c r="BC90" s="19">
        <v>0</v>
      </c>
      <c r="BD90" s="19">
        <v>0</v>
      </c>
    </row>
    <row r="91" spans="1:56">
      <c r="A91" s="19" t="s">
        <v>2182</v>
      </c>
      <c r="B91" s="19" t="s">
        <v>2183</v>
      </c>
      <c r="C91" s="19" t="s">
        <v>3591</v>
      </c>
      <c r="D91" s="19" t="s">
        <v>2184</v>
      </c>
      <c r="E91" s="19" t="s">
        <v>3556</v>
      </c>
      <c r="F91" s="19" t="s">
        <v>1116</v>
      </c>
      <c r="G91" s="19" t="s">
        <v>3559</v>
      </c>
      <c r="H91" s="19" t="s">
        <v>1353</v>
      </c>
      <c r="I91" s="19">
        <v>385</v>
      </c>
      <c r="J91" s="19">
        <v>51411.69</v>
      </c>
      <c r="K91" s="19">
        <v>133.53685714285714</v>
      </c>
      <c r="M91" s="19">
        <v>12540.5</v>
      </c>
      <c r="N91" s="19">
        <v>32.572727272727271</v>
      </c>
      <c r="P91" s="19">
        <v>0</v>
      </c>
      <c r="Q91" s="19">
        <v>0</v>
      </c>
      <c r="S91" s="19">
        <v>9320</v>
      </c>
      <c r="T91" s="19">
        <v>24.207792207792206</v>
      </c>
      <c r="V91" s="19">
        <v>0</v>
      </c>
      <c r="W91" s="19">
        <v>0</v>
      </c>
      <c r="Y91" s="19">
        <v>23520</v>
      </c>
      <c r="Z91" s="19">
        <v>61.090909090909093</v>
      </c>
      <c r="AB91" s="19">
        <v>1611.6</v>
      </c>
      <c r="AC91" s="19">
        <v>4.1859740259740263</v>
      </c>
      <c r="AE91" s="19">
        <v>448</v>
      </c>
      <c r="AF91" s="19">
        <v>1.1636363636363636</v>
      </c>
      <c r="AH91" s="19">
        <v>0</v>
      </c>
      <c r="AI91" s="19">
        <v>0</v>
      </c>
      <c r="AK91" s="19">
        <v>888</v>
      </c>
      <c r="AL91" s="19">
        <v>2.3064935064935064</v>
      </c>
      <c r="AN91" s="19">
        <v>1698.16</v>
      </c>
      <c r="AO91" s="19">
        <v>4.410805194805195</v>
      </c>
      <c r="AQ91" s="19">
        <v>1385.43</v>
      </c>
      <c r="AR91" s="19">
        <v>3.5985194805194807</v>
      </c>
      <c r="AT91" s="19">
        <v>0</v>
      </c>
      <c r="AU91" s="19">
        <v>0</v>
      </c>
      <c r="AW91" s="19">
        <v>0</v>
      </c>
      <c r="AX91" s="19">
        <v>0</v>
      </c>
      <c r="AZ91" s="19">
        <v>0</v>
      </c>
      <c r="BA91" s="19">
        <v>0</v>
      </c>
      <c r="BC91" s="19">
        <v>0</v>
      </c>
      <c r="BD91" s="19">
        <v>0</v>
      </c>
    </row>
    <row r="92" spans="1:56">
      <c r="A92" s="19" t="s">
        <v>2218</v>
      </c>
      <c r="B92" s="19" t="s">
        <v>2219</v>
      </c>
      <c r="C92" s="19" t="s">
        <v>198</v>
      </c>
      <c r="D92" s="19" t="s">
        <v>197</v>
      </c>
      <c r="E92" s="19" t="s">
        <v>3556</v>
      </c>
      <c r="F92" s="19" t="s">
        <v>1116</v>
      </c>
      <c r="G92" s="19" t="s">
        <v>3562</v>
      </c>
      <c r="H92" s="19" t="s">
        <v>1179</v>
      </c>
      <c r="I92" s="19">
        <v>295</v>
      </c>
      <c r="J92" s="19">
        <v>38710.11</v>
      </c>
      <c r="K92" s="19">
        <v>131.22071186440678</v>
      </c>
      <c r="M92" s="19">
        <v>12305.5</v>
      </c>
      <c r="N92" s="19">
        <v>41.713559322033902</v>
      </c>
      <c r="P92" s="19">
        <v>0</v>
      </c>
      <c r="Q92" s="19">
        <v>0</v>
      </c>
      <c r="S92" s="19">
        <v>10000</v>
      </c>
      <c r="T92" s="19">
        <v>33.898305084745765</v>
      </c>
      <c r="V92" s="19">
        <v>0</v>
      </c>
      <c r="W92" s="19">
        <v>0</v>
      </c>
      <c r="Y92" s="19">
        <v>0</v>
      </c>
      <c r="Z92" s="19">
        <v>0</v>
      </c>
      <c r="AB92" s="19">
        <v>4117.5600000000004</v>
      </c>
      <c r="AC92" s="19">
        <v>13.957830508474576</v>
      </c>
      <c r="AE92" s="19">
        <v>2884</v>
      </c>
      <c r="AF92" s="19">
        <v>9.7762711864406775</v>
      </c>
      <c r="AH92" s="19">
        <v>0</v>
      </c>
      <c r="AI92" s="19">
        <v>0</v>
      </c>
      <c r="AK92" s="19">
        <v>0</v>
      </c>
      <c r="AL92" s="19">
        <v>0</v>
      </c>
      <c r="AN92" s="19">
        <v>7815.41</v>
      </c>
      <c r="AO92" s="19">
        <v>26.492915254237289</v>
      </c>
      <c r="AQ92" s="19">
        <v>1511.14</v>
      </c>
      <c r="AR92" s="19">
        <v>5.1225084745762715</v>
      </c>
      <c r="AT92" s="19">
        <v>0</v>
      </c>
      <c r="AU92" s="19">
        <v>0</v>
      </c>
      <c r="AW92" s="19">
        <v>76.5</v>
      </c>
      <c r="AX92" s="19">
        <v>0.2593220338983051</v>
      </c>
      <c r="AZ92" s="19">
        <v>0</v>
      </c>
      <c r="BA92" s="19">
        <v>0</v>
      </c>
      <c r="BC92" s="19">
        <v>0</v>
      </c>
      <c r="BD92" s="19">
        <v>0</v>
      </c>
    </row>
    <row r="93" spans="1:56">
      <c r="A93" s="19" t="s">
        <v>2310</v>
      </c>
      <c r="B93" s="19" t="s">
        <v>2311</v>
      </c>
      <c r="C93" s="19" t="s">
        <v>156</v>
      </c>
      <c r="D93" s="19" t="s">
        <v>155</v>
      </c>
      <c r="E93" s="19" t="s">
        <v>3556</v>
      </c>
      <c r="F93" s="19" t="s">
        <v>1116</v>
      </c>
      <c r="G93" s="19" t="s">
        <v>3563</v>
      </c>
      <c r="H93" s="19" t="s">
        <v>1243</v>
      </c>
      <c r="I93" s="19">
        <v>78</v>
      </c>
      <c r="J93" s="19">
        <v>10080</v>
      </c>
      <c r="K93" s="19">
        <v>129.23076923076923</v>
      </c>
      <c r="M93" s="19">
        <v>0</v>
      </c>
      <c r="N93" s="19">
        <v>0</v>
      </c>
      <c r="P93" s="19">
        <v>4000</v>
      </c>
      <c r="Q93" s="19">
        <v>51.282051282051285</v>
      </c>
      <c r="S93" s="19">
        <v>6080</v>
      </c>
      <c r="T93" s="19">
        <v>77.948717948717942</v>
      </c>
      <c r="V93" s="19">
        <v>0</v>
      </c>
      <c r="W93" s="19">
        <v>0</v>
      </c>
      <c r="Y93" s="19">
        <v>0</v>
      </c>
      <c r="Z93" s="19">
        <v>0</v>
      </c>
      <c r="AB93" s="19">
        <v>0</v>
      </c>
      <c r="AC93" s="19">
        <v>0</v>
      </c>
      <c r="AE93" s="19">
        <v>0</v>
      </c>
      <c r="AF93" s="19">
        <v>0</v>
      </c>
      <c r="AH93" s="19">
        <v>0</v>
      </c>
      <c r="AI93" s="19">
        <v>0</v>
      </c>
      <c r="AK93" s="19">
        <v>0</v>
      </c>
      <c r="AL93" s="19">
        <v>0</v>
      </c>
      <c r="AN93" s="19">
        <v>0</v>
      </c>
      <c r="AO93" s="19">
        <v>0</v>
      </c>
      <c r="AQ93" s="19">
        <v>0</v>
      </c>
      <c r="AR93" s="19">
        <v>0</v>
      </c>
      <c r="AT93" s="19">
        <v>0</v>
      </c>
      <c r="AU93" s="19">
        <v>0</v>
      </c>
      <c r="AW93" s="19">
        <v>0</v>
      </c>
      <c r="AX93" s="19">
        <v>0</v>
      </c>
      <c r="AZ93" s="19">
        <v>0</v>
      </c>
      <c r="BA93" s="19">
        <v>0</v>
      </c>
      <c r="BC93" s="19">
        <v>0</v>
      </c>
      <c r="BD93" s="19">
        <v>0</v>
      </c>
    </row>
    <row r="94" spans="1:56">
      <c r="A94" s="19" t="s">
        <v>1965</v>
      </c>
      <c r="B94" s="19" t="s">
        <v>1966</v>
      </c>
      <c r="C94" s="19" t="s">
        <v>420</v>
      </c>
      <c r="D94" s="19" t="s">
        <v>419</v>
      </c>
      <c r="E94" s="19" t="s">
        <v>3556</v>
      </c>
      <c r="F94" s="19" t="s">
        <v>1116</v>
      </c>
      <c r="G94" s="19" t="s">
        <v>3566</v>
      </c>
      <c r="H94" s="19" t="s">
        <v>1213</v>
      </c>
      <c r="I94" s="19">
        <v>249</v>
      </c>
      <c r="J94" s="19">
        <v>29904.83</v>
      </c>
      <c r="K94" s="19">
        <v>120.09971887550201</v>
      </c>
      <c r="M94" s="19">
        <v>2836</v>
      </c>
      <c r="N94" s="19">
        <v>11.389558232931726</v>
      </c>
      <c r="P94" s="19">
        <v>0</v>
      </c>
      <c r="Q94" s="19">
        <v>0</v>
      </c>
      <c r="S94" s="19">
        <v>12080</v>
      </c>
      <c r="T94" s="19">
        <v>48.514056224899598</v>
      </c>
      <c r="V94" s="19">
        <v>3160</v>
      </c>
      <c r="W94" s="19">
        <v>12.690763052208835</v>
      </c>
      <c r="Y94" s="19">
        <v>0</v>
      </c>
      <c r="Z94" s="19">
        <v>0</v>
      </c>
      <c r="AB94" s="19">
        <v>1849.69</v>
      </c>
      <c r="AC94" s="19">
        <v>7.4284738955823295</v>
      </c>
      <c r="AE94" s="19">
        <v>462</v>
      </c>
      <c r="AF94" s="19">
        <v>1.8554216867469879</v>
      </c>
      <c r="AH94" s="19">
        <v>1842.83</v>
      </c>
      <c r="AI94" s="19">
        <v>7.4009236947791166</v>
      </c>
      <c r="AK94" s="19">
        <v>0</v>
      </c>
      <c r="AL94" s="19">
        <v>0</v>
      </c>
      <c r="AN94" s="19">
        <v>138.47999999999999</v>
      </c>
      <c r="AO94" s="19">
        <v>0.55614457831325304</v>
      </c>
      <c r="AQ94" s="19">
        <v>7535.83</v>
      </c>
      <c r="AR94" s="19">
        <v>30.264377510040159</v>
      </c>
      <c r="AT94" s="19">
        <v>0</v>
      </c>
      <c r="AU94" s="19">
        <v>0</v>
      </c>
      <c r="AW94" s="19">
        <v>0</v>
      </c>
      <c r="AX94" s="19">
        <v>0</v>
      </c>
      <c r="AZ94" s="19">
        <v>0</v>
      </c>
      <c r="BA94" s="19">
        <v>0</v>
      </c>
      <c r="BC94" s="19">
        <v>0</v>
      </c>
      <c r="BD94" s="19">
        <v>0</v>
      </c>
    </row>
    <row r="95" spans="1:56">
      <c r="A95" s="19" t="s">
        <v>2387</v>
      </c>
      <c r="B95" s="19" t="s">
        <v>2388</v>
      </c>
      <c r="C95" s="19" t="s">
        <v>193</v>
      </c>
      <c r="D95" s="19" t="s">
        <v>192</v>
      </c>
      <c r="E95" s="19" t="s">
        <v>3556</v>
      </c>
      <c r="F95" s="19" t="s">
        <v>1116</v>
      </c>
      <c r="G95" s="19" t="s">
        <v>3563</v>
      </c>
      <c r="H95" s="19" t="s">
        <v>1243</v>
      </c>
      <c r="I95" s="19">
        <v>277</v>
      </c>
      <c r="J95" s="19">
        <v>31908.799999999999</v>
      </c>
      <c r="K95" s="19">
        <v>115.1942238267148</v>
      </c>
      <c r="M95" s="19">
        <v>8298</v>
      </c>
      <c r="N95" s="19">
        <v>29.95667870036101</v>
      </c>
      <c r="P95" s="19">
        <v>800</v>
      </c>
      <c r="Q95" s="19">
        <v>2.8880866425992782</v>
      </c>
      <c r="S95" s="19">
        <v>7080</v>
      </c>
      <c r="T95" s="19">
        <v>25.559566787003611</v>
      </c>
      <c r="V95" s="19">
        <v>5840</v>
      </c>
      <c r="W95" s="19">
        <v>21.08303249097473</v>
      </c>
      <c r="Y95" s="19">
        <v>4800</v>
      </c>
      <c r="Z95" s="19">
        <v>17.328519855595669</v>
      </c>
      <c r="AB95" s="19">
        <v>10</v>
      </c>
      <c r="AC95" s="19">
        <v>3.6101083032490974E-2</v>
      </c>
      <c r="AE95" s="19">
        <v>0</v>
      </c>
      <c r="AF95" s="19">
        <v>0</v>
      </c>
      <c r="AH95" s="19">
        <v>937.3</v>
      </c>
      <c r="AI95" s="19">
        <v>3.3837545126353792</v>
      </c>
      <c r="AK95" s="19">
        <v>0</v>
      </c>
      <c r="AL95" s="19">
        <v>0</v>
      </c>
      <c r="AN95" s="19">
        <v>835.3</v>
      </c>
      <c r="AO95" s="19">
        <v>3.0155234657039713</v>
      </c>
      <c r="AQ95" s="19">
        <v>3308.2</v>
      </c>
      <c r="AR95" s="19">
        <v>11.942960288808663</v>
      </c>
      <c r="AT95" s="19">
        <v>0</v>
      </c>
      <c r="AU95" s="19">
        <v>0</v>
      </c>
      <c r="AW95" s="19">
        <v>0</v>
      </c>
      <c r="AX95" s="19">
        <v>0</v>
      </c>
      <c r="AZ95" s="19">
        <v>0</v>
      </c>
      <c r="BA95" s="19">
        <v>0</v>
      </c>
      <c r="BC95" s="19">
        <v>0</v>
      </c>
      <c r="BD95" s="19">
        <v>0</v>
      </c>
    </row>
    <row r="96" spans="1:56">
      <c r="A96" s="19" t="s">
        <v>2394</v>
      </c>
      <c r="B96" s="19" t="s">
        <v>2395</v>
      </c>
      <c r="C96" s="19" t="s">
        <v>1104</v>
      </c>
      <c r="D96" s="19" t="s">
        <v>1103</v>
      </c>
      <c r="E96" s="19" t="s">
        <v>3556</v>
      </c>
      <c r="F96" s="19" t="s">
        <v>1116</v>
      </c>
      <c r="G96" s="19" t="s">
        <v>3563</v>
      </c>
      <c r="H96" s="19" t="s">
        <v>1243</v>
      </c>
      <c r="I96" s="19">
        <v>98</v>
      </c>
      <c r="J96" s="19">
        <v>11283.91</v>
      </c>
      <c r="K96" s="19">
        <v>115.1419387755102</v>
      </c>
      <c r="M96" s="19">
        <v>9753</v>
      </c>
      <c r="N96" s="19">
        <v>99.520408163265301</v>
      </c>
      <c r="P96" s="19">
        <v>0</v>
      </c>
      <c r="Q96" s="19">
        <v>0</v>
      </c>
      <c r="S96" s="19">
        <v>1120</v>
      </c>
      <c r="T96" s="19">
        <v>11.428571428571429</v>
      </c>
      <c r="V96" s="19">
        <v>0</v>
      </c>
      <c r="W96" s="19">
        <v>0</v>
      </c>
      <c r="Y96" s="19">
        <v>0</v>
      </c>
      <c r="Z96" s="19">
        <v>0</v>
      </c>
      <c r="AB96" s="19">
        <v>104</v>
      </c>
      <c r="AC96" s="19">
        <v>1.0612244897959184</v>
      </c>
      <c r="AE96" s="19">
        <v>0</v>
      </c>
      <c r="AF96" s="19">
        <v>0</v>
      </c>
      <c r="AH96" s="19">
        <v>0</v>
      </c>
      <c r="AI96" s="19">
        <v>0</v>
      </c>
      <c r="AK96" s="19">
        <v>0</v>
      </c>
      <c r="AL96" s="19">
        <v>0</v>
      </c>
      <c r="AN96" s="19">
        <v>306.91000000000003</v>
      </c>
      <c r="AO96" s="19">
        <v>3.1317346938775512</v>
      </c>
      <c r="AQ96" s="19">
        <v>0</v>
      </c>
      <c r="AR96" s="19">
        <v>0</v>
      </c>
      <c r="AT96" s="19">
        <v>0</v>
      </c>
      <c r="AU96" s="19">
        <v>0</v>
      </c>
      <c r="AW96" s="19">
        <v>0</v>
      </c>
      <c r="AX96" s="19">
        <v>0</v>
      </c>
      <c r="AZ96" s="19">
        <v>0</v>
      </c>
      <c r="BA96" s="19">
        <v>0</v>
      </c>
      <c r="BC96" s="19">
        <v>0</v>
      </c>
      <c r="BD96" s="19">
        <v>0</v>
      </c>
    </row>
    <row r="97" spans="1:56">
      <c r="A97" s="19" t="s">
        <v>2531</v>
      </c>
      <c r="B97" s="19" t="s">
        <v>2532</v>
      </c>
      <c r="C97" s="19" t="s">
        <v>646</v>
      </c>
      <c r="D97" s="19" t="s">
        <v>645</v>
      </c>
      <c r="E97" s="19" t="s">
        <v>3556</v>
      </c>
      <c r="F97" s="19" t="s">
        <v>1116</v>
      </c>
      <c r="G97" s="19" t="s">
        <v>3563</v>
      </c>
      <c r="H97" s="19" t="s">
        <v>1243</v>
      </c>
      <c r="I97" s="19">
        <v>74</v>
      </c>
      <c r="J97" s="19">
        <v>7960</v>
      </c>
      <c r="K97" s="19">
        <v>107.56756756756756</v>
      </c>
      <c r="M97" s="19">
        <v>0</v>
      </c>
      <c r="N97" s="19">
        <v>0</v>
      </c>
      <c r="P97" s="19">
        <v>1600</v>
      </c>
      <c r="Q97" s="19">
        <v>21.621621621621621</v>
      </c>
      <c r="S97" s="19">
        <v>6360</v>
      </c>
      <c r="T97" s="19">
        <v>85.945945945945951</v>
      </c>
      <c r="V97" s="19">
        <v>0</v>
      </c>
      <c r="W97" s="19">
        <v>0</v>
      </c>
      <c r="Y97" s="19">
        <v>0</v>
      </c>
      <c r="Z97" s="19">
        <v>0</v>
      </c>
      <c r="AB97" s="19">
        <v>0</v>
      </c>
      <c r="AC97" s="19">
        <v>0</v>
      </c>
      <c r="AE97" s="19">
        <v>0</v>
      </c>
      <c r="AF97" s="19">
        <v>0</v>
      </c>
      <c r="AH97" s="19">
        <v>0</v>
      </c>
      <c r="AI97" s="19">
        <v>0</v>
      </c>
      <c r="AK97" s="19">
        <v>0</v>
      </c>
      <c r="AL97" s="19">
        <v>0</v>
      </c>
      <c r="AN97" s="19">
        <v>0</v>
      </c>
      <c r="AO97" s="19">
        <v>0</v>
      </c>
      <c r="AQ97" s="19">
        <v>0</v>
      </c>
      <c r="AR97" s="19">
        <v>0</v>
      </c>
      <c r="AT97" s="19">
        <v>0</v>
      </c>
      <c r="AU97" s="19">
        <v>0</v>
      </c>
      <c r="AW97" s="19">
        <v>0</v>
      </c>
      <c r="AX97" s="19">
        <v>0</v>
      </c>
      <c r="AZ97" s="19">
        <v>0</v>
      </c>
      <c r="BA97" s="19">
        <v>0</v>
      </c>
      <c r="BC97" s="19">
        <v>0</v>
      </c>
      <c r="BD97" s="19">
        <v>0</v>
      </c>
    </row>
    <row r="98" spans="1:56">
      <c r="A98" s="19" t="s">
        <v>2468</v>
      </c>
      <c r="B98" s="19" t="s">
        <v>2469</v>
      </c>
      <c r="C98" s="19" t="s">
        <v>424</v>
      </c>
      <c r="D98" s="19" t="s">
        <v>423</v>
      </c>
      <c r="E98" s="19" t="s">
        <v>3556</v>
      </c>
      <c r="F98" s="19" t="s">
        <v>1116</v>
      </c>
      <c r="G98" s="19" t="s">
        <v>3567</v>
      </c>
      <c r="H98" s="19" t="s">
        <v>1323</v>
      </c>
      <c r="I98" s="19">
        <v>50</v>
      </c>
      <c r="J98" s="19">
        <v>4624.72</v>
      </c>
      <c r="K98" s="19">
        <v>92.494399999999999</v>
      </c>
      <c r="M98" s="19">
        <v>2604</v>
      </c>
      <c r="N98" s="19">
        <v>52.08</v>
      </c>
      <c r="P98" s="19">
        <v>0</v>
      </c>
      <c r="Q98" s="19">
        <v>0</v>
      </c>
      <c r="S98" s="19">
        <v>0</v>
      </c>
      <c r="T98" s="19">
        <v>0</v>
      </c>
      <c r="V98" s="19">
        <v>0</v>
      </c>
      <c r="W98" s="19">
        <v>0</v>
      </c>
      <c r="Y98" s="19">
        <v>0</v>
      </c>
      <c r="Z98" s="19">
        <v>0</v>
      </c>
      <c r="AB98" s="19">
        <v>0</v>
      </c>
      <c r="AC98" s="19">
        <v>0</v>
      </c>
      <c r="AE98" s="19">
        <v>0</v>
      </c>
      <c r="AF98" s="19">
        <v>0</v>
      </c>
      <c r="AH98" s="19">
        <v>0</v>
      </c>
      <c r="AI98" s="19">
        <v>0</v>
      </c>
      <c r="AK98" s="19">
        <v>0</v>
      </c>
      <c r="AL98" s="19">
        <v>0</v>
      </c>
      <c r="AN98" s="19">
        <v>2020.72</v>
      </c>
      <c r="AO98" s="19">
        <v>40.414400000000001</v>
      </c>
      <c r="AQ98" s="19">
        <v>0</v>
      </c>
      <c r="AR98" s="19">
        <v>0</v>
      </c>
      <c r="AT98" s="19">
        <v>0</v>
      </c>
      <c r="AU98" s="19">
        <v>0</v>
      </c>
      <c r="AW98" s="19">
        <v>0</v>
      </c>
      <c r="AX98" s="19">
        <v>0</v>
      </c>
      <c r="AZ98" s="19">
        <v>0</v>
      </c>
      <c r="BA98" s="19">
        <v>0</v>
      </c>
      <c r="BC98" s="19">
        <v>0</v>
      </c>
      <c r="BD98" s="19">
        <v>0</v>
      </c>
    </row>
    <row r="99" spans="1:56">
      <c r="A99" s="19" t="s">
        <v>2269</v>
      </c>
      <c r="B99" s="19" t="s">
        <v>2270</v>
      </c>
      <c r="C99" s="19" t="s">
        <v>458</v>
      </c>
      <c r="D99" s="19" t="s">
        <v>457</v>
      </c>
      <c r="E99" s="19" t="s">
        <v>3556</v>
      </c>
      <c r="F99" s="19" t="s">
        <v>1116</v>
      </c>
      <c r="G99" s="19" t="s">
        <v>3570</v>
      </c>
      <c r="H99" s="19" t="s">
        <v>1225</v>
      </c>
      <c r="I99" s="19">
        <v>22</v>
      </c>
      <c r="J99" s="19">
        <v>2000</v>
      </c>
      <c r="K99" s="19">
        <v>90.909090909090907</v>
      </c>
      <c r="M99" s="19">
        <v>0</v>
      </c>
      <c r="N99" s="19">
        <v>0</v>
      </c>
      <c r="P99" s="19">
        <v>0</v>
      </c>
      <c r="Q99" s="19">
        <v>0</v>
      </c>
      <c r="S99" s="19">
        <v>200</v>
      </c>
      <c r="T99" s="19">
        <v>9.0909090909090917</v>
      </c>
      <c r="V99" s="19">
        <v>1800</v>
      </c>
      <c r="W99" s="19">
        <v>81.818181818181813</v>
      </c>
      <c r="Y99" s="19">
        <v>0</v>
      </c>
      <c r="Z99" s="19">
        <v>0</v>
      </c>
      <c r="AB99" s="19">
        <v>0</v>
      </c>
      <c r="AC99" s="19">
        <v>0</v>
      </c>
      <c r="AE99" s="19">
        <v>0</v>
      </c>
      <c r="AF99" s="19">
        <v>0</v>
      </c>
      <c r="AH99" s="19">
        <v>0</v>
      </c>
      <c r="AI99" s="19">
        <v>0</v>
      </c>
      <c r="AK99" s="19">
        <v>0</v>
      </c>
      <c r="AL99" s="19">
        <v>0</v>
      </c>
      <c r="AN99" s="19">
        <v>0</v>
      </c>
      <c r="AO99" s="19">
        <v>0</v>
      </c>
      <c r="AQ99" s="19">
        <v>0</v>
      </c>
      <c r="AR99" s="19">
        <v>0</v>
      </c>
      <c r="AT99" s="19">
        <v>0</v>
      </c>
      <c r="AU99" s="19">
        <v>0</v>
      </c>
      <c r="AW99" s="19">
        <v>0</v>
      </c>
      <c r="AX99" s="19">
        <v>0</v>
      </c>
      <c r="AZ99" s="19">
        <v>0</v>
      </c>
      <c r="BA99" s="19">
        <v>0</v>
      </c>
      <c r="BC99" s="19">
        <v>0</v>
      </c>
      <c r="BD99" s="19">
        <v>0</v>
      </c>
    </row>
    <row r="100" spans="1:56">
      <c r="A100" s="19" t="s">
        <v>2380</v>
      </c>
      <c r="B100" s="19" t="s">
        <v>2381</v>
      </c>
      <c r="C100" s="19" t="s">
        <v>98</v>
      </c>
      <c r="D100" s="19" t="s">
        <v>97</v>
      </c>
      <c r="E100" s="19" t="s">
        <v>3556</v>
      </c>
      <c r="F100" s="19" t="s">
        <v>1116</v>
      </c>
      <c r="G100" s="19" t="s">
        <v>3566</v>
      </c>
      <c r="H100" s="19" t="s">
        <v>1213</v>
      </c>
      <c r="I100" s="19">
        <v>22</v>
      </c>
      <c r="J100" s="19">
        <v>1760</v>
      </c>
      <c r="K100" s="19">
        <v>80</v>
      </c>
      <c r="M100" s="19">
        <v>0</v>
      </c>
      <c r="N100" s="19">
        <v>0</v>
      </c>
      <c r="P100" s="19">
        <v>0</v>
      </c>
      <c r="Q100" s="19">
        <v>0</v>
      </c>
      <c r="S100" s="19">
        <v>1760</v>
      </c>
      <c r="T100" s="19">
        <v>80</v>
      </c>
      <c r="V100" s="19">
        <v>0</v>
      </c>
      <c r="W100" s="19">
        <v>0</v>
      </c>
      <c r="Y100" s="19">
        <v>0</v>
      </c>
      <c r="Z100" s="19">
        <v>0</v>
      </c>
      <c r="AB100" s="19">
        <v>0</v>
      </c>
      <c r="AC100" s="19">
        <v>0</v>
      </c>
      <c r="AE100" s="19">
        <v>0</v>
      </c>
      <c r="AF100" s="19">
        <v>0</v>
      </c>
      <c r="AH100" s="19">
        <v>0</v>
      </c>
      <c r="AI100" s="19">
        <v>0</v>
      </c>
      <c r="AK100" s="19">
        <v>0</v>
      </c>
      <c r="AL100" s="19">
        <v>0</v>
      </c>
      <c r="AN100" s="19">
        <v>0</v>
      </c>
      <c r="AO100" s="19">
        <v>0</v>
      </c>
      <c r="AQ100" s="19">
        <v>0</v>
      </c>
      <c r="AR100" s="19">
        <v>0</v>
      </c>
      <c r="AT100" s="19">
        <v>0</v>
      </c>
      <c r="AU100" s="19">
        <v>0</v>
      </c>
      <c r="AW100" s="19">
        <v>0</v>
      </c>
      <c r="AX100" s="19">
        <v>0</v>
      </c>
      <c r="AZ100" s="19">
        <v>0</v>
      </c>
      <c r="BA100" s="19">
        <v>0</v>
      </c>
      <c r="BC100" s="19">
        <v>0</v>
      </c>
      <c r="BD100" s="19">
        <v>0</v>
      </c>
    </row>
    <row r="101" spans="1:56">
      <c r="A101" s="19" t="s">
        <v>2706</v>
      </c>
      <c r="B101" s="19" t="s">
        <v>2707</v>
      </c>
      <c r="C101" s="19" t="s">
        <v>98</v>
      </c>
      <c r="D101" s="19" t="s">
        <v>97</v>
      </c>
      <c r="E101" s="19" t="s">
        <v>3556</v>
      </c>
      <c r="F101" s="19" t="s">
        <v>1116</v>
      </c>
      <c r="G101" s="19" t="s">
        <v>3566</v>
      </c>
      <c r="H101" s="19" t="s">
        <v>1213</v>
      </c>
      <c r="I101" s="19">
        <v>22</v>
      </c>
      <c r="J101" s="19">
        <v>1525</v>
      </c>
      <c r="K101" s="19">
        <v>69.318181818181813</v>
      </c>
      <c r="M101" s="19">
        <v>0</v>
      </c>
      <c r="N101" s="19">
        <v>0</v>
      </c>
      <c r="P101" s="19">
        <v>0</v>
      </c>
      <c r="Q101" s="19">
        <v>0</v>
      </c>
      <c r="S101" s="19">
        <v>0</v>
      </c>
      <c r="T101" s="19">
        <v>0</v>
      </c>
      <c r="V101" s="19">
        <v>880</v>
      </c>
      <c r="W101" s="19">
        <v>40</v>
      </c>
      <c r="Y101" s="19">
        <v>0</v>
      </c>
      <c r="Z101" s="19">
        <v>0</v>
      </c>
      <c r="AB101" s="19">
        <v>0</v>
      </c>
      <c r="AC101" s="19">
        <v>0</v>
      </c>
      <c r="AE101" s="19">
        <v>0</v>
      </c>
      <c r="AF101" s="19">
        <v>0</v>
      </c>
      <c r="AH101" s="19">
        <v>0</v>
      </c>
      <c r="AI101" s="19">
        <v>0</v>
      </c>
      <c r="AK101" s="19">
        <v>0</v>
      </c>
      <c r="AL101" s="19">
        <v>0</v>
      </c>
      <c r="AN101" s="19">
        <v>0</v>
      </c>
      <c r="AO101" s="19">
        <v>0</v>
      </c>
      <c r="AQ101" s="19">
        <v>645</v>
      </c>
      <c r="AR101" s="19">
        <v>29.318181818181817</v>
      </c>
      <c r="AT101" s="19">
        <v>0</v>
      </c>
      <c r="AU101" s="19">
        <v>0</v>
      </c>
      <c r="AW101" s="19">
        <v>0</v>
      </c>
      <c r="AX101" s="19">
        <v>0</v>
      </c>
      <c r="AZ101" s="19">
        <v>0</v>
      </c>
      <c r="BA101" s="19">
        <v>0</v>
      </c>
      <c r="BC101" s="19">
        <v>0</v>
      </c>
      <c r="BD101" s="19">
        <v>0</v>
      </c>
    </row>
    <row r="102" spans="1:56">
      <c r="A102" s="19" t="s">
        <v>3077</v>
      </c>
      <c r="B102" s="19" t="s">
        <v>3078</v>
      </c>
      <c r="C102" s="19" t="s">
        <v>704</v>
      </c>
      <c r="D102" s="19" t="s">
        <v>703</v>
      </c>
      <c r="E102" s="19" t="s">
        <v>3556</v>
      </c>
      <c r="F102" s="19" t="s">
        <v>1116</v>
      </c>
      <c r="G102" s="19" t="s">
        <v>3567</v>
      </c>
      <c r="H102" s="19" t="s">
        <v>1323</v>
      </c>
      <c r="I102" s="19">
        <v>52</v>
      </c>
      <c r="J102" s="19">
        <v>2896.21</v>
      </c>
      <c r="K102" s="19">
        <v>55.696346153846157</v>
      </c>
      <c r="M102" s="19">
        <v>2366</v>
      </c>
      <c r="N102" s="19">
        <v>45.5</v>
      </c>
      <c r="P102" s="19">
        <v>0</v>
      </c>
      <c r="Q102" s="19">
        <v>0</v>
      </c>
      <c r="S102" s="19">
        <v>0</v>
      </c>
      <c r="T102" s="19">
        <v>0</v>
      </c>
      <c r="V102" s="19">
        <v>0</v>
      </c>
      <c r="W102" s="19">
        <v>0</v>
      </c>
      <c r="Y102" s="19">
        <v>0</v>
      </c>
      <c r="Z102" s="19">
        <v>0</v>
      </c>
      <c r="AB102" s="19">
        <v>0</v>
      </c>
      <c r="AC102" s="19">
        <v>0</v>
      </c>
      <c r="AE102" s="19">
        <v>0</v>
      </c>
      <c r="AF102" s="19">
        <v>0</v>
      </c>
      <c r="AH102" s="19">
        <v>0</v>
      </c>
      <c r="AI102" s="19">
        <v>0</v>
      </c>
      <c r="AK102" s="19">
        <v>0</v>
      </c>
      <c r="AL102" s="19">
        <v>0</v>
      </c>
      <c r="AN102" s="19">
        <v>530.21</v>
      </c>
      <c r="AO102" s="19">
        <v>10.196346153846154</v>
      </c>
      <c r="AQ102" s="19">
        <v>0</v>
      </c>
      <c r="AR102" s="19">
        <v>0</v>
      </c>
      <c r="AT102" s="19">
        <v>0</v>
      </c>
      <c r="AU102" s="19">
        <v>0</v>
      </c>
      <c r="AW102" s="19">
        <v>0</v>
      </c>
      <c r="AX102" s="19">
        <v>0</v>
      </c>
      <c r="AZ102" s="19">
        <v>0</v>
      </c>
      <c r="BA102" s="19">
        <v>0</v>
      </c>
      <c r="BC102" s="19">
        <v>0</v>
      </c>
      <c r="BD102" s="19">
        <v>0</v>
      </c>
    </row>
    <row r="103" spans="1:56">
      <c r="A103" s="19" t="s">
        <v>2661</v>
      </c>
      <c r="B103" s="19" t="s">
        <v>2662</v>
      </c>
      <c r="C103" s="19" t="s">
        <v>491</v>
      </c>
      <c r="D103" s="19" t="s">
        <v>490</v>
      </c>
      <c r="E103" s="19" t="s">
        <v>3556</v>
      </c>
      <c r="F103" s="19" t="s">
        <v>1116</v>
      </c>
      <c r="G103" s="19" t="s">
        <v>3570</v>
      </c>
      <c r="H103" s="19" t="s">
        <v>1225</v>
      </c>
      <c r="I103" s="19">
        <v>30</v>
      </c>
      <c r="J103" s="19">
        <v>1633</v>
      </c>
      <c r="K103" s="19">
        <v>54.43333333333333</v>
      </c>
      <c r="M103" s="19">
        <v>651</v>
      </c>
      <c r="N103" s="19">
        <v>21.7</v>
      </c>
      <c r="P103" s="19">
        <v>0</v>
      </c>
      <c r="Q103" s="19">
        <v>0</v>
      </c>
      <c r="S103" s="19">
        <v>0</v>
      </c>
      <c r="T103" s="19">
        <v>0</v>
      </c>
      <c r="V103" s="19">
        <v>540</v>
      </c>
      <c r="W103" s="19">
        <v>18</v>
      </c>
      <c r="Y103" s="19">
        <v>0</v>
      </c>
      <c r="Z103" s="19">
        <v>0</v>
      </c>
      <c r="AB103" s="19">
        <v>0</v>
      </c>
      <c r="AC103" s="19">
        <v>0</v>
      </c>
      <c r="AE103" s="19">
        <v>442</v>
      </c>
      <c r="AF103" s="19">
        <v>14.733333333333333</v>
      </c>
      <c r="AH103" s="19">
        <v>0</v>
      </c>
      <c r="AI103" s="19">
        <v>0</v>
      </c>
      <c r="AK103" s="19">
        <v>0</v>
      </c>
      <c r="AL103" s="19">
        <v>0</v>
      </c>
      <c r="AN103" s="19">
        <v>0</v>
      </c>
      <c r="AO103" s="19">
        <v>0</v>
      </c>
      <c r="AQ103" s="19">
        <v>0</v>
      </c>
      <c r="AR103" s="19">
        <v>0</v>
      </c>
      <c r="AT103" s="19">
        <v>0</v>
      </c>
      <c r="AU103" s="19">
        <v>0</v>
      </c>
      <c r="AW103" s="19">
        <v>0</v>
      </c>
      <c r="AX103" s="19">
        <v>0</v>
      </c>
      <c r="AZ103" s="19">
        <v>0</v>
      </c>
      <c r="BA103" s="19">
        <v>0</v>
      </c>
      <c r="BC103" s="19">
        <v>0</v>
      </c>
      <c r="BD103" s="19">
        <v>0</v>
      </c>
    </row>
    <row r="104" spans="1:56">
      <c r="A104" s="19" t="s">
        <v>2574</v>
      </c>
      <c r="B104" s="19" t="s">
        <v>2575</v>
      </c>
      <c r="C104" s="19" t="s">
        <v>98</v>
      </c>
      <c r="D104" s="19" t="s">
        <v>97</v>
      </c>
      <c r="E104" s="19" t="s">
        <v>3556</v>
      </c>
      <c r="F104" s="19" t="s">
        <v>1116</v>
      </c>
      <c r="G104" s="19" t="s">
        <v>3566</v>
      </c>
      <c r="H104" s="19" t="s">
        <v>1213</v>
      </c>
      <c r="I104" s="19">
        <v>77</v>
      </c>
      <c r="J104" s="19">
        <v>4175.25</v>
      </c>
      <c r="K104" s="19">
        <v>54.224025974025977</v>
      </c>
      <c r="M104" s="19">
        <v>727</v>
      </c>
      <c r="N104" s="19">
        <v>9.4415584415584419</v>
      </c>
      <c r="P104" s="19">
        <v>0</v>
      </c>
      <c r="Q104" s="19">
        <v>0</v>
      </c>
      <c r="S104" s="19">
        <v>720</v>
      </c>
      <c r="T104" s="19">
        <v>9.3506493506493502</v>
      </c>
      <c r="V104" s="19">
        <v>1040</v>
      </c>
      <c r="W104" s="19">
        <v>13.506493506493506</v>
      </c>
      <c r="Y104" s="19">
        <v>0</v>
      </c>
      <c r="Z104" s="19">
        <v>0</v>
      </c>
      <c r="AB104" s="19">
        <v>0</v>
      </c>
      <c r="AC104" s="19">
        <v>0</v>
      </c>
      <c r="AE104" s="19">
        <v>0</v>
      </c>
      <c r="AF104" s="19">
        <v>0</v>
      </c>
      <c r="AH104" s="19">
        <v>0</v>
      </c>
      <c r="AI104" s="19">
        <v>0</v>
      </c>
      <c r="AK104" s="19">
        <v>0</v>
      </c>
      <c r="AL104" s="19">
        <v>0</v>
      </c>
      <c r="AN104" s="19">
        <v>1043.25</v>
      </c>
      <c r="AO104" s="19">
        <v>13.5487012987013</v>
      </c>
      <c r="AQ104" s="19">
        <v>645</v>
      </c>
      <c r="AR104" s="19">
        <v>8.3766233766233764</v>
      </c>
      <c r="AT104" s="19">
        <v>0</v>
      </c>
      <c r="AU104" s="19">
        <v>0</v>
      </c>
      <c r="AW104" s="19">
        <v>0</v>
      </c>
      <c r="AX104" s="19">
        <v>0</v>
      </c>
      <c r="AZ104" s="19">
        <v>0</v>
      </c>
      <c r="BA104" s="19">
        <v>0</v>
      </c>
      <c r="BC104" s="19">
        <v>0</v>
      </c>
      <c r="BD104" s="19">
        <v>0</v>
      </c>
    </row>
    <row r="105" spans="1:56">
      <c r="A105" s="19" t="s">
        <v>2019</v>
      </c>
      <c r="B105" s="19" t="s">
        <v>2020</v>
      </c>
      <c r="C105" s="19" t="s">
        <v>98</v>
      </c>
      <c r="D105" s="19" t="s">
        <v>97</v>
      </c>
      <c r="E105" s="19" t="s">
        <v>3556</v>
      </c>
      <c r="F105" s="19" t="s">
        <v>1116</v>
      </c>
      <c r="G105" s="19" t="s">
        <v>3566</v>
      </c>
      <c r="H105" s="19" t="s">
        <v>1213</v>
      </c>
      <c r="I105" s="19">
        <v>54</v>
      </c>
      <c r="J105" s="19">
        <v>2640</v>
      </c>
      <c r="K105" s="19">
        <v>48.888888888888886</v>
      </c>
      <c r="M105" s="19">
        <v>0</v>
      </c>
      <c r="N105" s="19">
        <v>0</v>
      </c>
      <c r="P105" s="19">
        <v>0</v>
      </c>
      <c r="Q105" s="19">
        <v>0</v>
      </c>
      <c r="S105" s="19">
        <v>2640</v>
      </c>
      <c r="T105" s="19">
        <v>48.888888888888886</v>
      </c>
      <c r="V105" s="19">
        <v>0</v>
      </c>
      <c r="W105" s="19">
        <v>0</v>
      </c>
      <c r="Y105" s="19">
        <v>0</v>
      </c>
      <c r="Z105" s="19">
        <v>0</v>
      </c>
      <c r="AB105" s="19">
        <v>0</v>
      </c>
      <c r="AC105" s="19">
        <v>0</v>
      </c>
      <c r="AE105" s="19">
        <v>0</v>
      </c>
      <c r="AF105" s="19">
        <v>0</v>
      </c>
      <c r="AH105" s="19">
        <v>0</v>
      </c>
      <c r="AI105" s="19">
        <v>0</v>
      </c>
      <c r="AK105" s="19">
        <v>0</v>
      </c>
      <c r="AL105" s="19">
        <v>0</v>
      </c>
      <c r="AN105" s="19">
        <v>0</v>
      </c>
      <c r="AO105" s="19">
        <v>0</v>
      </c>
      <c r="AQ105" s="19">
        <v>0</v>
      </c>
      <c r="AR105" s="19">
        <v>0</v>
      </c>
      <c r="AT105" s="19">
        <v>0</v>
      </c>
      <c r="AU105" s="19">
        <v>0</v>
      </c>
      <c r="AW105" s="19">
        <v>0</v>
      </c>
      <c r="AX105" s="19">
        <v>0</v>
      </c>
      <c r="AZ105" s="19">
        <v>0</v>
      </c>
      <c r="BA105" s="19">
        <v>0</v>
      </c>
      <c r="BC105" s="19">
        <v>0</v>
      </c>
      <c r="BD105" s="19">
        <v>0</v>
      </c>
    </row>
    <row r="106" spans="1:56">
      <c r="A106" s="19" t="s">
        <v>2726</v>
      </c>
      <c r="B106" s="19" t="s">
        <v>2727</v>
      </c>
      <c r="C106" s="19" t="s">
        <v>98</v>
      </c>
      <c r="D106" s="19" t="s">
        <v>97</v>
      </c>
      <c r="E106" s="19" t="s">
        <v>3556</v>
      </c>
      <c r="F106" s="19" t="s">
        <v>1116</v>
      </c>
      <c r="G106" s="19" t="s">
        <v>3566</v>
      </c>
      <c r="H106" s="19" t="s">
        <v>1213</v>
      </c>
      <c r="I106" s="19">
        <v>21</v>
      </c>
      <c r="J106" s="19">
        <v>880</v>
      </c>
      <c r="K106" s="19">
        <v>41.904761904761905</v>
      </c>
      <c r="M106" s="19">
        <v>0</v>
      </c>
      <c r="N106" s="19">
        <v>0</v>
      </c>
      <c r="P106" s="19">
        <v>0</v>
      </c>
      <c r="Q106" s="19">
        <v>0</v>
      </c>
      <c r="S106" s="19">
        <v>0</v>
      </c>
      <c r="T106" s="19">
        <v>0</v>
      </c>
      <c r="V106" s="19">
        <v>880</v>
      </c>
      <c r="W106" s="19">
        <v>41.904761904761905</v>
      </c>
      <c r="Y106" s="19">
        <v>0</v>
      </c>
      <c r="Z106" s="19">
        <v>0</v>
      </c>
      <c r="AB106" s="19">
        <v>0</v>
      </c>
      <c r="AC106" s="19">
        <v>0</v>
      </c>
      <c r="AE106" s="19">
        <v>0</v>
      </c>
      <c r="AF106" s="19">
        <v>0</v>
      </c>
      <c r="AH106" s="19">
        <v>0</v>
      </c>
      <c r="AI106" s="19">
        <v>0</v>
      </c>
      <c r="AK106" s="19">
        <v>0</v>
      </c>
      <c r="AL106" s="19">
        <v>0</v>
      </c>
      <c r="AN106" s="19">
        <v>0</v>
      </c>
      <c r="AO106" s="19">
        <v>0</v>
      </c>
      <c r="AQ106" s="19">
        <v>0</v>
      </c>
      <c r="AR106" s="19">
        <v>0</v>
      </c>
      <c r="AT106" s="19">
        <v>0</v>
      </c>
      <c r="AU106" s="19">
        <v>0</v>
      </c>
      <c r="AW106" s="19">
        <v>0</v>
      </c>
      <c r="AX106" s="19">
        <v>0</v>
      </c>
      <c r="AZ106" s="19">
        <v>0</v>
      </c>
      <c r="BA106" s="19">
        <v>0</v>
      </c>
      <c r="BC106" s="19">
        <v>0</v>
      </c>
      <c r="BD106" s="19">
        <v>0</v>
      </c>
    </row>
    <row r="107" spans="1:56">
      <c r="A107" s="19" t="s">
        <v>2209</v>
      </c>
      <c r="B107" s="19" t="s">
        <v>2210</v>
      </c>
      <c r="C107" s="19" t="s">
        <v>98</v>
      </c>
      <c r="D107" s="19" t="s">
        <v>97</v>
      </c>
      <c r="E107" s="19" t="s">
        <v>3556</v>
      </c>
      <c r="F107" s="19" t="s">
        <v>1116</v>
      </c>
      <c r="G107" s="19" t="s">
        <v>3566</v>
      </c>
      <c r="H107" s="19" t="s">
        <v>1213</v>
      </c>
      <c r="I107" s="19">
        <v>18</v>
      </c>
      <c r="J107" s="19">
        <v>720</v>
      </c>
      <c r="K107" s="19">
        <v>40</v>
      </c>
      <c r="M107" s="19">
        <v>0</v>
      </c>
      <c r="N107" s="19">
        <v>0</v>
      </c>
      <c r="P107" s="19">
        <v>0</v>
      </c>
      <c r="Q107" s="19">
        <v>0</v>
      </c>
      <c r="S107" s="19">
        <v>0</v>
      </c>
      <c r="T107" s="19">
        <v>0</v>
      </c>
      <c r="V107" s="19">
        <v>720</v>
      </c>
      <c r="W107" s="19">
        <v>40</v>
      </c>
      <c r="Y107" s="19">
        <v>0</v>
      </c>
      <c r="Z107" s="19">
        <v>0</v>
      </c>
      <c r="AB107" s="19">
        <v>0</v>
      </c>
      <c r="AC107" s="19">
        <v>0</v>
      </c>
      <c r="AE107" s="19">
        <v>0</v>
      </c>
      <c r="AF107" s="19">
        <v>0</v>
      </c>
      <c r="AH107" s="19">
        <v>0</v>
      </c>
      <c r="AI107" s="19">
        <v>0</v>
      </c>
      <c r="AK107" s="19">
        <v>0</v>
      </c>
      <c r="AL107" s="19">
        <v>0</v>
      </c>
      <c r="AN107" s="19">
        <v>0</v>
      </c>
      <c r="AO107" s="19">
        <v>0</v>
      </c>
      <c r="AQ107" s="19">
        <v>0</v>
      </c>
      <c r="AR107" s="19">
        <v>0</v>
      </c>
      <c r="AT107" s="19">
        <v>0</v>
      </c>
      <c r="AU107" s="19">
        <v>0</v>
      </c>
      <c r="AW107" s="19">
        <v>0</v>
      </c>
      <c r="AX107" s="19">
        <v>0</v>
      </c>
      <c r="AZ107" s="19">
        <v>0</v>
      </c>
      <c r="BA107" s="19">
        <v>0</v>
      </c>
      <c r="BC107" s="19">
        <v>0</v>
      </c>
      <c r="BD107" s="19">
        <v>0</v>
      </c>
    </row>
    <row r="108" spans="1:56">
      <c r="A108" s="19" t="s">
        <v>2263</v>
      </c>
      <c r="B108" s="19" t="s">
        <v>2264</v>
      </c>
      <c r="C108" s="19" t="s">
        <v>98</v>
      </c>
      <c r="D108" s="19" t="s">
        <v>97</v>
      </c>
      <c r="E108" s="19" t="s">
        <v>3556</v>
      </c>
      <c r="F108" s="19" t="s">
        <v>1116</v>
      </c>
      <c r="G108" s="19" t="s">
        <v>3566</v>
      </c>
      <c r="H108" s="19" t="s">
        <v>1213</v>
      </c>
      <c r="I108" s="19">
        <v>28</v>
      </c>
      <c r="J108" s="19">
        <v>1000</v>
      </c>
      <c r="K108" s="19">
        <v>35.714285714285715</v>
      </c>
      <c r="M108" s="19">
        <v>0</v>
      </c>
      <c r="N108" s="19">
        <v>0</v>
      </c>
      <c r="P108" s="19">
        <v>0</v>
      </c>
      <c r="Q108" s="19">
        <v>0</v>
      </c>
      <c r="S108" s="19">
        <v>720</v>
      </c>
      <c r="T108" s="19">
        <v>25.714285714285715</v>
      </c>
      <c r="V108" s="19">
        <v>280</v>
      </c>
      <c r="W108" s="19">
        <v>10</v>
      </c>
      <c r="Y108" s="19">
        <v>0</v>
      </c>
      <c r="Z108" s="19">
        <v>0</v>
      </c>
      <c r="AB108" s="19">
        <v>0</v>
      </c>
      <c r="AC108" s="19">
        <v>0</v>
      </c>
      <c r="AE108" s="19">
        <v>0</v>
      </c>
      <c r="AF108" s="19">
        <v>0</v>
      </c>
      <c r="AH108" s="19">
        <v>0</v>
      </c>
      <c r="AI108" s="19">
        <v>0</v>
      </c>
      <c r="AK108" s="19">
        <v>0</v>
      </c>
      <c r="AL108" s="19">
        <v>0</v>
      </c>
      <c r="AN108" s="19">
        <v>0</v>
      </c>
      <c r="AO108" s="19">
        <v>0</v>
      </c>
      <c r="AQ108" s="19">
        <v>0</v>
      </c>
      <c r="AR108" s="19">
        <v>0</v>
      </c>
      <c r="AT108" s="19">
        <v>0</v>
      </c>
      <c r="AU108" s="19">
        <v>0</v>
      </c>
      <c r="AW108" s="19">
        <v>0</v>
      </c>
      <c r="AX108" s="19">
        <v>0</v>
      </c>
      <c r="AZ108" s="19">
        <v>0</v>
      </c>
      <c r="BA108" s="19">
        <v>0</v>
      </c>
      <c r="BC108" s="19">
        <v>0</v>
      </c>
      <c r="BD108" s="19">
        <v>0</v>
      </c>
    </row>
    <row r="109" spans="1:56">
      <c r="A109" s="19" t="s">
        <v>3131</v>
      </c>
      <c r="B109" s="19" t="s">
        <v>3132</v>
      </c>
      <c r="C109" s="19" t="s">
        <v>869</v>
      </c>
      <c r="D109" s="19" t="s">
        <v>868</v>
      </c>
      <c r="E109" s="19" t="s">
        <v>3556</v>
      </c>
      <c r="F109" s="19" t="s">
        <v>1116</v>
      </c>
      <c r="G109" s="19" t="s">
        <v>3566</v>
      </c>
      <c r="H109" s="19" t="s">
        <v>1213</v>
      </c>
      <c r="I109" s="19">
        <v>30</v>
      </c>
      <c r="J109" s="19">
        <v>701.91</v>
      </c>
      <c r="K109" s="19">
        <v>23.396999999999998</v>
      </c>
      <c r="M109" s="19">
        <v>0</v>
      </c>
      <c r="N109" s="19">
        <v>0</v>
      </c>
      <c r="P109" s="19">
        <v>0</v>
      </c>
      <c r="Q109" s="19">
        <v>0</v>
      </c>
      <c r="S109" s="19">
        <v>0</v>
      </c>
      <c r="T109" s="19">
        <v>0</v>
      </c>
      <c r="V109" s="19">
        <v>0</v>
      </c>
      <c r="W109" s="19">
        <v>0</v>
      </c>
      <c r="Y109" s="19">
        <v>0</v>
      </c>
      <c r="Z109" s="19">
        <v>0</v>
      </c>
      <c r="AB109" s="19">
        <v>0</v>
      </c>
      <c r="AC109" s="19">
        <v>0</v>
      </c>
      <c r="AE109" s="19">
        <v>0</v>
      </c>
      <c r="AF109" s="19">
        <v>0</v>
      </c>
      <c r="AH109" s="19">
        <v>0</v>
      </c>
      <c r="AI109" s="19">
        <v>0</v>
      </c>
      <c r="AK109" s="19">
        <v>0</v>
      </c>
      <c r="AL109" s="19">
        <v>0</v>
      </c>
      <c r="AN109" s="19">
        <v>0</v>
      </c>
      <c r="AO109" s="19">
        <v>0</v>
      </c>
      <c r="AQ109" s="19">
        <v>701.91</v>
      </c>
      <c r="AR109" s="19">
        <v>23.396999999999998</v>
      </c>
      <c r="AT109" s="19">
        <v>0</v>
      </c>
      <c r="AU109" s="19">
        <v>0</v>
      </c>
      <c r="AW109" s="19">
        <v>0</v>
      </c>
      <c r="AX109" s="19">
        <v>0</v>
      </c>
      <c r="AZ109" s="19">
        <v>0</v>
      </c>
      <c r="BA109" s="19">
        <v>0</v>
      </c>
      <c r="BC109" s="19">
        <v>0</v>
      </c>
      <c r="BD109" s="19">
        <v>0</v>
      </c>
    </row>
    <row r="110" spans="1:56">
      <c r="A110" s="19" t="s">
        <v>2585</v>
      </c>
      <c r="B110" s="19" t="s">
        <v>2586</v>
      </c>
      <c r="C110" s="19" t="s">
        <v>383</v>
      </c>
      <c r="D110" s="19" t="s">
        <v>382</v>
      </c>
      <c r="E110" s="19" t="s">
        <v>3556</v>
      </c>
      <c r="F110" s="19" t="s">
        <v>1116</v>
      </c>
      <c r="G110" s="19" t="s">
        <v>3570</v>
      </c>
      <c r="H110" s="19" t="s">
        <v>1225</v>
      </c>
      <c r="I110" s="19">
        <v>27</v>
      </c>
      <c r="J110" s="19">
        <v>360</v>
      </c>
      <c r="K110" s="19">
        <v>13.333333333333334</v>
      </c>
      <c r="M110" s="19">
        <v>0</v>
      </c>
      <c r="N110" s="19">
        <v>0</v>
      </c>
      <c r="P110" s="19">
        <v>0</v>
      </c>
      <c r="Q110" s="19">
        <v>0</v>
      </c>
      <c r="S110" s="19">
        <v>0</v>
      </c>
      <c r="T110" s="19">
        <v>0</v>
      </c>
      <c r="V110" s="19">
        <v>0</v>
      </c>
      <c r="W110" s="19">
        <v>0</v>
      </c>
      <c r="Y110" s="19">
        <v>0</v>
      </c>
      <c r="Z110" s="19">
        <v>0</v>
      </c>
      <c r="AB110" s="19">
        <v>0</v>
      </c>
      <c r="AC110" s="19">
        <v>0</v>
      </c>
      <c r="AE110" s="19">
        <v>0</v>
      </c>
      <c r="AF110" s="19">
        <v>0</v>
      </c>
      <c r="AH110" s="19">
        <v>0</v>
      </c>
      <c r="AI110" s="19">
        <v>0</v>
      </c>
      <c r="AK110" s="19">
        <v>0</v>
      </c>
      <c r="AL110" s="19">
        <v>0</v>
      </c>
      <c r="AN110" s="19">
        <v>0</v>
      </c>
      <c r="AO110" s="19">
        <v>0</v>
      </c>
      <c r="AQ110" s="19">
        <v>360</v>
      </c>
      <c r="AR110" s="19">
        <v>13.333333333333334</v>
      </c>
      <c r="AT110" s="19">
        <v>0</v>
      </c>
      <c r="AU110" s="19">
        <v>0</v>
      </c>
      <c r="AW110" s="19">
        <v>0</v>
      </c>
      <c r="AX110" s="19">
        <v>0</v>
      </c>
      <c r="AZ110" s="19">
        <v>0</v>
      </c>
      <c r="BA110" s="19">
        <v>0</v>
      </c>
      <c r="BC110" s="19">
        <v>0</v>
      </c>
      <c r="BD110" s="19">
        <v>0</v>
      </c>
    </row>
    <row r="111" spans="1:56">
      <c r="A111" s="19" t="s">
        <v>3121</v>
      </c>
      <c r="B111" s="19" t="s">
        <v>3122</v>
      </c>
      <c r="C111" s="19" t="s">
        <v>121</v>
      </c>
      <c r="D111" s="19" t="s">
        <v>120</v>
      </c>
      <c r="E111" s="19" t="s">
        <v>3556</v>
      </c>
      <c r="F111" s="19" t="s">
        <v>1116</v>
      </c>
      <c r="G111" s="19" t="s">
        <v>3567</v>
      </c>
      <c r="H111" s="19" t="s">
        <v>1323</v>
      </c>
      <c r="I111" s="19">
        <v>158</v>
      </c>
      <c r="J111" s="19">
        <v>1168</v>
      </c>
      <c r="K111" s="19">
        <v>7.3924050632911396</v>
      </c>
      <c r="M111" s="19">
        <v>1168</v>
      </c>
      <c r="N111" s="19">
        <v>7.3924050632911396</v>
      </c>
      <c r="P111" s="19">
        <v>0</v>
      </c>
      <c r="Q111" s="19">
        <v>0</v>
      </c>
      <c r="S111" s="19">
        <v>0</v>
      </c>
      <c r="T111" s="19">
        <v>0</v>
      </c>
      <c r="V111" s="19">
        <v>0</v>
      </c>
      <c r="W111" s="19">
        <v>0</v>
      </c>
      <c r="Y111" s="19">
        <v>0</v>
      </c>
      <c r="Z111" s="19">
        <v>0</v>
      </c>
      <c r="AB111" s="19">
        <v>0</v>
      </c>
      <c r="AC111" s="19">
        <v>0</v>
      </c>
      <c r="AE111" s="19">
        <v>0</v>
      </c>
      <c r="AF111" s="19">
        <v>0</v>
      </c>
      <c r="AH111" s="19">
        <v>0</v>
      </c>
      <c r="AI111" s="19">
        <v>0</v>
      </c>
      <c r="AK111" s="19">
        <v>0</v>
      </c>
      <c r="AL111" s="19">
        <v>0</v>
      </c>
      <c r="AN111" s="19">
        <v>0</v>
      </c>
      <c r="AO111" s="19">
        <v>0</v>
      </c>
      <c r="AQ111" s="19">
        <v>0</v>
      </c>
      <c r="AR111" s="19">
        <v>0</v>
      </c>
      <c r="AT111" s="19">
        <v>0</v>
      </c>
      <c r="AU111" s="19">
        <v>0</v>
      </c>
      <c r="AW111" s="19">
        <v>0</v>
      </c>
      <c r="AX111" s="19">
        <v>0</v>
      </c>
      <c r="AZ111" s="19">
        <v>0</v>
      </c>
      <c r="BA111" s="19">
        <v>0</v>
      </c>
      <c r="BC111" s="19">
        <v>0</v>
      </c>
      <c r="BD111" s="19">
        <v>0</v>
      </c>
    </row>
    <row r="112" spans="1:56">
      <c r="A112" s="19" t="s">
        <v>2595</v>
      </c>
      <c r="B112" s="19" t="s">
        <v>2596</v>
      </c>
      <c r="C112" s="19" t="s">
        <v>98</v>
      </c>
      <c r="D112" s="19" t="s">
        <v>97</v>
      </c>
      <c r="E112" s="19" t="s">
        <v>3556</v>
      </c>
      <c r="F112" s="19" t="s">
        <v>1116</v>
      </c>
      <c r="G112" s="19" t="s">
        <v>3566</v>
      </c>
      <c r="H112" s="19" t="s">
        <v>1213</v>
      </c>
      <c r="I112" s="19">
        <v>19</v>
      </c>
      <c r="J112" s="19">
        <v>0</v>
      </c>
      <c r="K112" s="19">
        <v>0</v>
      </c>
      <c r="M112" s="19">
        <v>0</v>
      </c>
      <c r="N112" s="19">
        <v>0</v>
      </c>
      <c r="P112" s="19">
        <v>0</v>
      </c>
      <c r="Q112" s="19">
        <v>0</v>
      </c>
      <c r="S112" s="19">
        <v>0</v>
      </c>
      <c r="T112" s="19">
        <v>0</v>
      </c>
      <c r="V112" s="19">
        <v>0</v>
      </c>
      <c r="W112" s="19">
        <v>0</v>
      </c>
      <c r="Y112" s="19">
        <v>0</v>
      </c>
      <c r="Z112" s="19">
        <v>0</v>
      </c>
      <c r="AB112" s="19">
        <v>0</v>
      </c>
      <c r="AC112" s="19">
        <v>0</v>
      </c>
      <c r="AE112" s="19">
        <v>0</v>
      </c>
      <c r="AF112" s="19">
        <v>0</v>
      </c>
      <c r="AH112" s="19">
        <v>0</v>
      </c>
      <c r="AI112" s="19">
        <v>0</v>
      </c>
      <c r="AK112" s="19">
        <v>0</v>
      </c>
      <c r="AL112" s="19">
        <v>0</v>
      </c>
      <c r="AN112" s="19">
        <v>0</v>
      </c>
      <c r="AO112" s="19">
        <v>0</v>
      </c>
      <c r="AQ112" s="19">
        <v>0</v>
      </c>
      <c r="AR112" s="19">
        <v>0</v>
      </c>
      <c r="AT112" s="19">
        <v>0</v>
      </c>
      <c r="AU112" s="19">
        <v>0</v>
      </c>
      <c r="AW112" s="19">
        <v>0</v>
      </c>
      <c r="AX112" s="19">
        <v>0</v>
      </c>
      <c r="AZ112" s="19">
        <v>0</v>
      </c>
      <c r="BA112" s="19">
        <v>0</v>
      </c>
      <c r="BC112" s="19">
        <v>0</v>
      </c>
      <c r="BD112" s="19">
        <v>0</v>
      </c>
    </row>
    <row r="113" spans="1:56">
      <c r="A113" s="19" t="s">
        <v>1409</v>
      </c>
      <c r="B113" s="19" t="s">
        <v>1410</v>
      </c>
      <c r="C113" s="19" t="s">
        <v>98</v>
      </c>
      <c r="D113" s="19" t="s">
        <v>97</v>
      </c>
      <c r="E113" s="19" t="s">
        <v>3556</v>
      </c>
      <c r="F113" s="19" t="s">
        <v>1116</v>
      </c>
      <c r="G113" s="19" t="s">
        <v>3566</v>
      </c>
      <c r="H113" s="19" t="s">
        <v>1213</v>
      </c>
      <c r="I113" s="19">
        <v>21</v>
      </c>
      <c r="J113" s="19">
        <v>0</v>
      </c>
      <c r="K113" s="19">
        <v>0</v>
      </c>
      <c r="M113" s="19">
        <v>0</v>
      </c>
      <c r="N113" s="19">
        <v>0</v>
      </c>
      <c r="P113" s="19">
        <v>0</v>
      </c>
      <c r="Q113" s="19">
        <v>0</v>
      </c>
      <c r="S113" s="19">
        <v>0</v>
      </c>
      <c r="T113" s="19">
        <v>0</v>
      </c>
      <c r="V113" s="19">
        <v>0</v>
      </c>
      <c r="W113" s="19">
        <v>0</v>
      </c>
      <c r="Y113" s="19">
        <v>0</v>
      </c>
      <c r="Z113" s="19">
        <v>0</v>
      </c>
      <c r="AB113" s="19">
        <v>0</v>
      </c>
      <c r="AC113" s="19">
        <v>0</v>
      </c>
      <c r="AE113" s="19">
        <v>0</v>
      </c>
      <c r="AF113" s="19">
        <v>0</v>
      </c>
      <c r="AH113" s="19">
        <v>0</v>
      </c>
      <c r="AI113" s="19">
        <v>0</v>
      </c>
      <c r="AK113" s="19">
        <v>0</v>
      </c>
      <c r="AL113" s="19">
        <v>0</v>
      </c>
      <c r="AN113" s="19">
        <v>0</v>
      </c>
      <c r="AO113" s="19">
        <v>0</v>
      </c>
      <c r="AQ113" s="19">
        <v>0</v>
      </c>
      <c r="AR113" s="19">
        <v>0</v>
      </c>
      <c r="AT113" s="19">
        <v>0</v>
      </c>
      <c r="AU113" s="19">
        <v>0</v>
      </c>
      <c r="AW113" s="19">
        <v>0</v>
      </c>
      <c r="AX113" s="19">
        <v>0</v>
      </c>
      <c r="AZ113" s="19">
        <v>0</v>
      </c>
      <c r="BA113" s="19">
        <v>0</v>
      </c>
      <c r="BC113" s="19">
        <v>0</v>
      </c>
      <c r="BD113" s="19">
        <v>0</v>
      </c>
    </row>
    <row r="114" spans="1:56">
      <c r="A114" s="19" t="s">
        <v>2339</v>
      </c>
      <c r="B114" s="19" t="s">
        <v>2340</v>
      </c>
      <c r="C114" s="19" t="s">
        <v>264</v>
      </c>
      <c r="D114" s="19" t="s">
        <v>263</v>
      </c>
      <c r="E114" s="19" t="s">
        <v>3556</v>
      </c>
      <c r="F114" s="19" t="s">
        <v>1116</v>
      </c>
      <c r="G114" s="19" t="s">
        <v>3592</v>
      </c>
      <c r="H114" s="19" t="s">
        <v>1676</v>
      </c>
      <c r="I114" s="19">
        <v>23</v>
      </c>
      <c r="J114" s="19">
        <v>0</v>
      </c>
      <c r="K114" s="19">
        <v>0</v>
      </c>
      <c r="M114" s="19">
        <v>0</v>
      </c>
      <c r="N114" s="19">
        <v>0</v>
      </c>
      <c r="P114" s="19">
        <v>0</v>
      </c>
      <c r="Q114" s="19">
        <v>0</v>
      </c>
      <c r="S114" s="19">
        <v>0</v>
      </c>
      <c r="T114" s="19">
        <v>0</v>
      </c>
      <c r="V114" s="19">
        <v>0</v>
      </c>
      <c r="W114" s="19">
        <v>0</v>
      </c>
      <c r="Y114" s="19">
        <v>0</v>
      </c>
      <c r="Z114" s="19">
        <v>0</v>
      </c>
      <c r="AB114" s="19">
        <v>0</v>
      </c>
      <c r="AC114" s="19">
        <v>0</v>
      </c>
      <c r="AE114" s="19">
        <v>0</v>
      </c>
      <c r="AF114" s="19">
        <v>0</v>
      </c>
      <c r="AH114" s="19">
        <v>0</v>
      </c>
      <c r="AI114" s="19">
        <v>0</v>
      </c>
      <c r="AK114" s="19">
        <v>0</v>
      </c>
      <c r="AL114" s="19">
        <v>0</v>
      </c>
      <c r="AN114" s="19">
        <v>0</v>
      </c>
      <c r="AO114" s="19">
        <v>0</v>
      </c>
      <c r="AQ114" s="19">
        <v>0</v>
      </c>
      <c r="AR114" s="19">
        <v>0</v>
      </c>
      <c r="AT114" s="19">
        <v>0</v>
      </c>
      <c r="AU114" s="19">
        <v>0</v>
      </c>
      <c r="AW114" s="19">
        <v>0</v>
      </c>
      <c r="AX114" s="19">
        <v>0</v>
      </c>
      <c r="AZ114" s="19">
        <v>0</v>
      </c>
      <c r="BA114" s="19">
        <v>0</v>
      </c>
      <c r="BC114" s="19">
        <v>0</v>
      </c>
      <c r="BD114" s="19">
        <v>0</v>
      </c>
    </row>
    <row r="115" spans="1:56">
      <c r="A115" s="19" t="s">
        <v>3110</v>
      </c>
      <c r="B115" s="19" t="s">
        <v>3111</v>
      </c>
      <c r="C115" s="19" t="s">
        <v>591</v>
      </c>
      <c r="D115" s="19" t="s">
        <v>590</v>
      </c>
      <c r="E115" s="19" t="s">
        <v>3556</v>
      </c>
      <c r="F115" s="19" t="s">
        <v>1116</v>
      </c>
      <c r="G115" s="19" t="s">
        <v>3566</v>
      </c>
      <c r="H115" s="19" t="s">
        <v>1213</v>
      </c>
      <c r="I115" s="19">
        <v>20</v>
      </c>
      <c r="J115" s="19">
        <v>0</v>
      </c>
      <c r="K115" s="19">
        <v>0</v>
      </c>
      <c r="M115" s="19">
        <v>0</v>
      </c>
      <c r="N115" s="19">
        <v>0</v>
      </c>
      <c r="P115" s="19">
        <v>0</v>
      </c>
      <c r="Q115" s="19">
        <v>0</v>
      </c>
      <c r="S115" s="19">
        <v>0</v>
      </c>
      <c r="T115" s="19">
        <v>0</v>
      </c>
      <c r="V115" s="19">
        <v>0</v>
      </c>
      <c r="W115" s="19">
        <v>0</v>
      </c>
      <c r="Y115" s="19">
        <v>0</v>
      </c>
      <c r="Z115" s="19">
        <v>0</v>
      </c>
      <c r="AB115" s="19">
        <v>0</v>
      </c>
      <c r="AC115" s="19">
        <v>0</v>
      </c>
      <c r="AE115" s="19">
        <v>0</v>
      </c>
      <c r="AF115" s="19">
        <v>0</v>
      </c>
      <c r="AH115" s="19">
        <v>0</v>
      </c>
      <c r="AI115" s="19">
        <v>0</v>
      </c>
      <c r="AK115" s="19">
        <v>0</v>
      </c>
      <c r="AL115" s="19">
        <v>0</v>
      </c>
      <c r="AN115" s="19">
        <v>0</v>
      </c>
      <c r="AO115" s="19">
        <v>0</v>
      </c>
      <c r="AQ115" s="19">
        <v>0</v>
      </c>
      <c r="AR115" s="19">
        <v>0</v>
      </c>
      <c r="AT115" s="19">
        <v>0</v>
      </c>
      <c r="AU115" s="19">
        <v>0</v>
      </c>
      <c r="AW115" s="19">
        <v>0</v>
      </c>
      <c r="AX115" s="19">
        <v>0</v>
      </c>
      <c r="AZ115" s="19">
        <v>0</v>
      </c>
      <c r="BA115" s="19">
        <v>0</v>
      </c>
      <c r="BC115" s="19">
        <v>0</v>
      </c>
      <c r="BD115" s="19">
        <v>0</v>
      </c>
    </row>
    <row r="116" spans="1:56">
      <c r="A116" s="19" t="s">
        <v>2148</v>
      </c>
      <c r="B116" s="19" t="s">
        <v>2149</v>
      </c>
      <c r="C116" s="19" t="s">
        <v>98</v>
      </c>
      <c r="D116" s="19" t="s">
        <v>97</v>
      </c>
      <c r="E116" s="19" t="s">
        <v>3556</v>
      </c>
      <c r="F116" s="19" t="s">
        <v>1116</v>
      </c>
      <c r="G116" s="19" t="s">
        <v>3566</v>
      </c>
      <c r="H116" s="19" t="s">
        <v>1213</v>
      </c>
      <c r="I116" s="19">
        <v>11</v>
      </c>
      <c r="J116" s="19">
        <v>0</v>
      </c>
      <c r="K116" s="19">
        <v>0</v>
      </c>
      <c r="M116" s="19">
        <v>0</v>
      </c>
      <c r="N116" s="19">
        <v>0</v>
      </c>
      <c r="P116" s="19">
        <v>0</v>
      </c>
      <c r="Q116" s="19">
        <v>0</v>
      </c>
      <c r="S116" s="19">
        <v>0</v>
      </c>
      <c r="T116" s="19">
        <v>0</v>
      </c>
      <c r="V116" s="19">
        <v>0</v>
      </c>
      <c r="W116" s="19">
        <v>0</v>
      </c>
      <c r="Y116" s="19">
        <v>0</v>
      </c>
      <c r="Z116" s="19">
        <v>0</v>
      </c>
      <c r="AB116" s="19">
        <v>0</v>
      </c>
      <c r="AC116" s="19">
        <v>0</v>
      </c>
      <c r="AE116" s="19">
        <v>0</v>
      </c>
      <c r="AF116" s="19">
        <v>0</v>
      </c>
      <c r="AH116" s="19">
        <v>0</v>
      </c>
      <c r="AI116" s="19">
        <v>0</v>
      </c>
      <c r="AK116" s="19">
        <v>0</v>
      </c>
      <c r="AL116" s="19">
        <v>0</v>
      </c>
      <c r="AN116" s="19">
        <v>0</v>
      </c>
      <c r="AO116" s="19">
        <v>0</v>
      </c>
      <c r="AQ116" s="19">
        <v>0</v>
      </c>
      <c r="AR116" s="19">
        <v>0</v>
      </c>
      <c r="AT116" s="19">
        <v>0</v>
      </c>
      <c r="AU116" s="19">
        <v>0</v>
      </c>
      <c r="AW116" s="19">
        <v>0</v>
      </c>
      <c r="AX116" s="19">
        <v>0</v>
      </c>
      <c r="AZ116" s="19">
        <v>0</v>
      </c>
      <c r="BA116" s="19">
        <v>0</v>
      </c>
      <c r="BC116" s="19">
        <v>0</v>
      </c>
      <c r="BD116" s="19">
        <v>0</v>
      </c>
    </row>
    <row r="117" spans="1:56">
      <c r="A117" s="19" t="s">
        <v>1828</v>
      </c>
      <c r="B117" s="19" t="s">
        <v>1829</v>
      </c>
      <c r="C117" s="19" t="s">
        <v>113</v>
      </c>
      <c r="D117" s="19" t="s">
        <v>112</v>
      </c>
      <c r="E117" s="19" t="s">
        <v>3556</v>
      </c>
      <c r="F117" s="19" t="s">
        <v>1116</v>
      </c>
      <c r="G117" s="19" t="s">
        <v>3563</v>
      </c>
      <c r="H117" s="19" t="s">
        <v>1243</v>
      </c>
      <c r="I117" s="19">
        <v>5</v>
      </c>
      <c r="J117" s="19">
        <v>0</v>
      </c>
      <c r="K117" s="19">
        <v>0</v>
      </c>
      <c r="M117" s="19">
        <v>0</v>
      </c>
      <c r="N117" s="19">
        <v>0</v>
      </c>
      <c r="P117" s="19">
        <v>0</v>
      </c>
      <c r="Q117" s="19">
        <v>0</v>
      </c>
      <c r="S117" s="19">
        <v>0</v>
      </c>
      <c r="T117" s="19">
        <v>0</v>
      </c>
      <c r="V117" s="19">
        <v>0</v>
      </c>
      <c r="W117" s="19">
        <v>0</v>
      </c>
      <c r="Y117" s="19">
        <v>0</v>
      </c>
      <c r="Z117" s="19">
        <v>0</v>
      </c>
      <c r="AB117" s="19">
        <v>0</v>
      </c>
      <c r="AC117" s="19">
        <v>0</v>
      </c>
      <c r="AE117" s="19">
        <v>0</v>
      </c>
      <c r="AF117" s="19">
        <v>0</v>
      </c>
      <c r="AH117" s="19">
        <v>0</v>
      </c>
      <c r="AI117" s="19">
        <v>0</v>
      </c>
      <c r="AK117" s="19">
        <v>0</v>
      </c>
      <c r="AL117" s="19">
        <v>0</v>
      </c>
      <c r="AN117" s="19">
        <v>0</v>
      </c>
      <c r="AO117" s="19">
        <v>0</v>
      </c>
      <c r="AQ117" s="19">
        <v>0</v>
      </c>
      <c r="AR117" s="19">
        <v>0</v>
      </c>
      <c r="AT117" s="19">
        <v>0</v>
      </c>
      <c r="AU117" s="19">
        <v>0</v>
      </c>
      <c r="AW117" s="19">
        <v>0</v>
      </c>
      <c r="AX117" s="19">
        <v>0</v>
      </c>
      <c r="AZ117" s="19">
        <v>0</v>
      </c>
      <c r="BA117" s="19">
        <v>0</v>
      </c>
      <c r="BC117" s="19">
        <v>0</v>
      </c>
      <c r="BD117" s="19">
        <v>0</v>
      </c>
    </row>
    <row r="118" spans="1:56">
      <c r="A118" s="19" t="s">
        <v>2713</v>
      </c>
      <c r="B118" s="19" t="s">
        <v>2714</v>
      </c>
      <c r="C118" s="19" t="s">
        <v>235</v>
      </c>
      <c r="D118" s="19" t="s">
        <v>234</v>
      </c>
      <c r="E118" s="19" t="s">
        <v>3556</v>
      </c>
      <c r="F118" s="19" t="s">
        <v>1116</v>
      </c>
      <c r="G118" s="19" t="s">
        <v>3567</v>
      </c>
      <c r="H118" s="19" t="s">
        <v>1323</v>
      </c>
      <c r="I118" s="19">
        <v>5</v>
      </c>
      <c r="J118" s="19">
        <v>0</v>
      </c>
      <c r="K118" s="19">
        <v>0</v>
      </c>
      <c r="M118" s="19">
        <v>0</v>
      </c>
      <c r="N118" s="19">
        <v>0</v>
      </c>
      <c r="P118" s="19">
        <v>0</v>
      </c>
      <c r="Q118" s="19">
        <v>0</v>
      </c>
      <c r="S118" s="19">
        <v>0</v>
      </c>
      <c r="T118" s="19">
        <v>0</v>
      </c>
      <c r="V118" s="19">
        <v>0</v>
      </c>
      <c r="W118" s="19">
        <v>0</v>
      </c>
      <c r="Y118" s="19">
        <v>0</v>
      </c>
      <c r="Z118" s="19">
        <v>0</v>
      </c>
      <c r="AB118" s="19">
        <v>0</v>
      </c>
      <c r="AC118" s="19">
        <v>0</v>
      </c>
      <c r="AE118" s="19">
        <v>0</v>
      </c>
      <c r="AF118" s="19">
        <v>0</v>
      </c>
      <c r="AH118" s="19">
        <v>0</v>
      </c>
      <c r="AI118" s="19">
        <v>0</v>
      </c>
      <c r="AK118" s="19">
        <v>0</v>
      </c>
      <c r="AL118" s="19">
        <v>0</v>
      </c>
      <c r="AN118" s="19">
        <v>0</v>
      </c>
      <c r="AO118" s="19">
        <v>0</v>
      </c>
      <c r="AQ118" s="19">
        <v>0</v>
      </c>
      <c r="AR118" s="19">
        <v>0</v>
      </c>
      <c r="AT118" s="19">
        <v>0</v>
      </c>
      <c r="AU118" s="19">
        <v>0</v>
      </c>
      <c r="AW118" s="19">
        <v>0</v>
      </c>
      <c r="AX118" s="19">
        <v>0</v>
      </c>
      <c r="AZ118" s="19">
        <v>0</v>
      </c>
      <c r="BA118" s="19">
        <v>0</v>
      </c>
      <c r="BC118" s="19">
        <v>0</v>
      </c>
      <c r="BD118" s="19">
        <v>0</v>
      </c>
    </row>
    <row r="119" spans="1:56">
      <c r="A119" s="19" t="s">
        <v>3204</v>
      </c>
      <c r="B119" s="19" t="s">
        <v>3205</v>
      </c>
      <c r="C119" s="19" t="s">
        <v>493</v>
      </c>
      <c r="D119" s="19" t="s">
        <v>492</v>
      </c>
      <c r="E119" s="19" t="s">
        <v>3556</v>
      </c>
      <c r="F119" s="19" t="s">
        <v>1116</v>
      </c>
      <c r="G119" s="19" t="s">
        <v>3566</v>
      </c>
      <c r="H119" s="19" t="s">
        <v>1213</v>
      </c>
      <c r="I119" s="19">
        <v>23</v>
      </c>
      <c r="J119" s="19">
        <v>0</v>
      </c>
      <c r="K119" s="19">
        <v>0</v>
      </c>
      <c r="M119" s="19">
        <v>0</v>
      </c>
      <c r="N119" s="19">
        <v>0</v>
      </c>
      <c r="P119" s="19">
        <v>0</v>
      </c>
      <c r="Q119" s="19">
        <v>0</v>
      </c>
      <c r="S119" s="19">
        <v>0</v>
      </c>
      <c r="T119" s="19">
        <v>0</v>
      </c>
      <c r="V119" s="19">
        <v>0</v>
      </c>
      <c r="W119" s="19">
        <v>0</v>
      </c>
      <c r="Y119" s="19">
        <v>0</v>
      </c>
      <c r="Z119" s="19">
        <v>0</v>
      </c>
      <c r="AB119" s="19">
        <v>0</v>
      </c>
      <c r="AC119" s="19">
        <v>0</v>
      </c>
      <c r="AE119" s="19">
        <v>0</v>
      </c>
      <c r="AF119" s="19">
        <v>0</v>
      </c>
      <c r="AH119" s="19">
        <v>0</v>
      </c>
      <c r="AI119" s="19">
        <v>0</v>
      </c>
      <c r="AK119" s="19">
        <v>0</v>
      </c>
      <c r="AL119" s="19">
        <v>0</v>
      </c>
      <c r="AN119" s="19">
        <v>0</v>
      </c>
      <c r="AO119" s="19">
        <v>0</v>
      </c>
      <c r="AQ119" s="19">
        <v>0</v>
      </c>
      <c r="AR119" s="19">
        <v>0</v>
      </c>
      <c r="AT119" s="19">
        <v>0</v>
      </c>
      <c r="AU119" s="19">
        <v>0</v>
      </c>
      <c r="AW119" s="19">
        <v>0</v>
      </c>
      <c r="AX119" s="19">
        <v>0</v>
      </c>
      <c r="AZ119" s="19">
        <v>0</v>
      </c>
      <c r="BA119" s="19">
        <v>0</v>
      </c>
      <c r="BC119" s="19">
        <v>0</v>
      </c>
      <c r="BD119" s="19">
        <v>0</v>
      </c>
    </row>
    <row r="120" spans="1:56">
      <c r="A120" s="19" t="s">
        <v>3197</v>
      </c>
      <c r="B120" s="19" t="s">
        <v>3198</v>
      </c>
      <c r="C120" s="19" t="s">
        <v>143</v>
      </c>
      <c r="D120" s="19" t="s">
        <v>142</v>
      </c>
      <c r="E120" s="19" t="s">
        <v>3556</v>
      </c>
      <c r="F120" s="19" t="s">
        <v>1116</v>
      </c>
      <c r="G120" s="19" t="s">
        <v>3563</v>
      </c>
      <c r="H120" s="19" t="s">
        <v>1243</v>
      </c>
      <c r="I120" s="19">
        <v>21</v>
      </c>
      <c r="J120" s="19">
        <v>0</v>
      </c>
      <c r="K120" s="19">
        <v>0</v>
      </c>
      <c r="M120" s="19">
        <v>0</v>
      </c>
      <c r="N120" s="19">
        <v>0</v>
      </c>
      <c r="P120" s="19">
        <v>0</v>
      </c>
      <c r="Q120" s="19">
        <v>0</v>
      </c>
      <c r="S120" s="19">
        <v>0</v>
      </c>
      <c r="T120" s="19">
        <v>0</v>
      </c>
      <c r="V120" s="19">
        <v>0</v>
      </c>
      <c r="W120" s="19">
        <v>0</v>
      </c>
      <c r="Y120" s="19">
        <v>0</v>
      </c>
      <c r="Z120" s="19">
        <v>0</v>
      </c>
      <c r="AB120" s="19">
        <v>0</v>
      </c>
      <c r="AC120" s="19">
        <v>0</v>
      </c>
      <c r="AE120" s="19">
        <v>0</v>
      </c>
      <c r="AF120" s="19">
        <v>0</v>
      </c>
      <c r="AH120" s="19">
        <v>0</v>
      </c>
      <c r="AI120" s="19">
        <v>0</v>
      </c>
      <c r="AK120" s="19">
        <v>0</v>
      </c>
      <c r="AL120" s="19">
        <v>0</v>
      </c>
      <c r="AN120" s="19">
        <v>0</v>
      </c>
      <c r="AO120" s="19">
        <v>0</v>
      </c>
      <c r="AQ120" s="19">
        <v>0</v>
      </c>
      <c r="AR120" s="19">
        <v>0</v>
      </c>
      <c r="AT120" s="19">
        <v>0</v>
      </c>
      <c r="AU120" s="19">
        <v>0</v>
      </c>
      <c r="AW120" s="19">
        <v>0</v>
      </c>
      <c r="AX120" s="19">
        <v>0</v>
      </c>
      <c r="AZ120" s="19">
        <v>0</v>
      </c>
      <c r="BA120" s="19">
        <v>0</v>
      </c>
      <c r="BC120" s="19">
        <v>0</v>
      </c>
      <c r="BD120" s="19">
        <v>0</v>
      </c>
    </row>
    <row r="121" spans="1:56">
      <c r="A121" s="19" t="s">
        <v>2536</v>
      </c>
      <c r="B121" s="19" t="s">
        <v>2537</v>
      </c>
      <c r="C121" s="19" t="s">
        <v>113</v>
      </c>
      <c r="D121" s="19" t="s">
        <v>112</v>
      </c>
      <c r="E121" s="19" t="s">
        <v>3556</v>
      </c>
      <c r="F121" s="19" t="s">
        <v>1116</v>
      </c>
      <c r="G121" s="19" t="s">
        <v>3570</v>
      </c>
      <c r="H121" s="19" t="s">
        <v>1225</v>
      </c>
      <c r="I121" s="19">
        <v>5</v>
      </c>
      <c r="J121" s="19">
        <v>0</v>
      </c>
      <c r="K121" s="19">
        <v>0</v>
      </c>
      <c r="M121" s="19">
        <v>0</v>
      </c>
      <c r="N121" s="19">
        <v>0</v>
      </c>
      <c r="P121" s="19">
        <v>0</v>
      </c>
      <c r="Q121" s="19">
        <v>0</v>
      </c>
      <c r="S121" s="19">
        <v>0</v>
      </c>
      <c r="T121" s="19">
        <v>0</v>
      </c>
      <c r="V121" s="19">
        <v>0</v>
      </c>
      <c r="W121" s="19">
        <v>0</v>
      </c>
      <c r="Y121" s="19">
        <v>0</v>
      </c>
      <c r="Z121" s="19">
        <v>0</v>
      </c>
      <c r="AB121" s="19">
        <v>0</v>
      </c>
      <c r="AC121" s="19">
        <v>0</v>
      </c>
      <c r="AE121" s="19">
        <v>0</v>
      </c>
      <c r="AF121" s="19">
        <v>0</v>
      </c>
      <c r="AH121" s="19">
        <v>0</v>
      </c>
      <c r="AI121" s="19">
        <v>0</v>
      </c>
      <c r="AK121" s="19">
        <v>0</v>
      </c>
      <c r="AL121" s="19">
        <v>0</v>
      </c>
      <c r="AN121" s="19">
        <v>0</v>
      </c>
      <c r="AO121" s="19">
        <v>0</v>
      </c>
      <c r="AQ121" s="19">
        <v>0</v>
      </c>
      <c r="AR121" s="19">
        <v>0</v>
      </c>
      <c r="AT121" s="19">
        <v>0</v>
      </c>
      <c r="AU121" s="19">
        <v>0</v>
      </c>
      <c r="AW121" s="19">
        <v>0</v>
      </c>
      <c r="AX121" s="19">
        <v>0</v>
      </c>
      <c r="AZ121" s="19">
        <v>0</v>
      </c>
      <c r="BA121" s="19">
        <v>0</v>
      </c>
      <c r="BC121" s="19">
        <v>0</v>
      </c>
      <c r="BD121" s="19">
        <v>0</v>
      </c>
    </row>
    <row r="122" spans="1:56">
      <c r="A122" s="19" t="s">
        <v>3169</v>
      </c>
      <c r="B122" s="19" t="s">
        <v>3170</v>
      </c>
      <c r="C122" s="19" t="s">
        <v>359</v>
      </c>
      <c r="D122" s="19" t="s">
        <v>358</v>
      </c>
      <c r="E122" s="19" t="s">
        <v>3556</v>
      </c>
      <c r="F122" s="19" t="s">
        <v>1116</v>
      </c>
      <c r="G122" s="19" t="s">
        <v>3567</v>
      </c>
      <c r="H122" s="19" t="s">
        <v>1323</v>
      </c>
      <c r="I122" s="19">
        <v>16</v>
      </c>
      <c r="J122" s="19">
        <v>0</v>
      </c>
      <c r="K122" s="19">
        <v>0</v>
      </c>
      <c r="M122" s="19">
        <v>0</v>
      </c>
      <c r="N122" s="19">
        <v>0</v>
      </c>
      <c r="P122" s="19">
        <v>0</v>
      </c>
      <c r="Q122" s="19">
        <v>0</v>
      </c>
      <c r="S122" s="19">
        <v>0</v>
      </c>
      <c r="T122" s="19">
        <v>0</v>
      </c>
      <c r="V122" s="19">
        <v>0</v>
      </c>
      <c r="W122" s="19">
        <v>0</v>
      </c>
      <c r="Y122" s="19">
        <v>0</v>
      </c>
      <c r="Z122" s="19">
        <v>0</v>
      </c>
      <c r="AB122" s="19">
        <v>0</v>
      </c>
      <c r="AC122" s="19">
        <v>0</v>
      </c>
      <c r="AE122" s="19">
        <v>0</v>
      </c>
      <c r="AF122" s="19">
        <v>0</v>
      </c>
      <c r="AH122" s="19">
        <v>0</v>
      </c>
      <c r="AI122" s="19">
        <v>0</v>
      </c>
      <c r="AK122" s="19">
        <v>0</v>
      </c>
      <c r="AL122" s="19">
        <v>0</v>
      </c>
      <c r="AN122" s="19">
        <v>0</v>
      </c>
      <c r="AO122" s="19">
        <v>0</v>
      </c>
      <c r="AQ122" s="19">
        <v>0</v>
      </c>
      <c r="AR122" s="19">
        <v>0</v>
      </c>
      <c r="AT122" s="19">
        <v>0</v>
      </c>
      <c r="AU122" s="19">
        <v>0</v>
      </c>
      <c r="AW122" s="19">
        <v>0</v>
      </c>
      <c r="AX122" s="19">
        <v>0</v>
      </c>
      <c r="AZ122" s="19">
        <v>0</v>
      </c>
      <c r="BA122" s="19">
        <v>0</v>
      </c>
      <c r="BC122" s="19">
        <v>0</v>
      </c>
      <c r="BD122" s="19">
        <v>0</v>
      </c>
    </row>
    <row r="123" spans="1:56">
      <c r="A123" s="19" t="s">
        <v>2484</v>
      </c>
      <c r="B123" s="19" t="s">
        <v>2485</v>
      </c>
      <c r="C123" s="19" t="s">
        <v>252</v>
      </c>
      <c r="D123" s="19" t="s">
        <v>251</v>
      </c>
      <c r="E123" s="19" t="s">
        <v>3556</v>
      </c>
      <c r="F123" s="19" t="s">
        <v>1116</v>
      </c>
      <c r="G123" s="19" t="s">
        <v>3567</v>
      </c>
      <c r="H123" s="19" t="s">
        <v>1323</v>
      </c>
      <c r="I123" s="19">
        <v>21</v>
      </c>
      <c r="J123" s="19">
        <v>0</v>
      </c>
      <c r="K123" s="19">
        <v>0</v>
      </c>
      <c r="M123" s="19">
        <v>0</v>
      </c>
      <c r="N123" s="19">
        <v>0</v>
      </c>
      <c r="P123" s="19">
        <v>0</v>
      </c>
      <c r="Q123" s="19">
        <v>0</v>
      </c>
      <c r="S123" s="19">
        <v>0</v>
      </c>
      <c r="T123" s="19">
        <v>0</v>
      </c>
      <c r="V123" s="19">
        <v>0</v>
      </c>
      <c r="W123" s="19">
        <v>0</v>
      </c>
      <c r="Y123" s="19">
        <v>0</v>
      </c>
      <c r="Z123" s="19">
        <v>0</v>
      </c>
      <c r="AB123" s="19">
        <v>0</v>
      </c>
      <c r="AC123" s="19">
        <v>0</v>
      </c>
      <c r="AE123" s="19">
        <v>0</v>
      </c>
      <c r="AF123" s="19">
        <v>0</v>
      </c>
      <c r="AH123" s="19">
        <v>0</v>
      </c>
      <c r="AI123" s="19">
        <v>0</v>
      </c>
      <c r="AK123" s="19">
        <v>0</v>
      </c>
      <c r="AL123" s="19">
        <v>0</v>
      </c>
      <c r="AN123" s="19">
        <v>0</v>
      </c>
      <c r="AO123" s="19">
        <v>0</v>
      </c>
      <c r="AQ123" s="19">
        <v>0</v>
      </c>
      <c r="AR123" s="19">
        <v>0</v>
      </c>
      <c r="AT123" s="19">
        <v>0</v>
      </c>
      <c r="AU123" s="19">
        <v>0</v>
      </c>
      <c r="AW123" s="19">
        <v>0</v>
      </c>
      <c r="AX123" s="19">
        <v>0</v>
      </c>
      <c r="AZ123" s="19">
        <v>0</v>
      </c>
      <c r="BA123" s="19">
        <v>0</v>
      </c>
      <c r="BC123" s="19">
        <v>0</v>
      </c>
      <c r="BD123" s="19">
        <v>0</v>
      </c>
    </row>
    <row r="124" spans="1:56">
      <c r="A124" s="19" t="s">
        <v>2440</v>
      </c>
      <c r="B124" s="19" t="s">
        <v>2441</v>
      </c>
      <c r="C124" s="19" t="s">
        <v>113</v>
      </c>
      <c r="D124" s="19" t="s">
        <v>112</v>
      </c>
      <c r="E124" s="19" t="s">
        <v>3556</v>
      </c>
      <c r="F124" s="19" t="s">
        <v>1116</v>
      </c>
      <c r="G124" s="19" t="s">
        <v>3570</v>
      </c>
      <c r="H124" s="19" t="s">
        <v>1225</v>
      </c>
      <c r="I124" s="19">
        <v>21</v>
      </c>
      <c r="J124" s="19">
        <v>0</v>
      </c>
      <c r="K124" s="19">
        <v>0</v>
      </c>
      <c r="M124" s="19">
        <v>0</v>
      </c>
      <c r="N124" s="19">
        <v>0</v>
      </c>
      <c r="P124" s="19">
        <v>0</v>
      </c>
      <c r="Q124" s="19">
        <v>0</v>
      </c>
      <c r="S124" s="19">
        <v>0</v>
      </c>
      <c r="T124" s="19">
        <v>0</v>
      </c>
      <c r="V124" s="19">
        <v>0</v>
      </c>
      <c r="W124" s="19">
        <v>0</v>
      </c>
      <c r="Y124" s="19">
        <v>0</v>
      </c>
      <c r="Z124" s="19">
        <v>0</v>
      </c>
      <c r="AB124" s="19">
        <v>0</v>
      </c>
      <c r="AC124" s="19">
        <v>0</v>
      </c>
      <c r="AE124" s="19">
        <v>0</v>
      </c>
      <c r="AF124" s="19">
        <v>0</v>
      </c>
      <c r="AH124" s="19">
        <v>0</v>
      </c>
      <c r="AI124" s="19">
        <v>0</v>
      </c>
      <c r="AK124" s="19">
        <v>0</v>
      </c>
      <c r="AL124" s="19">
        <v>0</v>
      </c>
      <c r="AN124" s="19">
        <v>0</v>
      </c>
      <c r="AO124" s="19">
        <v>0</v>
      </c>
      <c r="AQ124" s="19">
        <v>0</v>
      </c>
      <c r="AR124" s="19">
        <v>0</v>
      </c>
      <c r="AT124" s="19">
        <v>0</v>
      </c>
      <c r="AU124" s="19">
        <v>0</v>
      </c>
      <c r="AW124" s="19">
        <v>0</v>
      </c>
      <c r="AX124" s="19">
        <v>0</v>
      </c>
      <c r="AZ124" s="19">
        <v>0</v>
      </c>
      <c r="BA124" s="19">
        <v>0</v>
      </c>
      <c r="BC124" s="19">
        <v>0</v>
      </c>
      <c r="BD124" s="19">
        <v>0</v>
      </c>
    </row>
    <row r="125" spans="1:56">
      <c r="A125" s="19" t="s">
        <v>2656</v>
      </c>
      <c r="B125" s="19" t="s">
        <v>2657</v>
      </c>
      <c r="C125" s="19" t="s">
        <v>113</v>
      </c>
      <c r="D125" s="19" t="s">
        <v>112</v>
      </c>
      <c r="E125" s="19" t="s">
        <v>3556</v>
      </c>
      <c r="F125" s="19" t="s">
        <v>1116</v>
      </c>
      <c r="G125" s="19" t="s">
        <v>3570</v>
      </c>
      <c r="H125" s="19" t="s">
        <v>1225</v>
      </c>
      <c r="I125" s="19">
        <v>29</v>
      </c>
      <c r="J125" s="19">
        <v>0</v>
      </c>
      <c r="K125" s="19">
        <v>0</v>
      </c>
      <c r="M125" s="19">
        <v>0</v>
      </c>
      <c r="N125" s="19">
        <v>0</v>
      </c>
      <c r="P125" s="19">
        <v>0</v>
      </c>
      <c r="Q125" s="19">
        <v>0</v>
      </c>
      <c r="S125" s="19">
        <v>0</v>
      </c>
      <c r="T125" s="19">
        <v>0</v>
      </c>
      <c r="V125" s="19">
        <v>0</v>
      </c>
      <c r="W125" s="19">
        <v>0</v>
      </c>
      <c r="Y125" s="19">
        <v>0</v>
      </c>
      <c r="Z125" s="19">
        <v>0</v>
      </c>
      <c r="AB125" s="19">
        <v>0</v>
      </c>
      <c r="AC125" s="19">
        <v>0</v>
      </c>
      <c r="AE125" s="19">
        <v>0</v>
      </c>
      <c r="AF125" s="19">
        <v>0</v>
      </c>
      <c r="AH125" s="19">
        <v>0</v>
      </c>
      <c r="AI125" s="19">
        <v>0</v>
      </c>
      <c r="AK125" s="19">
        <v>0</v>
      </c>
      <c r="AL125" s="19">
        <v>0</v>
      </c>
      <c r="AN125" s="19">
        <v>0</v>
      </c>
      <c r="AO125" s="19">
        <v>0</v>
      </c>
      <c r="AQ125" s="19">
        <v>0</v>
      </c>
      <c r="AR125" s="19">
        <v>0</v>
      </c>
      <c r="AT125" s="19">
        <v>0</v>
      </c>
      <c r="AU125" s="19">
        <v>0</v>
      </c>
      <c r="AW125" s="19">
        <v>0</v>
      </c>
      <c r="AX125" s="19">
        <v>0</v>
      </c>
      <c r="AZ125" s="19">
        <v>0</v>
      </c>
      <c r="BA125" s="19">
        <v>0</v>
      </c>
      <c r="BC125" s="19">
        <v>0</v>
      </c>
      <c r="BD125" s="19">
        <v>0</v>
      </c>
    </row>
    <row r="126" spans="1:56">
      <c r="A126" s="19" t="s">
        <v>2613</v>
      </c>
      <c r="B126" s="19" t="s">
        <v>2614</v>
      </c>
      <c r="C126" s="19" t="s">
        <v>493</v>
      </c>
      <c r="D126" s="19" t="s">
        <v>492</v>
      </c>
      <c r="E126" s="19" t="s">
        <v>3556</v>
      </c>
      <c r="F126" s="19" t="s">
        <v>1116</v>
      </c>
      <c r="G126" s="19" t="s">
        <v>3566</v>
      </c>
      <c r="H126" s="19" t="s">
        <v>1213</v>
      </c>
      <c r="I126" s="19">
        <v>27</v>
      </c>
      <c r="J126" s="19">
        <v>0</v>
      </c>
      <c r="K126" s="19">
        <v>0</v>
      </c>
      <c r="M126" s="19">
        <v>0</v>
      </c>
      <c r="N126" s="19">
        <v>0</v>
      </c>
      <c r="P126" s="19">
        <v>0</v>
      </c>
      <c r="Q126" s="19">
        <v>0</v>
      </c>
      <c r="S126" s="19">
        <v>0</v>
      </c>
      <c r="T126" s="19">
        <v>0</v>
      </c>
      <c r="V126" s="19">
        <v>0</v>
      </c>
      <c r="W126" s="19">
        <v>0</v>
      </c>
      <c r="Y126" s="19">
        <v>0</v>
      </c>
      <c r="Z126" s="19">
        <v>0</v>
      </c>
      <c r="AB126" s="19">
        <v>0</v>
      </c>
      <c r="AC126" s="19">
        <v>0</v>
      </c>
      <c r="AE126" s="19">
        <v>0</v>
      </c>
      <c r="AF126" s="19">
        <v>0</v>
      </c>
      <c r="AH126" s="19">
        <v>0</v>
      </c>
      <c r="AI126" s="19">
        <v>0</v>
      </c>
      <c r="AK126" s="19">
        <v>0</v>
      </c>
      <c r="AL126" s="19">
        <v>0</v>
      </c>
      <c r="AN126" s="19">
        <v>0</v>
      </c>
      <c r="AO126" s="19">
        <v>0</v>
      </c>
      <c r="AQ126" s="19">
        <v>0</v>
      </c>
      <c r="AR126" s="19">
        <v>0</v>
      </c>
      <c r="AT126" s="19">
        <v>0</v>
      </c>
      <c r="AU126" s="19">
        <v>0</v>
      </c>
      <c r="AW126" s="19">
        <v>0</v>
      </c>
      <c r="AX126" s="19">
        <v>0</v>
      </c>
      <c r="AZ126" s="19">
        <v>0</v>
      </c>
      <c r="BA126" s="19">
        <v>0</v>
      </c>
      <c r="BC126" s="19">
        <v>0</v>
      </c>
      <c r="BD126" s="19">
        <v>0</v>
      </c>
    </row>
    <row r="127" spans="1:56">
      <c r="A127" s="19" t="s">
        <v>2681</v>
      </c>
      <c r="B127" s="19" t="s">
        <v>2682</v>
      </c>
      <c r="C127" s="19" t="s">
        <v>487</v>
      </c>
      <c r="D127" s="19" t="s">
        <v>486</v>
      </c>
      <c r="E127" s="19" t="s">
        <v>3556</v>
      </c>
      <c r="F127" s="19" t="s">
        <v>1116</v>
      </c>
      <c r="G127" s="19" t="s">
        <v>3570</v>
      </c>
      <c r="H127" s="19" t="s">
        <v>1225</v>
      </c>
      <c r="I127" s="19">
        <v>31</v>
      </c>
      <c r="J127" s="19">
        <v>0</v>
      </c>
      <c r="K127" s="19">
        <v>0</v>
      </c>
      <c r="M127" s="19">
        <v>0</v>
      </c>
      <c r="N127" s="19">
        <v>0</v>
      </c>
      <c r="P127" s="19">
        <v>0</v>
      </c>
      <c r="Q127" s="19">
        <v>0</v>
      </c>
      <c r="S127" s="19">
        <v>0</v>
      </c>
      <c r="T127" s="19">
        <v>0</v>
      </c>
      <c r="V127" s="19">
        <v>0</v>
      </c>
      <c r="W127" s="19">
        <v>0</v>
      </c>
      <c r="Y127" s="19">
        <v>0</v>
      </c>
      <c r="Z127" s="19">
        <v>0</v>
      </c>
      <c r="AB127" s="19">
        <v>0</v>
      </c>
      <c r="AC127" s="19">
        <v>0</v>
      </c>
      <c r="AE127" s="19">
        <v>0</v>
      </c>
      <c r="AF127" s="19">
        <v>0</v>
      </c>
      <c r="AH127" s="19">
        <v>0</v>
      </c>
      <c r="AI127" s="19">
        <v>0</v>
      </c>
      <c r="AK127" s="19">
        <v>0</v>
      </c>
      <c r="AL127" s="19">
        <v>0</v>
      </c>
      <c r="AN127" s="19">
        <v>0</v>
      </c>
      <c r="AO127" s="19">
        <v>0</v>
      </c>
      <c r="AQ127" s="19">
        <v>0</v>
      </c>
      <c r="AR127" s="19">
        <v>0</v>
      </c>
      <c r="AT127" s="19">
        <v>0</v>
      </c>
      <c r="AU127" s="19">
        <v>0</v>
      </c>
      <c r="AW127" s="19">
        <v>0</v>
      </c>
      <c r="AX127" s="19">
        <v>0</v>
      </c>
      <c r="AZ127" s="19">
        <v>0</v>
      </c>
      <c r="BA127" s="19">
        <v>0</v>
      </c>
      <c r="BC127" s="19">
        <v>0</v>
      </c>
      <c r="BD127" s="19">
        <v>0</v>
      </c>
    </row>
    <row r="128" spans="1:56">
      <c r="A128" s="19" t="s">
        <v>2463</v>
      </c>
      <c r="B128" s="19" t="s">
        <v>2464</v>
      </c>
      <c r="C128" s="19" t="s">
        <v>113</v>
      </c>
      <c r="D128" s="19" t="s">
        <v>112</v>
      </c>
      <c r="E128" s="19" t="s">
        <v>3556</v>
      </c>
      <c r="F128" s="19" t="s">
        <v>1116</v>
      </c>
      <c r="G128" s="19" t="s">
        <v>3570</v>
      </c>
      <c r="H128" s="19" t="s">
        <v>1225</v>
      </c>
      <c r="I128" s="19">
        <v>21</v>
      </c>
      <c r="J128" s="19">
        <v>0</v>
      </c>
      <c r="K128" s="19">
        <v>0</v>
      </c>
      <c r="M128" s="19">
        <v>0</v>
      </c>
      <c r="N128" s="19">
        <v>0</v>
      </c>
      <c r="P128" s="19">
        <v>0</v>
      </c>
      <c r="Q128" s="19">
        <v>0</v>
      </c>
      <c r="S128" s="19">
        <v>0</v>
      </c>
      <c r="T128" s="19">
        <v>0</v>
      </c>
      <c r="V128" s="19">
        <v>0</v>
      </c>
      <c r="W128" s="19">
        <v>0</v>
      </c>
      <c r="Y128" s="19">
        <v>0</v>
      </c>
      <c r="Z128" s="19">
        <v>0</v>
      </c>
      <c r="AB128" s="19">
        <v>0</v>
      </c>
      <c r="AC128" s="19">
        <v>0</v>
      </c>
      <c r="AE128" s="19">
        <v>0</v>
      </c>
      <c r="AF128" s="19">
        <v>0</v>
      </c>
      <c r="AH128" s="19">
        <v>0</v>
      </c>
      <c r="AI128" s="19">
        <v>0</v>
      </c>
      <c r="AK128" s="19">
        <v>0</v>
      </c>
      <c r="AL128" s="19">
        <v>0</v>
      </c>
      <c r="AN128" s="19">
        <v>0</v>
      </c>
      <c r="AO128" s="19">
        <v>0</v>
      </c>
      <c r="AQ128" s="19">
        <v>0</v>
      </c>
      <c r="AR128" s="19">
        <v>0</v>
      </c>
      <c r="AT128" s="19">
        <v>0</v>
      </c>
      <c r="AU128" s="19">
        <v>0</v>
      </c>
      <c r="AW128" s="19">
        <v>0</v>
      </c>
      <c r="AX128" s="19">
        <v>0</v>
      </c>
      <c r="AZ128" s="19">
        <v>0</v>
      </c>
      <c r="BA128" s="19">
        <v>0</v>
      </c>
      <c r="BC128" s="19">
        <v>0</v>
      </c>
      <c r="BD128" s="19">
        <v>0</v>
      </c>
    </row>
    <row r="129" spans="1:56">
      <c r="A129" s="19" t="s">
        <v>2232</v>
      </c>
      <c r="B129" s="19" t="s">
        <v>2233</v>
      </c>
      <c r="C129" s="19" t="s">
        <v>146</v>
      </c>
      <c r="D129" s="19" t="s">
        <v>145</v>
      </c>
      <c r="E129" s="19" t="s">
        <v>3556</v>
      </c>
      <c r="F129" s="19" t="s">
        <v>1116</v>
      </c>
      <c r="G129" s="19" t="s">
        <v>3593</v>
      </c>
      <c r="H129" s="19" t="s">
        <v>2235</v>
      </c>
      <c r="I129" s="19">
        <v>9</v>
      </c>
      <c r="J129" s="19">
        <v>0</v>
      </c>
      <c r="K129" s="19">
        <v>0</v>
      </c>
      <c r="M129" s="19">
        <v>0</v>
      </c>
      <c r="N129" s="19">
        <v>0</v>
      </c>
      <c r="P129" s="19">
        <v>0</v>
      </c>
      <c r="Q129" s="19">
        <v>0</v>
      </c>
      <c r="S129" s="19">
        <v>0</v>
      </c>
      <c r="T129" s="19">
        <v>0</v>
      </c>
      <c r="V129" s="19">
        <v>0</v>
      </c>
      <c r="W129" s="19">
        <v>0</v>
      </c>
      <c r="Y129" s="19">
        <v>0</v>
      </c>
      <c r="Z129" s="19">
        <v>0</v>
      </c>
      <c r="AB129" s="19">
        <v>0</v>
      </c>
      <c r="AC129" s="19">
        <v>0</v>
      </c>
      <c r="AE129" s="19">
        <v>0</v>
      </c>
      <c r="AF129" s="19">
        <v>0</v>
      </c>
      <c r="AH129" s="19">
        <v>0</v>
      </c>
      <c r="AI129" s="19">
        <v>0</v>
      </c>
      <c r="AK129" s="19">
        <v>0</v>
      </c>
      <c r="AL129" s="19">
        <v>0</v>
      </c>
      <c r="AN129" s="19">
        <v>0</v>
      </c>
      <c r="AO129" s="19">
        <v>0</v>
      </c>
      <c r="AQ129" s="19">
        <v>0</v>
      </c>
      <c r="AR129" s="19">
        <v>0</v>
      </c>
      <c r="AT129" s="19">
        <v>0</v>
      </c>
      <c r="AU129" s="19">
        <v>0</v>
      </c>
      <c r="AW129" s="19">
        <v>0</v>
      </c>
      <c r="AX129" s="19">
        <v>0</v>
      </c>
      <c r="AZ129" s="19">
        <v>0</v>
      </c>
      <c r="BA129" s="19">
        <v>0</v>
      </c>
      <c r="BC129" s="19">
        <v>0</v>
      </c>
      <c r="BD129" s="19">
        <v>0</v>
      </c>
    </row>
    <row r="130" spans="1:56">
      <c r="A130" s="19" t="s">
        <v>3102</v>
      </c>
      <c r="B130" s="19" t="s">
        <v>3103</v>
      </c>
      <c r="C130" s="19" t="s">
        <v>539</v>
      </c>
      <c r="D130" s="19" t="s">
        <v>538</v>
      </c>
      <c r="E130" s="19" t="s">
        <v>3556</v>
      </c>
      <c r="F130" s="19" t="s">
        <v>1116</v>
      </c>
      <c r="G130" s="19" t="s">
        <v>3563</v>
      </c>
      <c r="H130" s="19" t="s">
        <v>1243</v>
      </c>
      <c r="I130" s="19">
        <v>27</v>
      </c>
      <c r="J130" s="19">
        <v>0</v>
      </c>
      <c r="K130" s="19">
        <v>0</v>
      </c>
      <c r="M130" s="19">
        <v>0</v>
      </c>
      <c r="N130" s="19">
        <v>0</v>
      </c>
      <c r="P130" s="19">
        <v>0</v>
      </c>
      <c r="Q130" s="19">
        <v>0</v>
      </c>
      <c r="S130" s="19">
        <v>0</v>
      </c>
      <c r="T130" s="19">
        <v>0</v>
      </c>
      <c r="V130" s="19">
        <v>0</v>
      </c>
      <c r="W130" s="19">
        <v>0</v>
      </c>
      <c r="Y130" s="19">
        <v>0</v>
      </c>
      <c r="Z130" s="19">
        <v>0</v>
      </c>
      <c r="AB130" s="19">
        <v>0</v>
      </c>
      <c r="AC130" s="19">
        <v>0</v>
      </c>
      <c r="AE130" s="19">
        <v>0</v>
      </c>
      <c r="AF130" s="19">
        <v>0</v>
      </c>
      <c r="AH130" s="19">
        <v>0</v>
      </c>
      <c r="AI130" s="19">
        <v>0</v>
      </c>
      <c r="AK130" s="19">
        <v>0</v>
      </c>
      <c r="AL130" s="19">
        <v>0</v>
      </c>
      <c r="AN130" s="19">
        <v>0</v>
      </c>
      <c r="AO130" s="19">
        <v>0</v>
      </c>
      <c r="AQ130" s="19">
        <v>0</v>
      </c>
      <c r="AR130" s="19">
        <v>0</v>
      </c>
      <c r="AT130" s="19">
        <v>0</v>
      </c>
      <c r="AU130" s="19">
        <v>0</v>
      </c>
      <c r="AW130" s="19">
        <v>0</v>
      </c>
      <c r="AX130" s="19">
        <v>0</v>
      </c>
      <c r="AZ130" s="19">
        <v>0</v>
      </c>
      <c r="BA130" s="19">
        <v>0</v>
      </c>
      <c r="BC130" s="19">
        <v>0</v>
      </c>
      <c r="BD130" s="19">
        <v>0</v>
      </c>
    </row>
    <row r="131" spans="1:56">
      <c r="A131" s="19" t="s">
        <v>1529</v>
      </c>
      <c r="B131" s="19" t="s">
        <v>1530</v>
      </c>
      <c r="C131" s="19" t="s">
        <v>113</v>
      </c>
      <c r="D131" s="19" t="s">
        <v>112</v>
      </c>
      <c r="E131" s="19" t="s">
        <v>3556</v>
      </c>
      <c r="F131" s="19" t="s">
        <v>1116</v>
      </c>
      <c r="G131" s="19" t="s">
        <v>3570</v>
      </c>
      <c r="H131" s="19" t="s">
        <v>1225</v>
      </c>
      <c r="I131" s="19">
        <v>0</v>
      </c>
      <c r="J131" s="19">
        <v>4703</v>
      </c>
      <c r="M131" s="19">
        <v>0</v>
      </c>
      <c r="P131" s="19">
        <v>0</v>
      </c>
      <c r="S131" s="19">
        <v>0</v>
      </c>
      <c r="V131" s="19">
        <v>0</v>
      </c>
      <c r="Y131" s="19">
        <v>0</v>
      </c>
      <c r="AB131" s="19">
        <v>0</v>
      </c>
      <c r="AE131" s="19">
        <v>3128</v>
      </c>
      <c r="AH131" s="19">
        <v>0</v>
      </c>
      <c r="AK131" s="19">
        <v>0</v>
      </c>
      <c r="AN131" s="19">
        <v>0</v>
      </c>
      <c r="AQ131" s="19">
        <v>1575</v>
      </c>
      <c r="AT131" s="19">
        <v>0</v>
      </c>
      <c r="AW131" s="19">
        <v>0</v>
      </c>
      <c r="AZ131" s="19">
        <v>0</v>
      </c>
      <c r="BC131" s="19">
        <v>0</v>
      </c>
    </row>
    <row r="132" spans="1:56">
      <c r="A132" s="19" t="s">
        <v>2634</v>
      </c>
      <c r="B132" s="19" t="s">
        <v>2635</v>
      </c>
      <c r="C132" s="19" t="s">
        <v>362</v>
      </c>
      <c r="D132" s="19" t="s">
        <v>361</v>
      </c>
      <c r="E132" s="19" t="s">
        <v>3556</v>
      </c>
      <c r="F132" s="19" t="s">
        <v>1116</v>
      </c>
      <c r="G132" s="19" t="s">
        <v>3557</v>
      </c>
      <c r="H132" s="19" t="s">
        <v>1190</v>
      </c>
      <c r="I132" s="19">
        <v>0</v>
      </c>
      <c r="J132" s="19">
        <v>960</v>
      </c>
      <c r="M132" s="19">
        <v>0</v>
      </c>
      <c r="P132" s="19">
        <v>0</v>
      </c>
      <c r="S132" s="19">
        <v>960</v>
      </c>
      <c r="V132" s="19">
        <v>0</v>
      </c>
      <c r="Y132" s="19">
        <v>0</v>
      </c>
      <c r="AB132" s="19">
        <v>0</v>
      </c>
      <c r="AE132" s="19">
        <v>0</v>
      </c>
      <c r="AH132" s="19">
        <v>0</v>
      </c>
      <c r="AK132" s="19">
        <v>0</v>
      </c>
      <c r="AN132" s="19">
        <v>0</v>
      </c>
      <c r="AQ132" s="19">
        <v>0</v>
      </c>
      <c r="AT132" s="19">
        <v>0</v>
      </c>
      <c r="AW132" s="19">
        <v>0</v>
      </c>
      <c r="AZ132" s="19">
        <v>0</v>
      </c>
      <c r="BC132" s="19">
        <v>0</v>
      </c>
    </row>
    <row r="133" spans="1:56">
      <c r="A133" s="19" t="s">
        <v>1417</v>
      </c>
      <c r="B133" s="19" t="s">
        <v>1418</v>
      </c>
      <c r="C133" s="19" t="s">
        <v>314</v>
      </c>
      <c r="D133" s="19" t="s">
        <v>313</v>
      </c>
      <c r="E133" s="19" t="s">
        <v>3556</v>
      </c>
      <c r="F133" s="19" t="s">
        <v>1116</v>
      </c>
      <c r="G133" s="19" t="s">
        <v>3562</v>
      </c>
      <c r="H133" s="19" t="s">
        <v>1179</v>
      </c>
      <c r="I133" s="19">
        <v>0</v>
      </c>
      <c r="J133" s="19">
        <v>17410.759999999998</v>
      </c>
      <c r="M133" s="19">
        <v>4037</v>
      </c>
      <c r="P133" s="19">
        <v>3200</v>
      </c>
      <c r="S133" s="19">
        <v>5520</v>
      </c>
      <c r="V133" s="19">
        <v>0</v>
      </c>
      <c r="Y133" s="19">
        <v>0</v>
      </c>
      <c r="AB133" s="19">
        <v>0</v>
      </c>
      <c r="AE133" s="19">
        <v>490</v>
      </c>
      <c r="AH133" s="19">
        <v>400</v>
      </c>
      <c r="AK133" s="19">
        <v>0</v>
      </c>
      <c r="AN133" s="19">
        <v>1515.76</v>
      </c>
      <c r="AQ133" s="19">
        <v>2248</v>
      </c>
      <c r="AT133" s="19">
        <v>0</v>
      </c>
      <c r="AW133" s="19">
        <v>0</v>
      </c>
      <c r="AZ133" s="19">
        <v>0</v>
      </c>
      <c r="BC133" s="19">
        <v>0</v>
      </c>
    </row>
    <row r="134" spans="1:56">
      <c r="A134" s="19" t="s">
        <v>1431</v>
      </c>
      <c r="B134" s="19" t="s">
        <v>1432</v>
      </c>
      <c r="C134" s="19" t="s">
        <v>420</v>
      </c>
      <c r="D134" s="19" t="s">
        <v>419</v>
      </c>
      <c r="E134" s="19" t="s">
        <v>3556</v>
      </c>
      <c r="F134" s="19" t="s">
        <v>1116</v>
      </c>
      <c r="G134" s="19" t="s">
        <v>3566</v>
      </c>
      <c r="H134" s="19" t="s">
        <v>1213</v>
      </c>
      <c r="I134" s="19">
        <v>0</v>
      </c>
      <c r="J134" s="19">
        <v>3000</v>
      </c>
      <c r="M134" s="19">
        <v>0</v>
      </c>
      <c r="P134" s="19">
        <v>0</v>
      </c>
      <c r="S134" s="19">
        <v>3000</v>
      </c>
      <c r="V134" s="19">
        <v>0</v>
      </c>
      <c r="Y134" s="19">
        <v>0</v>
      </c>
      <c r="AB134" s="19">
        <v>0</v>
      </c>
      <c r="AE134" s="19">
        <v>0</v>
      </c>
      <c r="AH134" s="19">
        <v>0</v>
      </c>
      <c r="AK134" s="19">
        <v>0</v>
      </c>
      <c r="AN134" s="19">
        <v>0</v>
      </c>
      <c r="AQ134" s="19">
        <v>0</v>
      </c>
      <c r="AT134" s="19">
        <v>0</v>
      </c>
      <c r="AW134" s="19">
        <v>0</v>
      </c>
      <c r="AZ134" s="19">
        <v>0</v>
      </c>
      <c r="BC134" s="19">
        <v>0</v>
      </c>
    </row>
    <row r="135" spans="1:56">
      <c r="A135" s="19" t="s">
        <v>1209</v>
      </c>
      <c r="B135" s="19" t="s">
        <v>1210</v>
      </c>
      <c r="C135" s="19" t="s">
        <v>420</v>
      </c>
      <c r="D135" s="19" t="s">
        <v>419</v>
      </c>
      <c r="E135" s="19" t="s">
        <v>3556</v>
      </c>
      <c r="F135" s="19" t="s">
        <v>1116</v>
      </c>
      <c r="G135" s="19" t="s">
        <v>3566</v>
      </c>
      <c r="H135" s="19" t="s">
        <v>1213</v>
      </c>
      <c r="I135" s="19">
        <v>0</v>
      </c>
      <c r="J135" s="19">
        <v>3480</v>
      </c>
      <c r="M135" s="19">
        <v>0</v>
      </c>
      <c r="P135" s="19">
        <v>0</v>
      </c>
      <c r="S135" s="19">
        <v>3480</v>
      </c>
      <c r="V135" s="19">
        <v>0</v>
      </c>
      <c r="Y135" s="19">
        <v>0</v>
      </c>
      <c r="AB135" s="19">
        <v>0</v>
      </c>
      <c r="AE135" s="19">
        <v>0</v>
      </c>
      <c r="AH135" s="19">
        <v>0</v>
      </c>
      <c r="AK135" s="19">
        <v>0</v>
      </c>
      <c r="AN135" s="19">
        <v>0</v>
      </c>
      <c r="AQ135" s="19">
        <v>0</v>
      </c>
      <c r="AT135" s="19">
        <v>0</v>
      </c>
      <c r="AW135" s="19">
        <v>0</v>
      </c>
      <c r="AZ135" s="19">
        <v>0</v>
      </c>
      <c r="BC135" s="19">
        <v>0</v>
      </c>
    </row>
    <row r="136" spans="1:56">
      <c r="A136" s="19" t="s">
        <v>1520</v>
      </c>
      <c r="B136" s="19" t="s">
        <v>1521</v>
      </c>
      <c r="C136" s="19" t="s">
        <v>420</v>
      </c>
      <c r="D136" s="19" t="s">
        <v>419</v>
      </c>
      <c r="E136" s="19" t="s">
        <v>3556</v>
      </c>
      <c r="F136" s="19" t="s">
        <v>1116</v>
      </c>
      <c r="G136" s="19" t="s">
        <v>3566</v>
      </c>
      <c r="H136" s="19" t="s">
        <v>1213</v>
      </c>
      <c r="I136" s="19">
        <v>0</v>
      </c>
      <c r="J136" s="19">
        <v>2400</v>
      </c>
      <c r="M136" s="19">
        <v>0</v>
      </c>
      <c r="P136" s="19">
        <v>0</v>
      </c>
      <c r="S136" s="19">
        <v>2400</v>
      </c>
      <c r="V136" s="19">
        <v>0</v>
      </c>
      <c r="Y136" s="19">
        <v>0</v>
      </c>
      <c r="AB136" s="19">
        <v>0</v>
      </c>
      <c r="AE136" s="19">
        <v>0</v>
      </c>
      <c r="AH136" s="19">
        <v>0</v>
      </c>
      <c r="AK136" s="19">
        <v>0</v>
      </c>
      <c r="AN136" s="19">
        <v>0</v>
      </c>
      <c r="AQ136" s="19">
        <v>0</v>
      </c>
      <c r="AT136" s="19">
        <v>0</v>
      </c>
      <c r="AW136" s="19">
        <v>0</v>
      </c>
      <c r="AZ136" s="19">
        <v>0</v>
      </c>
      <c r="BC136" s="19">
        <v>0</v>
      </c>
    </row>
    <row r="137" spans="1:56">
      <c r="A137" s="19" t="s">
        <v>1369</v>
      </c>
      <c r="B137" s="19" t="s">
        <v>1370</v>
      </c>
      <c r="C137" s="19" t="s">
        <v>98</v>
      </c>
      <c r="D137" s="19" t="s">
        <v>97</v>
      </c>
      <c r="E137" s="19" t="s">
        <v>3556</v>
      </c>
      <c r="F137" s="19" t="s">
        <v>1116</v>
      </c>
      <c r="G137" s="19" t="s">
        <v>3566</v>
      </c>
      <c r="H137" s="19" t="s">
        <v>1213</v>
      </c>
      <c r="I137" s="19">
        <v>0</v>
      </c>
      <c r="J137" s="19">
        <v>436</v>
      </c>
      <c r="M137" s="19">
        <v>436</v>
      </c>
      <c r="P137" s="19">
        <v>0</v>
      </c>
      <c r="S137" s="19">
        <v>0</v>
      </c>
      <c r="V137" s="19">
        <v>0</v>
      </c>
      <c r="Y137" s="19">
        <v>0</v>
      </c>
      <c r="AB137" s="19">
        <v>0</v>
      </c>
      <c r="AE137" s="19">
        <v>0</v>
      </c>
      <c r="AH137" s="19">
        <v>0</v>
      </c>
      <c r="AK137" s="19">
        <v>0</v>
      </c>
      <c r="AN137" s="19">
        <v>0</v>
      </c>
      <c r="AQ137" s="19">
        <v>0</v>
      </c>
      <c r="AT137" s="19">
        <v>0</v>
      </c>
      <c r="AW137" s="19">
        <v>0</v>
      </c>
      <c r="AZ137" s="19">
        <v>0</v>
      </c>
      <c r="BC137" s="19">
        <v>0</v>
      </c>
    </row>
    <row r="138" spans="1:56">
      <c r="A138" s="19" t="s">
        <v>1221</v>
      </c>
      <c r="B138" s="19" t="s">
        <v>1222</v>
      </c>
      <c r="C138" s="19" t="s">
        <v>113</v>
      </c>
      <c r="D138" s="19" t="s">
        <v>112</v>
      </c>
      <c r="E138" s="19" t="s">
        <v>3556</v>
      </c>
      <c r="F138" s="19" t="s">
        <v>1116</v>
      </c>
      <c r="G138" s="19" t="s">
        <v>3570</v>
      </c>
      <c r="H138" s="19" t="s">
        <v>1225</v>
      </c>
      <c r="I138" s="19">
        <v>0</v>
      </c>
      <c r="J138" s="19">
        <v>2610.88</v>
      </c>
      <c r="M138" s="19">
        <v>1041</v>
      </c>
      <c r="P138" s="19">
        <v>0</v>
      </c>
      <c r="S138" s="19">
        <v>0</v>
      </c>
      <c r="V138" s="19">
        <v>0</v>
      </c>
      <c r="Y138" s="19">
        <v>0</v>
      </c>
      <c r="AB138" s="19">
        <v>0</v>
      </c>
      <c r="AE138" s="19">
        <v>1370</v>
      </c>
      <c r="AH138" s="19">
        <v>0</v>
      </c>
      <c r="AK138" s="19">
        <v>0</v>
      </c>
      <c r="AN138" s="19">
        <v>199.88</v>
      </c>
      <c r="AQ138" s="19">
        <v>0</v>
      </c>
      <c r="AT138" s="19">
        <v>0</v>
      </c>
      <c r="AW138" s="19">
        <v>0</v>
      </c>
      <c r="AZ138" s="19">
        <v>0</v>
      </c>
      <c r="BC138" s="19">
        <v>0</v>
      </c>
    </row>
    <row r="139" spans="1:56">
      <c r="A139" s="19" t="s">
        <v>1240</v>
      </c>
      <c r="B139" s="19" t="s">
        <v>1241</v>
      </c>
      <c r="C139" s="19" t="s">
        <v>156</v>
      </c>
      <c r="D139" s="19" t="s">
        <v>155</v>
      </c>
      <c r="E139" s="19" t="s">
        <v>3556</v>
      </c>
      <c r="F139" s="19" t="s">
        <v>1116</v>
      </c>
      <c r="G139" s="19" t="s">
        <v>3563</v>
      </c>
      <c r="H139" s="19" t="s">
        <v>1243</v>
      </c>
      <c r="I139" s="19">
        <v>0</v>
      </c>
      <c r="J139" s="19">
        <v>17764.740000000002</v>
      </c>
      <c r="M139" s="19">
        <v>888</v>
      </c>
      <c r="P139" s="19">
        <v>4800</v>
      </c>
      <c r="S139" s="19">
        <v>4960</v>
      </c>
      <c r="V139" s="19">
        <v>0</v>
      </c>
      <c r="Y139" s="19">
        <v>0</v>
      </c>
      <c r="AB139" s="19">
        <v>0</v>
      </c>
      <c r="AE139" s="19">
        <v>0</v>
      </c>
      <c r="AH139" s="19">
        <v>1900.6</v>
      </c>
      <c r="AK139" s="19">
        <v>228</v>
      </c>
      <c r="AN139" s="19">
        <v>1063.1400000000001</v>
      </c>
      <c r="AQ139" s="19">
        <v>2963</v>
      </c>
      <c r="AT139" s="19">
        <v>0</v>
      </c>
      <c r="AW139" s="19">
        <v>962</v>
      </c>
      <c r="AZ139" s="19">
        <v>0</v>
      </c>
      <c r="BC139" s="19">
        <v>0</v>
      </c>
    </row>
    <row r="140" spans="1:56">
      <c r="A140" s="19" t="s">
        <v>1329</v>
      </c>
      <c r="B140" s="19" t="s">
        <v>1330</v>
      </c>
      <c r="C140" s="19" t="s">
        <v>193</v>
      </c>
      <c r="D140" s="19" t="s">
        <v>192</v>
      </c>
      <c r="E140" s="19" t="s">
        <v>3556</v>
      </c>
      <c r="F140" s="19" t="s">
        <v>1116</v>
      </c>
      <c r="G140" s="19" t="s">
        <v>3563</v>
      </c>
      <c r="H140" s="19" t="s">
        <v>1243</v>
      </c>
      <c r="I140" s="19">
        <v>0</v>
      </c>
      <c r="J140" s="19">
        <v>35424.089999999997</v>
      </c>
      <c r="M140" s="19">
        <v>836</v>
      </c>
      <c r="P140" s="19">
        <v>0</v>
      </c>
      <c r="S140" s="19">
        <v>4040</v>
      </c>
      <c r="V140" s="19">
        <v>4080</v>
      </c>
      <c r="Y140" s="19">
        <v>1680</v>
      </c>
      <c r="AB140" s="19">
        <v>467</v>
      </c>
      <c r="AE140" s="19">
        <v>0</v>
      </c>
      <c r="AH140" s="19">
        <v>1283.7</v>
      </c>
      <c r="AK140" s="19">
        <v>650</v>
      </c>
      <c r="AN140" s="19">
        <v>8619.09</v>
      </c>
      <c r="AQ140" s="19">
        <v>13756.3</v>
      </c>
      <c r="AT140" s="19">
        <v>0</v>
      </c>
      <c r="AW140" s="19">
        <v>12</v>
      </c>
      <c r="AZ140" s="19">
        <v>0</v>
      </c>
      <c r="BC140" s="19">
        <v>0</v>
      </c>
    </row>
    <row r="141" spans="1:56">
      <c r="A141" s="19" t="s">
        <v>1386</v>
      </c>
      <c r="B141" s="19" t="s">
        <v>1387</v>
      </c>
      <c r="C141" s="19" t="s">
        <v>82</v>
      </c>
      <c r="D141" s="19" t="s">
        <v>81</v>
      </c>
      <c r="E141" s="19" t="s">
        <v>3556</v>
      </c>
      <c r="F141" s="19" t="s">
        <v>1116</v>
      </c>
      <c r="G141" s="19" t="s">
        <v>3563</v>
      </c>
      <c r="H141" s="19" t="s">
        <v>1243</v>
      </c>
      <c r="I141" s="19">
        <v>0</v>
      </c>
      <c r="J141" s="19">
        <v>47989.42</v>
      </c>
      <c r="M141" s="19">
        <v>4000</v>
      </c>
      <c r="P141" s="19">
        <v>1600</v>
      </c>
      <c r="S141" s="19">
        <v>4840</v>
      </c>
      <c r="V141" s="19">
        <v>1160</v>
      </c>
      <c r="Y141" s="19">
        <v>26400</v>
      </c>
      <c r="AB141" s="19">
        <v>693</v>
      </c>
      <c r="AE141" s="19">
        <v>490</v>
      </c>
      <c r="AH141" s="19">
        <v>1040.2</v>
      </c>
      <c r="AK141" s="19">
        <v>0</v>
      </c>
      <c r="AN141" s="19">
        <v>1255.22</v>
      </c>
      <c r="AQ141" s="19">
        <v>6511</v>
      </c>
      <c r="AT141" s="19">
        <v>0</v>
      </c>
      <c r="AW141" s="19">
        <v>0</v>
      </c>
      <c r="AZ141" s="19">
        <v>0</v>
      </c>
      <c r="BC141" s="19">
        <v>0</v>
      </c>
    </row>
    <row r="142" spans="1:56">
      <c r="A142" s="19" t="s">
        <v>1447</v>
      </c>
      <c r="B142" s="19" t="s">
        <v>1448</v>
      </c>
      <c r="C142" s="19" t="s">
        <v>317</v>
      </c>
      <c r="D142" s="19" t="s">
        <v>316</v>
      </c>
      <c r="E142" s="19" t="s">
        <v>3556</v>
      </c>
      <c r="F142" s="19" t="s">
        <v>1116</v>
      </c>
      <c r="G142" s="19" t="s">
        <v>3562</v>
      </c>
      <c r="H142" s="19" t="s">
        <v>1179</v>
      </c>
      <c r="I142" s="19">
        <v>0</v>
      </c>
      <c r="J142" s="19">
        <v>7266.8</v>
      </c>
      <c r="M142" s="19">
        <v>887</v>
      </c>
      <c r="P142" s="19">
        <v>800</v>
      </c>
      <c r="S142" s="19">
        <v>1680</v>
      </c>
      <c r="V142" s="19">
        <v>0</v>
      </c>
      <c r="Y142" s="19">
        <v>0</v>
      </c>
      <c r="AB142" s="19">
        <v>0</v>
      </c>
      <c r="AE142" s="19">
        <v>0</v>
      </c>
      <c r="AH142" s="19">
        <v>0</v>
      </c>
      <c r="AK142" s="19">
        <v>0</v>
      </c>
      <c r="AN142" s="19">
        <v>839.26</v>
      </c>
      <c r="AQ142" s="19">
        <v>3037.54</v>
      </c>
      <c r="AT142" s="19">
        <v>0</v>
      </c>
      <c r="AW142" s="19">
        <v>23</v>
      </c>
      <c r="AZ142" s="19">
        <v>0</v>
      </c>
      <c r="BC142" s="19">
        <v>0</v>
      </c>
    </row>
    <row r="143" spans="1:56">
      <c r="A143" s="19" t="s">
        <v>2953</v>
      </c>
      <c r="B143" s="19" t="s">
        <v>2954</v>
      </c>
      <c r="C143" s="19" t="s">
        <v>319</v>
      </c>
      <c r="D143" s="19" t="s">
        <v>318</v>
      </c>
      <c r="E143" s="19" t="s">
        <v>3556</v>
      </c>
      <c r="F143" s="19" t="s">
        <v>1116</v>
      </c>
      <c r="G143" s="19" t="s">
        <v>3557</v>
      </c>
      <c r="H143" s="19" t="s">
        <v>1190</v>
      </c>
      <c r="I143" s="19">
        <v>0</v>
      </c>
      <c r="J143" s="19">
        <v>2973</v>
      </c>
      <c r="M143" s="19">
        <v>2973</v>
      </c>
      <c r="P143" s="19">
        <v>0</v>
      </c>
      <c r="S143" s="19">
        <v>0</v>
      </c>
      <c r="V143" s="19">
        <v>0</v>
      </c>
      <c r="Y143" s="19">
        <v>0</v>
      </c>
      <c r="AB143" s="19">
        <v>0</v>
      </c>
      <c r="AE143" s="19">
        <v>0</v>
      </c>
      <c r="AH143" s="19">
        <v>0</v>
      </c>
      <c r="AK143" s="19">
        <v>0</v>
      </c>
      <c r="AN143" s="19">
        <v>0</v>
      </c>
      <c r="AQ143" s="19">
        <v>0</v>
      </c>
      <c r="AT143" s="19">
        <v>0</v>
      </c>
      <c r="AW143" s="19">
        <v>0</v>
      </c>
      <c r="AZ143" s="19">
        <v>0</v>
      </c>
      <c r="BC143" s="19">
        <v>0</v>
      </c>
    </row>
    <row r="144" spans="1:56">
      <c r="A144" s="19" t="s">
        <v>1391</v>
      </c>
      <c r="B144" s="19" t="s">
        <v>1392</v>
      </c>
      <c r="C144" s="19" t="s">
        <v>235</v>
      </c>
      <c r="D144" s="19" t="s">
        <v>234</v>
      </c>
      <c r="E144" s="19" t="s">
        <v>3556</v>
      </c>
      <c r="F144" s="19" t="s">
        <v>1116</v>
      </c>
      <c r="G144" s="19" t="s">
        <v>3567</v>
      </c>
      <c r="H144" s="19" t="s">
        <v>1323</v>
      </c>
      <c r="I144" s="19">
        <v>0</v>
      </c>
      <c r="J144" s="19">
        <v>13692.99</v>
      </c>
      <c r="M144" s="19">
        <v>3105</v>
      </c>
      <c r="P144" s="19">
        <v>1600</v>
      </c>
      <c r="S144" s="19">
        <v>2400</v>
      </c>
      <c r="V144" s="19">
        <v>0</v>
      </c>
      <c r="Y144" s="19">
        <v>3776</v>
      </c>
      <c r="AB144" s="19">
        <v>0</v>
      </c>
      <c r="AE144" s="19">
        <v>0</v>
      </c>
      <c r="AH144" s="19">
        <v>0</v>
      </c>
      <c r="AK144" s="19">
        <v>0</v>
      </c>
      <c r="AN144" s="19">
        <v>151.99</v>
      </c>
      <c r="AQ144" s="19">
        <v>2640</v>
      </c>
      <c r="AT144" s="19">
        <v>0</v>
      </c>
      <c r="AW144" s="19">
        <v>20</v>
      </c>
      <c r="AZ144" s="19">
        <v>0</v>
      </c>
      <c r="BC144" s="19">
        <v>0</v>
      </c>
    </row>
    <row r="145" spans="1:55">
      <c r="A145" s="19" t="s">
        <v>1817</v>
      </c>
      <c r="B145" s="19" t="s">
        <v>1818</v>
      </c>
      <c r="C145" s="19" t="s">
        <v>161</v>
      </c>
      <c r="D145" s="19" t="s">
        <v>160</v>
      </c>
      <c r="E145" s="19" t="s">
        <v>3556</v>
      </c>
      <c r="F145" s="19" t="s">
        <v>1116</v>
      </c>
      <c r="G145" s="19" t="s">
        <v>3557</v>
      </c>
      <c r="H145" s="19" t="s">
        <v>1190</v>
      </c>
      <c r="I145" s="19">
        <v>0</v>
      </c>
      <c r="J145" s="19">
        <v>80</v>
      </c>
      <c r="M145" s="19">
        <v>0</v>
      </c>
      <c r="P145" s="19">
        <v>0</v>
      </c>
      <c r="S145" s="19">
        <v>80</v>
      </c>
      <c r="V145" s="19">
        <v>0</v>
      </c>
      <c r="Y145" s="19">
        <v>0</v>
      </c>
      <c r="AB145" s="19">
        <v>0</v>
      </c>
      <c r="AE145" s="19">
        <v>0</v>
      </c>
      <c r="AH145" s="19">
        <v>0</v>
      </c>
      <c r="AK145" s="19">
        <v>0</v>
      </c>
      <c r="AN145" s="19">
        <v>0</v>
      </c>
      <c r="AQ145" s="19">
        <v>0</v>
      </c>
      <c r="AT145" s="19">
        <v>0</v>
      </c>
      <c r="AW145" s="19">
        <v>0</v>
      </c>
      <c r="AZ145" s="19">
        <v>0</v>
      </c>
      <c r="BC145" s="19">
        <v>0</v>
      </c>
    </row>
    <row r="146" spans="1:55">
      <c r="A146" s="19" t="s">
        <v>2971</v>
      </c>
      <c r="B146" s="19" t="s">
        <v>2972</v>
      </c>
      <c r="C146" s="19" t="s">
        <v>411</v>
      </c>
      <c r="D146" s="19" t="s">
        <v>410</v>
      </c>
      <c r="E146" s="19" t="s">
        <v>3556</v>
      </c>
      <c r="F146" s="19" t="s">
        <v>1116</v>
      </c>
      <c r="G146" s="19" t="s">
        <v>3557</v>
      </c>
      <c r="H146" s="19" t="s">
        <v>1190</v>
      </c>
      <c r="I146" s="19">
        <v>0</v>
      </c>
      <c r="J146" s="19">
        <v>1054</v>
      </c>
      <c r="M146" s="19">
        <v>1054</v>
      </c>
      <c r="P146" s="19">
        <v>0</v>
      </c>
      <c r="S146" s="19">
        <v>0</v>
      </c>
      <c r="V146" s="19">
        <v>0</v>
      </c>
      <c r="Y146" s="19">
        <v>0</v>
      </c>
      <c r="AB146" s="19">
        <v>0</v>
      </c>
      <c r="AE146" s="19">
        <v>0</v>
      </c>
      <c r="AH146" s="19">
        <v>0</v>
      </c>
      <c r="AK146" s="19">
        <v>0</v>
      </c>
      <c r="AN146" s="19">
        <v>0</v>
      </c>
      <c r="AQ146" s="19">
        <v>0</v>
      </c>
      <c r="AT146" s="19">
        <v>0</v>
      </c>
      <c r="AW146" s="19">
        <v>0</v>
      </c>
      <c r="AZ146" s="19">
        <v>0</v>
      </c>
      <c r="BC146" s="19">
        <v>0</v>
      </c>
    </row>
    <row r="147" spans="1:55">
      <c r="A147" s="19" t="s">
        <v>1835</v>
      </c>
      <c r="B147" s="19" t="s">
        <v>1836</v>
      </c>
      <c r="C147" s="19" t="s">
        <v>426</v>
      </c>
      <c r="D147" s="19" t="s">
        <v>425</v>
      </c>
      <c r="E147" s="19" t="s">
        <v>3556</v>
      </c>
      <c r="F147" s="19" t="s">
        <v>1116</v>
      </c>
      <c r="G147" s="19" t="s">
        <v>3594</v>
      </c>
      <c r="H147" s="19" t="s">
        <v>1343</v>
      </c>
      <c r="I147" s="19">
        <v>0</v>
      </c>
      <c r="J147" s="19">
        <v>1280</v>
      </c>
      <c r="M147" s="19">
        <v>0</v>
      </c>
      <c r="P147" s="19">
        <v>0</v>
      </c>
      <c r="S147" s="19">
        <v>0</v>
      </c>
      <c r="V147" s="19">
        <v>0</v>
      </c>
      <c r="Y147" s="19">
        <v>0</v>
      </c>
      <c r="AB147" s="19">
        <v>280</v>
      </c>
      <c r="AE147" s="19">
        <v>0</v>
      </c>
      <c r="AH147" s="19">
        <v>0</v>
      </c>
      <c r="AK147" s="19">
        <v>0</v>
      </c>
      <c r="AN147" s="19">
        <v>0</v>
      </c>
      <c r="AQ147" s="19">
        <v>1000</v>
      </c>
      <c r="AT147" s="19">
        <v>0</v>
      </c>
      <c r="AW147" s="19">
        <v>0</v>
      </c>
      <c r="AZ147" s="19">
        <v>0</v>
      </c>
      <c r="BC147" s="19">
        <v>0</v>
      </c>
    </row>
    <row r="148" spans="1:55">
      <c r="A148" s="19" t="s">
        <v>2473</v>
      </c>
      <c r="B148" s="19" t="s">
        <v>2474</v>
      </c>
      <c r="C148" s="19" t="s">
        <v>98</v>
      </c>
      <c r="D148" s="19" t="s">
        <v>97</v>
      </c>
      <c r="E148" s="19" t="s">
        <v>3556</v>
      </c>
      <c r="F148" s="19" t="s">
        <v>1116</v>
      </c>
      <c r="G148" s="19" t="s">
        <v>3566</v>
      </c>
      <c r="H148" s="19" t="s">
        <v>1213</v>
      </c>
      <c r="I148" s="19">
        <v>0</v>
      </c>
      <c r="J148" s="19">
        <v>9900</v>
      </c>
      <c r="M148" s="19">
        <v>0</v>
      </c>
      <c r="P148" s="19">
        <v>0</v>
      </c>
      <c r="S148" s="19">
        <v>0</v>
      </c>
      <c r="V148" s="19">
        <v>0</v>
      </c>
      <c r="Y148" s="19">
        <v>9900</v>
      </c>
      <c r="AB148" s="19">
        <v>0</v>
      </c>
      <c r="AE148" s="19">
        <v>0</v>
      </c>
      <c r="AH148" s="19">
        <v>0</v>
      </c>
      <c r="AK148" s="19">
        <v>0</v>
      </c>
      <c r="AN148" s="19">
        <v>0</v>
      </c>
      <c r="AQ148" s="19">
        <v>0</v>
      </c>
      <c r="AT148" s="19">
        <v>0</v>
      </c>
      <c r="AW148" s="19">
        <v>0</v>
      </c>
      <c r="AZ148" s="19">
        <v>0</v>
      </c>
      <c r="BC148" s="19">
        <v>0</v>
      </c>
    </row>
    <row r="149" spans="1:55">
      <c r="A149" s="19" t="s">
        <v>2142</v>
      </c>
      <c r="B149" s="19" t="s">
        <v>2143</v>
      </c>
      <c r="C149" s="19" t="s">
        <v>539</v>
      </c>
      <c r="D149" s="19" t="s">
        <v>538</v>
      </c>
      <c r="E149" s="19" t="s">
        <v>3556</v>
      </c>
      <c r="F149" s="19" t="s">
        <v>1116</v>
      </c>
      <c r="G149" s="19" t="s">
        <v>3557</v>
      </c>
      <c r="H149" s="19" t="s">
        <v>1190</v>
      </c>
      <c r="I149" s="19">
        <v>0</v>
      </c>
      <c r="J149" s="19">
        <v>480</v>
      </c>
      <c r="M149" s="19">
        <v>0</v>
      </c>
      <c r="P149" s="19">
        <v>0</v>
      </c>
      <c r="S149" s="19">
        <v>480</v>
      </c>
      <c r="V149" s="19">
        <v>0</v>
      </c>
      <c r="Y149" s="19">
        <v>0</v>
      </c>
      <c r="AB149" s="19">
        <v>0</v>
      </c>
      <c r="AE149" s="19">
        <v>0</v>
      </c>
      <c r="AH149" s="19">
        <v>0</v>
      </c>
      <c r="AK149" s="19">
        <v>0</v>
      </c>
      <c r="AN149" s="19">
        <v>0</v>
      </c>
      <c r="AQ149" s="19">
        <v>0</v>
      </c>
      <c r="AT149" s="19">
        <v>0</v>
      </c>
      <c r="AW149" s="19">
        <v>0</v>
      </c>
      <c r="AZ149" s="19">
        <v>0</v>
      </c>
      <c r="BC149" s="19">
        <v>0</v>
      </c>
    </row>
    <row r="150" spans="1:55">
      <c r="A150" s="19" t="s">
        <v>1808</v>
      </c>
      <c r="B150" s="19" t="s">
        <v>1809</v>
      </c>
      <c r="C150" s="19" t="s">
        <v>539</v>
      </c>
      <c r="D150" s="19" t="s">
        <v>538</v>
      </c>
      <c r="E150" s="19" t="s">
        <v>3556</v>
      </c>
      <c r="F150" s="19" t="s">
        <v>1116</v>
      </c>
      <c r="G150" s="19" t="s">
        <v>3557</v>
      </c>
      <c r="H150" s="19" t="s">
        <v>1190</v>
      </c>
      <c r="I150" s="19">
        <v>0</v>
      </c>
      <c r="J150" s="19">
        <v>3019.5</v>
      </c>
      <c r="M150" s="19">
        <v>972.5</v>
      </c>
      <c r="P150" s="19">
        <v>0</v>
      </c>
      <c r="S150" s="19">
        <v>0</v>
      </c>
      <c r="V150" s="19">
        <v>0</v>
      </c>
      <c r="Y150" s="19">
        <v>0</v>
      </c>
      <c r="AB150" s="19">
        <v>0</v>
      </c>
      <c r="AE150" s="19">
        <v>0</v>
      </c>
      <c r="AH150" s="19">
        <v>0</v>
      </c>
      <c r="AK150" s="19">
        <v>0</v>
      </c>
      <c r="AN150" s="19">
        <v>52</v>
      </c>
      <c r="AQ150" s="19">
        <v>1995</v>
      </c>
      <c r="AT150" s="19">
        <v>0</v>
      </c>
      <c r="AW150" s="19">
        <v>0</v>
      </c>
      <c r="AZ150" s="19">
        <v>0</v>
      </c>
      <c r="BC150" s="19">
        <v>0</v>
      </c>
    </row>
    <row r="151" spans="1:55">
      <c r="A151" s="19" t="s">
        <v>1201</v>
      </c>
      <c r="B151" s="19" t="s">
        <v>1202</v>
      </c>
      <c r="C151" s="19" t="s">
        <v>198</v>
      </c>
      <c r="D151" s="19" t="s">
        <v>197</v>
      </c>
      <c r="E151" s="19" t="s">
        <v>3556</v>
      </c>
      <c r="F151" s="19" t="s">
        <v>1116</v>
      </c>
      <c r="G151" s="19" t="s">
        <v>3557</v>
      </c>
      <c r="H151" s="19" t="s">
        <v>1190</v>
      </c>
      <c r="I151" s="19">
        <v>0</v>
      </c>
      <c r="J151" s="19">
        <v>40</v>
      </c>
      <c r="M151" s="19">
        <v>0</v>
      </c>
      <c r="P151" s="19">
        <v>0</v>
      </c>
      <c r="S151" s="19">
        <v>0</v>
      </c>
      <c r="V151" s="19">
        <v>40</v>
      </c>
      <c r="Y151" s="19">
        <v>0</v>
      </c>
      <c r="AB151" s="19">
        <v>0</v>
      </c>
      <c r="AE151" s="19">
        <v>0</v>
      </c>
      <c r="AH151" s="19">
        <v>0</v>
      </c>
      <c r="AK151" s="19">
        <v>0</v>
      </c>
      <c r="AN151" s="19">
        <v>0</v>
      </c>
      <c r="AQ151" s="19">
        <v>0</v>
      </c>
      <c r="AT151" s="19">
        <v>0</v>
      </c>
      <c r="AW151" s="19">
        <v>0</v>
      </c>
      <c r="AZ151" s="19">
        <v>0</v>
      </c>
      <c r="BC151" s="19">
        <v>0</v>
      </c>
    </row>
    <row r="152" spans="1:55">
      <c r="A152" s="19" t="s">
        <v>1690</v>
      </c>
      <c r="B152" s="19" t="s">
        <v>1691</v>
      </c>
      <c r="C152" s="19" t="s">
        <v>420</v>
      </c>
      <c r="D152" s="19" t="s">
        <v>419</v>
      </c>
      <c r="E152" s="19" t="s">
        <v>3556</v>
      </c>
      <c r="F152" s="19" t="s">
        <v>1116</v>
      </c>
      <c r="G152" s="19" t="s">
        <v>3566</v>
      </c>
      <c r="H152" s="19" t="s">
        <v>1213</v>
      </c>
      <c r="I152" s="19">
        <v>0</v>
      </c>
      <c r="J152" s="19">
        <v>10955</v>
      </c>
      <c r="M152" s="19">
        <v>1180</v>
      </c>
      <c r="P152" s="19">
        <v>0</v>
      </c>
      <c r="S152" s="19">
        <v>5160</v>
      </c>
      <c r="V152" s="19">
        <v>2240</v>
      </c>
      <c r="Y152" s="19">
        <v>0</v>
      </c>
      <c r="AB152" s="19">
        <v>0</v>
      </c>
      <c r="AE152" s="19">
        <v>0</v>
      </c>
      <c r="AH152" s="19">
        <v>0</v>
      </c>
      <c r="AK152" s="19">
        <v>0</v>
      </c>
      <c r="AN152" s="19">
        <v>0</v>
      </c>
      <c r="AQ152" s="19">
        <v>2375</v>
      </c>
      <c r="AT152" s="19">
        <v>0</v>
      </c>
      <c r="AW152" s="19">
        <v>0</v>
      </c>
      <c r="AZ152" s="19">
        <v>0</v>
      </c>
      <c r="BC152" s="19">
        <v>0</v>
      </c>
    </row>
    <row r="153" spans="1:55">
      <c r="A153" s="19" t="s">
        <v>1774</v>
      </c>
      <c r="B153" s="19" t="s">
        <v>1775</v>
      </c>
      <c r="C153" s="19" t="s">
        <v>420</v>
      </c>
      <c r="D153" s="19" t="s">
        <v>419</v>
      </c>
      <c r="E153" s="19" t="s">
        <v>3556</v>
      </c>
      <c r="F153" s="19" t="s">
        <v>1116</v>
      </c>
      <c r="G153" s="19" t="s">
        <v>3566</v>
      </c>
      <c r="H153" s="19" t="s">
        <v>1213</v>
      </c>
      <c r="I153" s="19">
        <v>0</v>
      </c>
      <c r="J153" s="19">
        <v>15778.09</v>
      </c>
      <c r="M153" s="19">
        <v>1807</v>
      </c>
      <c r="P153" s="19">
        <v>0</v>
      </c>
      <c r="S153" s="19">
        <v>7040</v>
      </c>
      <c r="V153" s="19">
        <v>0</v>
      </c>
      <c r="Y153" s="19">
        <v>0</v>
      </c>
      <c r="AB153" s="19">
        <v>231.55</v>
      </c>
      <c r="AE153" s="19">
        <v>0</v>
      </c>
      <c r="AH153" s="19">
        <v>4421.2</v>
      </c>
      <c r="AK153" s="19">
        <v>0</v>
      </c>
      <c r="AN153" s="19">
        <v>378.34</v>
      </c>
      <c r="AQ153" s="19">
        <v>1860</v>
      </c>
      <c r="AT153" s="19">
        <v>0</v>
      </c>
      <c r="AW153" s="19">
        <v>40</v>
      </c>
      <c r="AZ153" s="19">
        <v>0</v>
      </c>
      <c r="BC153" s="19">
        <v>0</v>
      </c>
    </row>
    <row r="154" spans="1:55">
      <c r="A154" s="19" t="s">
        <v>2944</v>
      </c>
      <c r="B154" s="19" t="s">
        <v>2945</v>
      </c>
      <c r="C154" s="19" t="s">
        <v>146</v>
      </c>
      <c r="D154" s="19" t="s">
        <v>145</v>
      </c>
      <c r="E154" s="19" t="s">
        <v>3556</v>
      </c>
      <c r="F154" s="19" t="s">
        <v>1116</v>
      </c>
      <c r="G154" s="19" t="s">
        <v>3567</v>
      </c>
      <c r="H154" s="19" t="s">
        <v>1323</v>
      </c>
      <c r="I154" s="19">
        <v>0</v>
      </c>
      <c r="J154" s="19">
        <v>228</v>
      </c>
      <c r="M154" s="19">
        <v>228</v>
      </c>
      <c r="P154" s="19">
        <v>0</v>
      </c>
      <c r="S154" s="19">
        <v>0</v>
      </c>
      <c r="V154" s="19">
        <v>0</v>
      </c>
      <c r="Y154" s="19">
        <v>0</v>
      </c>
      <c r="AB154" s="19">
        <v>0</v>
      </c>
      <c r="AE154" s="19">
        <v>0</v>
      </c>
      <c r="AH154" s="19">
        <v>0</v>
      </c>
      <c r="AK154" s="19">
        <v>0</v>
      </c>
      <c r="AN154" s="19">
        <v>0</v>
      </c>
      <c r="AQ154" s="19">
        <v>0</v>
      </c>
      <c r="AT154" s="19">
        <v>0</v>
      </c>
      <c r="AW154" s="19">
        <v>0</v>
      </c>
      <c r="AZ154" s="19">
        <v>0</v>
      </c>
      <c r="BC154" s="19">
        <v>0</v>
      </c>
    </row>
    <row r="155" spans="1:55">
      <c r="A155" s="19" t="s">
        <v>1799</v>
      </c>
      <c r="B155" s="19" t="s">
        <v>1800</v>
      </c>
      <c r="C155" s="19" t="s">
        <v>113</v>
      </c>
      <c r="D155" s="19" t="s">
        <v>112</v>
      </c>
      <c r="E155" s="19" t="s">
        <v>3556</v>
      </c>
      <c r="F155" s="19" t="s">
        <v>1116</v>
      </c>
      <c r="G155" s="19" t="s">
        <v>3592</v>
      </c>
      <c r="H155" s="19" t="s">
        <v>1676</v>
      </c>
      <c r="I155" s="19">
        <v>0</v>
      </c>
      <c r="J155" s="19">
        <v>160</v>
      </c>
      <c r="M155" s="19">
        <v>0</v>
      </c>
      <c r="P155" s="19">
        <v>0</v>
      </c>
      <c r="S155" s="19">
        <v>160</v>
      </c>
      <c r="V155" s="19">
        <v>0</v>
      </c>
      <c r="Y155" s="19">
        <v>0</v>
      </c>
      <c r="AB155" s="19">
        <v>0</v>
      </c>
      <c r="AE155" s="19">
        <v>0</v>
      </c>
      <c r="AH155" s="19">
        <v>0</v>
      </c>
      <c r="AK155" s="19">
        <v>0</v>
      </c>
      <c r="AN155" s="19">
        <v>0</v>
      </c>
      <c r="AQ155" s="19">
        <v>0</v>
      </c>
      <c r="AT155" s="19">
        <v>0</v>
      </c>
      <c r="AW155" s="19">
        <v>0</v>
      </c>
      <c r="AZ155" s="19">
        <v>0</v>
      </c>
      <c r="BC155" s="19">
        <v>0</v>
      </c>
    </row>
    <row r="156" spans="1:55">
      <c r="A156" s="19" t="s">
        <v>1705</v>
      </c>
      <c r="B156" s="19" t="s">
        <v>1706</v>
      </c>
      <c r="C156" s="19" t="s">
        <v>295</v>
      </c>
      <c r="D156" s="19" t="s">
        <v>294</v>
      </c>
      <c r="E156" s="19" t="s">
        <v>3556</v>
      </c>
      <c r="F156" s="19" t="s">
        <v>1116</v>
      </c>
      <c r="G156" s="19" t="s">
        <v>3567</v>
      </c>
      <c r="H156" s="19" t="s">
        <v>1323</v>
      </c>
      <c r="I156" s="19">
        <v>0</v>
      </c>
      <c r="J156" s="19">
        <v>6299.37</v>
      </c>
      <c r="M156" s="19">
        <v>223.5</v>
      </c>
      <c r="P156" s="19">
        <v>0</v>
      </c>
      <c r="S156" s="19">
        <v>1200</v>
      </c>
      <c r="V156" s="19">
        <v>0</v>
      </c>
      <c r="Y156" s="19">
        <v>0</v>
      </c>
      <c r="AB156" s="19">
        <v>0</v>
      </c>
      <c r="AE156" s="19">
        <v>0</v>
      </c>
      <c r="AH156" s="19">
        <v>0</v>
      </c>
      <c r="AK156" s="19">
        <v>0</v>
      </c>
      <c r="AN156" s="19">
        <v>788.97</v>
      </c>
      <c r="AQ156" s="19">
        <v>3971.9</v>
      </c>
      <c r="AT156" s="19">
        <v>0</v>
      </c>
      <c r="AW156" s="19">
        <v>115</v>
      </c>
      <c r="AZ156" s="19">
        <v>0</v>
      </c>
      <c r="BC156" s="19">
        <v>0</v>
      </c>
    </row>
    <row r="157" spans="1:55">
      <c r="A157" s="19" t="s">
        <v>1890</v>
      </c>
      <c r="B157" s="19" t="s">
        <v>1891</v>
      </c>
      <c r="C157" s="19" t="s">
        <v>351</v>
      </c>
      <c r="D157" s="19" t="s">
        <v>350</v>
      </c>
      <c r="E157" s="19" t="s">
        <v>3556</v>
      </c>
      <c r="F157" s="19" t="s">
        <v>1116</v>
      </c>
      <c r="G157" s="19" t="s">
        <v>3563</v>
      </c>
      <c r="H157" s="19" t="s">
        <v>1243</v>
      </c>
      <c r="I157" s="19">
        <v>0</v>
      </c>
      <c r="J157" s="19">
        <v>240</v>
      </c>
      <c r="M157" s="19">
        <v>0</v>
      </c>
      <c r="P157" s="19">
        <v>0</v>
      </c>
      <c r="S157" s="19">
        <v>240</v>
      </c>
      <c r="V157" s="19">
        <v>0</v>
      </c>
      <c r="Y157" s="19">
        <v>0</v>
      </c>
      <c r="AB157" s="19">
        <v>0</v>
      </c>
      <c r="AE157" s="19">
        <v>0</v>
      </c>
      <c r="AH157" s="19">
        <v>0</v>
      </c>
      <c r="AK157" s="19">
        <v>0</v>
      </c>
      <c r="AN157" s="19">
        <v>0</v>
      </c>
      <c r="AQ157" s="19">
        <v>0</v>
      </c>
      <c r="AT157" s="19">
        <v>0</v>
      </c>
      <c r="AW157" s="19">
        <v>0</v>
      </c>
      <c r="AZ157" s="19">
        <v>0</v>
      </c>
      <c r="BC157" s="19">
        <v>0</v>
      </c>
    </row>
    <row r="158" spans="1:55">
      <c r="A158" s="19" t="s">
        <v>1898</v>
      </c>
      <c r="B158" s="19" t="s">
        <v>1899</v>
      </c>
      <c r="C158" s="19" t="s">
        <v>98</v>
      </c>
      <c r="D158" s="19" t="s">
        <v>97</v>
      </c>
      <c r="E158" s="19" t="s">
        <v>3556</v>
      </c>
      <c r="F158" s="19" t="s">
        <v>1116</v>
      </c>
      <c r="G158" s="19" t="s">
        <v>3566</v>
      </c>
      <c r="H158" s="19" t="s">
        <v>1213</v>
      </c>
      <c r="I158" s="19">
        <v>0</v>
      </c>
      <c r="J158" s="19">
        <v>2347.67</v>
      </c>
      <c r="M158" s="19">
        <v>1262.5</v>
      </c>
      <c r="P158" s="19">
        <v>0</v>
      </c>
      <c r="S158" s="19">
        <v>0</v>
      </c>
      <c r="V158" s="19">
        <v>0</v>
      </c>
      <c r="Y158" s="19">
        <v>0</v>
      </c>
      <c r="AB158" s="19">
        <v>0</v>
      </c>
      <c r="AE158" s="19">
        <v>0</v>
      </c>
      <c r="AH158" s="19">
        <v>0</v>
      </c>
      <c r="AK158" s="19">
        <v>0</v>
      </c>
      <c r="AN158" s="19">
        <v>125.17</v>
      </c>
      <c r="AQ158" s="19">
        <v>960</v>
      </c>
      <c r="AT158" s="19">
        <v>0</v>
      </c>
      <c r="AW158" s="19">
        <v>0</v>
      </c>
      <c r="AZ158" s="19">
        <v>0</v>
      </c>
      <c r="BC158" s="19">
        <v>0</v>
      </c>
    </row>
    <row r="159" spans="1:55">
      <c r="A159" s="19" t="s">
        <v>1264</v>
      </c>
      <c r="B159" s="19" t="s">
        <v>1265</v>
      </c>
      <c r="C159" s="19" t="s">
        <v>133</v>
      </c>
      <c r="D159" s="19" t="s">
        <v>132</v>
      </c>
      <c r="E159" s="19" t="s">
        <v>3556</v>
      </c>
      <c r="F159" s="19" t="s">
        <v>1116</v>
      </c>
      <c r="G159" s="19" t="s">
        <v>3557</v>
      </c>
      <c r="H159" s="19" t="s">
        <v>1190</v>
      </c>
      <c r="I159" s="19">
        <v>0</v>
      </c>
      <c r="J159" s="19">
        <v>98075.47</v>
      </c>
      <c r="M159" s="19">
        <v>0</v>
      </c>
      <c r="P159" s="19">
        <v>0</v>
      </c>
      <c r="S159" s="19">
        <v>0</v>
      </c>
      <c r="V159" s="19">
        <v>0</v>
      </c>
      <c r="Y159" s="19">
        <v>0</v>
      </c>
      <c r="AB159" s="19">
        <v>0</v>
      </c>
      <c r="AE159" s="19">
        <v>0</v>
      </c>
      <c r="AH159" s="19">
        <v>0</v>
      </c>
      <c r="AK159" s="19">
        <v>0</v>
      </c>
      <c r="AN159" s="19">
        <v>0</v>
      </c>
      <c r="AQ159" s="19">
        <v>0</v>
      </c>
      <c r="AT159" s="19">
        <v>0</v>
      </c>
      <c r="AW159" s="19">
        <v>0</v>
      </c>
      <c r="AZ159" s="19">
        <v>98075.47</v>
      </c>
      <c r="BC159" s="19">
        <v>0</v>
      </c>
    </row>
    <row r="160" spans="1:55">
      <c r="A160" s="19" t="s">
        <v>1470</v>
      </c>
      <c r="B160" s="19" t="s">
        <v>1471</v>
      </c>
      <c r="C160" s="19" t="s">
        <v>133</v>
      </c>
      <c r="D160" s="19" t="s">
        <v>132</v>
      </c>
      <c r="E160" s="19" t="s">
        <v>3556</v>
      </c>
      <c r="F160" s="19" t="s">
        <v>1116</v>
      </c>
      <c r="G160" s="19" t="s">
        <v>3557</v>
      </c>
      <c r="H160" s="19" t="s">
        <v>1190</v>
      </c>
      <c r="I160" s="19">
        <v>0</v>
      </c>
      <c r="J160" s="19">
        <v>24517.5</v>
      </c>
      <c r="M160" s="19">
        <v>3541</v>
      </c>
      <c r="P160" s="19">
        <v>0</v>
      </c>
      <c r="S160" s="19">
        <v>0</v>
      </c>
      <c r="V160" s="19">
        <v>0</v>
      </c>
      <c r="Y160" s="19">
        <v>16500</v>
      </c>
      <c r="AB160" s="19">
        <v>777.5</v>
      </c>
      <c r="AE160" s="19">
        <v>0</v>
      </c>
      <c r="AH160" s="19">
        <v>1912</v>
      </c>
      <c r="AK160" s="19">
        <v>0</v>
      </c>
      <c r="AN160" s="19">
        <v>1787</v>
      </c>
      <c r="AQ160" s="19">
        <v>0</v>
      </c>
      <c r="AT160" s="19">
        <v>0</v>
      </c>
      <c r="AW160" s="19">
        <v>0</v>
      </c>
      <c r="AZ160" s="19">
        <v>0</v>
      </c>
      <c r="BC160" s="19">
        <v>0</v>
      </c>
    </row>
    <row r="161" spans="1:55">
      <c r="A161" s="19" t="s">
        <v>2600</v>
      </c>
      <c r="B161" s="19" t="s">
        <v>2601</v>
      </c>
      <c r="C161" s="19" t="s">
        <v>113</v>
      </c>
      <c r="D161" s="19" t="s">
        <v>112</v>
      </c>
      <c r="E161" s="19" t="s">
        <v>3556</v>
      </c>
      <c r="F161" s="19" t="s">
        <v>1116</v>
      </c>
      <c r="G161" s="19" t="s">
        <v>3570</v>
      </c>
      <c r="H161" s="19" t="s">
        <v>1225</v>
      </c>
      <c r="I161" s="19">
        <v>0</v>
      </c>
      <c r="J161" s="19">
        <v>680</v>
      </c>
      <c r="M161" s="19">
        <v>0</v>
      </c>
      <c r="P161" s="19">
        <v>0</v>
      </c>
      <c r="S161" s="19">
        <v>400</v>
      </c>
      <c r="V161" s="19">
        <v>280</v>
      </c>
      <c r="Y161" s="19">
        <v>0</v>
      </c>
      <c r="AB161" s="19">
        <v>0</v>
      </c>
      <c r="AE161" s="19">
        <v>0</v>
      </c>
      <c r="AH161" s="19">
        <v>0</v>
      </c>
      <c r="AK161" s="19">
        <v>0</v>
      </c>
      <c r="AN161" s="19">
        <v>0</v>
      </c>
      <c r="AQ161" s="19">
        <v>0</v>
      </c>
      <c r="AT161" s="19">
        <v>0</v>
      </c>
      <c r="AW161" s="19">
        <v>0</v>
      </c>
      <c r="AZ161" s="19">
        <v>0</v>
      </c>
      <c r="BC161" s="19">
        <v>0</v>
      </c>
    </row>
    <row r="162" spans="1:55">
      <c r="A162" s="19" t="s">
        <v>1665</v>
      </c>
      <c r="B162" s="19" t="s">
        <v>1666</v>
      </c>
      <c r="C162" s="19" t="s">
        <v>113</v>
      </c>
      <c r="D162" s="19" t="s">
        <v>112</v>
      </c>
      <c r="E162" s="19" t="s">
        <v>3556</v>
      </c>
      <c r="F162" s="19" t="s">
        <v>1116</v>
      </c>
      <c r="G162" s="19" t="s">
        <v>3570</v>
      </c>
      <c r="H162" s="19" t="s">
        <v>1225</v>
      </c>
      <c r="I162" s="19">
        <v>0</v>
      </c>
      <c r="J162" s="19">
        <v>1360</v>
      </c>
      <c r="M162" s="19">
        <v>0</v>
      </c>
      <c r="P162" s="19">
        <v>0</v>
      </c>
      <c r="S162" s="19">
        <v>0</v>
      </c>
      <c r="V162" s="19">
        <v>0</v>
      </c>
      <c r="Y162" s="19">
        <v>0</v>
      </c>
      <c r="AB162" s="19">
        <v>0</v>
      </c>
      <c r="AE162" s="19">
        <v>0</v>
      </c>
      <c r="AH162" s="19">
        <v>0</v>
      </c>
      <c r="AK162" s="19">
        <v>0</v>
      </c>
      <c r="AN162" s="19">
        <v>0</v>
      </c>
      <c r="AQ162" s="19">
        <v>1360</v>
      </c>
      <c r="AT162" s="19">
        <v>0</v>
      </c>
      <c r="AW162" s="19">
        <v>0</v>
      </c>
      <c r="AZ162" s="19">
        <v>0</v>
      </c>
      <c r="BC162" s="19">
        <v>0</v>
      </c>
    </row>
    <row r="163" spans="1:55">
      <c r="A163" s="19" t="s">
        <v>1230</v>
      </c>
      <c r="B163" s="19" t="s">
        <v>1231</v>
      </c>
      <c r="C163" s="19" t="s">
        <v>420</v>
      </c>
      <c r="D163" s="19" t="s">
        <v>419</v>
      </c>
      <c r="E163" s="19" t="s">
        <v>3556</v>
      </c>
      <c r="F163" s="19" t="s">
        <v>1116</v>
      </c>
      <c r="G163" s="19" t="s">
        <v>3566</v>
      </c>
      <c r="H163" s="19" t="s">
        <v>1213</v>
      </c>
      <c r="I163" s="19">
        <v>0</v>
      </c>
      <c r="J163" s="19">
        <v>1680</v>
      </c>
      <c r="M163" s="19">
        <v>0</v>
      </c>
      <c r="P163" s="19">
        <v>0</v>
      </c>
      <c r="S163" s="19">
        <v>1680</v>
      </c>
      <c r="V163" s="19">
        <v>0</v>
      </c>
      <c r="Y163" s="19">
        <v>0</v>
      </c>
      <c r="AB163" s="19">
        <v>0</v>
      </c>
      <c r="AE163" s="19">
        <v>0</v>
      </c>
      <c r="AH163" s="19">
        <v>0</v>
      </c>
      <c r="AK163" s="19">
        <v>0</v>
      </c>
      <c r="AN163" s="19">
        <v>0</v>
      </c>
      <c r="AQ163" s="19">
        <v>0</v>
      </c>
      <c r="AT163" s="19">
        <v>0</v>
      </c>
      <c r="AW163" s="19">
        <v>0</v>
      </c>
      <c r="AZ163" s="19">
        <v>0</v>
      </c>
      <c r="BC163" s="19">
        <v>0</v>
      </c>
    </row>
    <row r="164" spans="1:55">
      <c r="A164" s="19" t="s">
        <v>1639</v>
      </c>
      <c r="B164" s="19" t="s">
        <v>1640</v>
      </c>
      <c r="C164" s="19" t="s">
        <v>383</v>
      </c>
      <c r="D164" s="19" t="s">
        <v>382</v>
      </c>
      <c r="E164" s="19" t="s">
        <v>3556</v>
      </c>
      <c r="F164" s="19" t="s">
        <v>1116</v>
      </c>
      <c r="G164" s="19" t="s">
        <v>3570</v>
      </c>
      <c r="H164" s="19" t="s">
        <v>1225</v>
      </c>
      <c r="I164" s="19">
        <v>0</v>
      </c>
      <c r="J164" s="19">
        <v>280</v>
      </c>
      <c r="M164" s="19">
        <v>0</v>
      </c>
      <c r="P164" s="19">
        <v>0</v>
      </c>
      <c r="S164" s="19">
        <v>0</v>
      </c>
      <c r="V164" s="19">
        <v>0</v>
      </c>
      <c r="Y164" s="19">
        <v>0</v>
      </c>
      <c r="AB164" s="19">
        <v>0</v>
      </c>
      <c r="AE164" s="19">
        <v>0</v>
      </c>
      <c r="AH164" s="19">
        <v>0</v>
      </c>
      <c r="AK164" s="19">
        <v>0</v>
      </c>
      <c r="AN164" s="19">
        <v>0</v>
      </c>
      <c r="AQ164" s="19">
        <v>280</v>
      </c>
      <c r="AT164" s="19">
        <v>0</v>
      </c>
      <c r="AW164" s="19">
        <v>0</v>
      </c>
      <c r="AZ164" s="19">
        <v>0</v>
      </c>
      <c r="BC164" s="19">
        <v>0</v>
      </c>
    </row>
    <row r="165" spans="1:55">
      <c r="A165" s="19" t="s">
        <v>1186</v>
      </c>
      <c r="B165" s="19" t="s">
        <v>1187</v>
      </c>
      <c r="C165" s="19" t="s">
        <v>176</v>
      </c>
      <c r="D165" s="19" t="s">
        <v>175</v>
      </c>
      <c r="E165" s="19" t="s">
        <v>3556</v>
      </c>
      <c r="F165" s="19" t="s">
        <v>1116</v>
      </c>
      <c r="G165" s="19" t="s">
        <v>3557</v>
      </c>
      <c r="H165" s="19" t="s">
        <v>1190</v>
      </c>
      <c r="I165" s="19">
        <v>0</v>
      </c>
      <c r="J165" s="19">
        <v>7760</v>
      </c>
      <c r="M165" s="19">
        <v>0</v>
      </c>
      <c r="P165" s="19">
        <v>2400</v>
      </c>
      <c r="S165" s="19">
        <v>5360</v>
      </c>
      <c r="V165" s="19">
        <v>0</v>
      </c>
      <c r="Y165" s="19">
        <v>0</v>
      </c>
      <c r="AB165" s="19">
        <v>0</v>
      </c>
      <c r="AE165" s="19">
        <v>0</v>
      </c>
      <c r="AH165" s="19">
        <v>0</v>
      </c>
      <c r="AK165" s="19">
        <v>0</v>
      </c>
      <c r="AN165" s="19">
        <v>0</v>
      </c>
      <c r="AQ165" s="19">
        <v>0</v>
      </c>
      <c r="AT165" s="19">
        <v>0</v>
      </c>
      <c r="AW165" s="19">
        <v>0</v>
      </c>
      <c r="AZ165" s="19">
        <v>0</v>
      </c>
      <c r="BC165" s="19">
        <v>0</v>
      </c>
    </row>
    <row r="166" spans="1:55">
      <c r="A166" s="19" t="s">
        <v>1935</v>
      </c>
      <c r="B166" s="19" t="s">
        <v>1936</v>
      </c>
      <c r="C166" s="19" t="s">
        <v>224</v>
      </c>
      <c r="D166" s="19" t="s">
        <v>223</v>
      </c>
      <c r="E166" s="19" t="s">
        <v>3556</v>
      </c>
      <c r="F166" s="19" t="s">
        <v>1116</v>
      </c>
      <c r="G166" s="19" t="s">
        <v>3567</v>
      </c>
      <c r="H166" s="19" t="s">
        <v>1323</v>
      </c>
      <c r="I166" s="19">
        <v>0</v>
      </c>
      <c r="J166" s="19">
        <v>1640</v>
      </c>
      <c r="M166" s="19">
        <v>0</v>
      </c>
      <c r="P166" s="19">
        <v>0</v>
      </c>
      <c r="S166" s="19">
        <v>1040</v>
      </c>
      <c r="V166" s="19">
        <v>0</v>
      </c>
      <c r="Y166" s="19">
        <v>0</v>
      </c>
      <c r="AB166" s="19">
        <v>0</v>
      </c>
      <c r="AE166" s="19">
        <v>0</v>
      </c>
      <c r="AH166" s="19">
        <v>0</v>
      </c>
      <c r="AK166" s="19">
        <v>0</v>
      </c>
      <c r="AN166" s="19">
        <v>0</v>
      </c>
      <c r="AQ166" s="19">
        <v>600</v>
      </c>
      <c r="AT166" s="19">
        <v>0</v>
      </c>
      <c r="AW166" s="19">
        <v>0</v>
      </c>
      <c r="AZ166" s="19">
        <v>0</v>
      </c>
      <c r="BC166" s="19">
        <v>0</v>
      </c>
    </row>
    <row r="167" spans="1:55">
      <c r="A167" s="19" t="s">
        <v>2697</v>
      </c>
      <c r="B167" s="19" t="s">
        <v>2698</v>
      </c>
      <c r="C167" s="19" t="s">
        <v>224</v>
      </c>
      <c r="D167" s="19" t="s">
        <v>223</v>
      </c>
      <c r="E167" s="19" t="s">
        <v>3556</v>
      </c>
      <c r="F167" s="19" t="s">
        <v>1116</v>
      </c>
      <c r="G167" s="19" t="s">
        <v>3567</v>
      </c>
      <c r="H167" s="19" t="s">
        <v>1323</v>
      </c>
      <c r="I167" s="19">
        <v>0</v>
      </c>
      <c r="J167" s="19">
        <v>7137</v>
      </c>
      <c r="M167" s="19">
        <v>0</v>
      </c>
      <c r="P167" s="19">
        <v>1600</v>
      </c>
      <c r="S167" s="19">
        <v>4600</v>
      </c>
      <c r="V167" s="19">
        <v>0</v>
      </c>
      <c r="Y167" s="19">
        <v>0</v>
      </c>
      <c r="AB167" s="19">
        <v>0</v>
      </c>
      <c r="AE167" s="19">
        <v>0</v>
      </c>
      <c r="AH167" s="19">
        <v>0</v>
      </c>
      <c r="AK167" s="19">
        <v>390</v>
      </c>
      <c r="AN167" s="19">
        <v>177</v>
      </c>
      <c r="AQ167" s="19">
        <v>370</v>
      </c>
      <c r="AT167" s="19">
        <v>0</v>
      </c>
      <c r="AW167" s="19">
        <v>0</v>
      </c>
      <c r="AZ167" s="19">
        <v>0</v>
      </c>
      <c r="BC167" s="19">
        <v>0</v>
      </c>
    </row>
    <row r="168" spans="1:55">
      <c r="A168" s="19" t="s">
        <v>1293</v>
      </c>
      <c r="B168" s="19" t="s">
        <v>1294</v>
      </c>
      <c r="C168" s="19" t="s">
        <v>504</v>
      </c>
      <c r="D168" s="19" t="s">
        <v>503</v>
      </c>
      <c r="E168" s="19" t="s">
        <v>3556</v>
      </c>
      <c r="F168" s="19" t="s">
        <v>1116</v>
      </c>
      <c r="G168" s="19" t="s">
        <v>3557</v>
      </c>
      <c r="H168" s="19" t="s">
        <v>1190</v>
      </c>
      <c r="I168" s="19">
        <v>0</v>
      </c>
      <c r="J168" s="19">
        <v>5478</v>
      </c>
      <c r="M168" s="19">
        <v>4646</v>
      </c>
      <c r="P168" s="19">
        <v>0</v>
      </c>
      <c r="S168" s="19">
        <v>0</v>
      </c>
      <c r="V168" s="19">
        <v>0</v>
      </c>
      <c r="Y168" s="19">
        <v>0</v>
      </c>
      <c r="AB168" s="19">
        <v>0</v>
      </c>
      <c r="AE168" s="19">
        <v>0</v>
      </c>
      <c r="AH168" s="19">
        <v>0</v>
      </c>
      <c r="AK168" s="19">
        <v>0</v>
      </c>
      <c r="AN168" s="19">
        <v>0</v>
      </c>
      <c r="AQ168" s="19">
        <v>832</v>
      </c>
      <c r="AT168" s="19">
        <v>0</v>
      </c>
      <c r="AW168" s="19">
        <v>0</v>
      </c>
      <c r="AZ168" s="19">
        <v>0</v>
      </c>
      <c r="BC168" s="19">
        <v>0</v>
      </c>
    </row>
    <row r="169" spans="1:55">
      <c r="A169" s="19" t="s">
        <v>3595</v>
      </c>
      <c r="B169" s="19" t="s">
        <v>3596</v>
      </c>
      <c r="C169" s="19" t="s">
        <v>504</v>
      </c>
      <c r="D169" s="19" t="s">
        <v>503</v>
      </c>
      <c r="E169" s="19" t="s">
        <v>3556</v>
      </c>
      <c r="F169" s="19" t="s">
        <v>1116</v>
      </c>
      <c r="G169" s="19" t="s">
        <v>3557</v>
      </c>
      <c r="H169" s="19" t="s">
        <v>1190</v>
      </c>
      <c r="I169" s="19">
        <v>0</v>
      </c>
      <c r="J169" s="19">
        <v>0</v>
      </c>
      <c r="M169" s="19">
        <v>0</v>
      </c>
      <c r="P169" s="19">
        <v>0</v>
      </c>
      <c r="S169" s="19">
        <v>0</v>
      </c>
      <c r="V169" s="19">
        <v>0</v>
      </c>
      <c r="Y169" s="19">
        <v>0</v>
      </c>
      <c r="AB169" s="19">
        <v>0</v>
      </c>
      <c r="AE169" s="19">
        <v>0</v>
      </c>
      <c r="AH169" s="19">
        <v>0</v>
      </c>
      <c r="AK169" s="19">
        <v>0</v>
      </c>
      <c r="AN169" s="19">
        <v>0</v>
      </c>
      <c r="AQ169" s="19">
        <v>0</v>
      </c>
      <c r="AT169" s="19">
        <v>0</v>
      </c>
      <c r="AW169" s="19">
        <v>0</v>
      </c>
      <c r="AZ169" s="19">
        <v>0</v>
      </c>
      <c r="BC169" s="19">
        <v>0</v>
      </c>
    </row>
    <row r="170" spans="1:55">
      <c r="A170" s="19" t="s">
        <v>2301</v>
      </c>
      <c r="B170" s="19" t="s">
        <v>2302</v>
      </c>
      <c r="C170" s="19" t="s">
        <v>113</v>
      </c>
      <c r="D170" s="19" t="s">
        <v>112</v>
      </c>
      <c r="E170" s="19" t="s">
        <v>3556</v>
      </c>
      <c r="F170" s="19" t="s">
        <v>1116</v>
      </c>
      <c r="G170" s="19" t="s">
        <v>3570</v>
      </c>
      <c r="H170" s="19" t="s">
        <v>1225</v>
      </c>
      <c r="I170" s="19">
        <v>0</v>
      </c>
      <c r="J170" s="19">
        <v>400</v>
      </c>
      <c r="M170" s="19">
        <v>0</v>
      </c>
      <c r="P170" s="19">
        <v>0</v>
      </c>
      <c r="S170" s="19">
        <v>400</v>
      </c>
      <c r="V170" s="19">
        <v>0</v>
      </c>
      <c r="Y170" s="19">
        <v>0</v>
      </c>
      <c r="AB170" s="19">
        <v>0</v>
      </c>
      <c r="AE170" s="19">
        <v>0</v>
      </c>
      <c r="AH170" s="19">
        <v>0</v>
      </c>
      <c r="AK170" s="19">
        <v>0</v>
      </c>
      <c r="AN170" s="19">
        <v>0</v>
      </c>
      <c r="AQ170" s="19">
        <v>0</v>
      </c>
      <c r="AT170" s="19">
        <v>0</v>
      </c>
      <c r="AW170" s="19">
        <v>0</v>
      </c>
      <c r="AZ170" s="19">
        <v>0</v>
      </c>
      <c r="BC170" s="19">
        <v>0</v>
      </c>
    </row>
    <row r="171" spans="1:55">
      <c r="A171" s="19" t="s">
        <v>1309</v>
      </c>
      <c r="B171" s="19" t="s">
        <v>1310</v>
      </c>
      <c r="C171" s="19" t="s">
        <v>270</v>
      </c>
      <c r="D171" s="19" t="s">
        <v>269</v>
      </c>
      <c r="E171" s="19" t="s">
        <v>3556</v>
      </c>
      <c r="F171" s="19" t="s">
        <v>1116</v>
      </c>
      <c r="G171" s="19" t="s">
        <v>3557</v>
      </c>
      <c r="H171" s="19" t="s">
        <v>1190</v>
      </c>
      <c r="I171" s="19">
        <v>0</v>
      </c>
      <c r="J171" s="19">
        <v>742</v>
      </c>
      <c r="M171" s="19">
        <v>0</v>
      </c>
      <c r="P171" s="19">
        <v>0</v>
      </c>
      <c r="S171" s="19">
        <v>0</v>
      </c>
      <c r="V171" s="19">
        <v>0</v>
      </c>
      <c r="Y171" s="19">
        <v>0</v>
      </c>
      <c r="AB171" s="19">
        <v>0</v>
      </c>
      <c r="AE171" s="19">
        <v>0</v>
      </c>
      <c r="AH171" s="19">
        <v>0</v>
      </c>
      <c r="AK171" s="19">
        <v>0</v>
      </c>
      <c r="AN171" s="19">
        <v>742</v>
      </c>
      <c r="AQ171" s="19">
        <v>0</v>
      </c>
      <c r="AT171" s="19">
        <v>0</v>
      </c>
      <c r="AW171" s="19">
        <v>0</v>
      </c>
      <c r="AZ171" s="19">
        <v>0</v>
      </c>
      <c r="BC171" s="19">
        <v>0</v>
      </c>
    </row>
    <row r="172" spans="1:55">
      <c r="A172" s="19" t="s">
        <v>1284</v>
      </c>
      <c r="B172" s="19" t="s">
        <v>1285</v>
      </c>
      <c r="C172" s="19" t="s">
        <v>113</v>
      </c>
      <c r="D172" s="19" t="s">
        <v>112</v>
      </c>
      <c r="E172" s="19" t="s">
        <v>3556</v>
      </c>
      <c r="F172" s="19" t="s">
        <v>1116</v>
      </c>
      <c r="G172" s="19" t="s">
        <v>3570</v>
      </c>
      <c r="H172" s="19" t="s">
        <v>1225</v>
      </c>
      <c r="I172" s="19">
        <v>0</v>
      </c>
      <c r="J172" s="19">
        <v>5508.84</v>
      </c>
      <c r="M172" s="19">
        <v>0</v>
      </c>
      <c r="P172" s="19">
        <v>0</v>
      </c>
      <c r="S172" s="19">
        <v>0</v>
      </c>
      <c r="V172" s="19">
        <v>0</v>
      </c>
      <c r="Y172" s="19">
        <v>0</v>
      </c>
      <c r="AB172" s="19">
        <v>1321.75</v>
      </c>
      <c r="AE172" s="19">
        <v>0</v>
      </c>
      <c r="AH172" s="19">
        <v>3287.09</v>
      </c>
      <c r="AK172" s="19">
        <v>900</v>
      </c>
      <c r="AN172" s="19">
        <v>0</v>
      </c>
      <c r="AQ172" s="19">
        <v>0</v>
      </c>
      <c r="AT172" s="19">
        <v>0</v>
      </c>
      <c r="AW172" s="19">
        <v>0</v>
      </c>
      <c r="AZ172" s="19">
        <v>0</v>
      </c>
      <c r="BC172" s="19">
        <v>0</v>
      </c>
    </row>
    <row r="173" spans="1:55">
      <c r="A173" s="19" t="s">
        <v>1753</v>
      </c>
      <c r="B173" s="19" t="s">
        <v>1754</v>
      </c>
      <c r="C173" s="19" t="s">
        <v>113</v>
      </c>
      <c r="D173" s="19" t="s">
        <v>112</v>
      </c>
      <c r="E173" s="19" t="s">
        <v>3556</v>
      </c>
      <c r="F173" s="19" t="s">
        <v>1116</v>
      </c>
      <c r="G173" s="19" t="s">
        <v>3570</v>
      </c>
      <c r="H173" s="19" t="s">
        <v>1225</v>
      </c>
      <c r="I173" s="19">
        <v>0</v>
      </c>
      <c r="J173" s="19">
        <v>4560</v>
      </c>
      <c r="M173" s="19">
        <v>0</v>
      </c>
      <c r="P173" s="19">
        <v>1600</v>
      </c>
      <c r="S173" s="19">
        <v>2960</v>
      </c>
      <c r="V173" s="19">
        <v>0</v>
      </c>
      <c r="Y173" s="19">
        <v>0</v>
      </c>
      <c r="AB173" s="19">
        <v>0</v>
      </c>
      <c r="AE173" s="19">
        <v>0</v>
      </c>
      <c r="AH173" s="19">
        <v>0</v>
      </c>
      <c r="AK173" s="19">
        <v>0</v>
      </c>
      <c r="AN173" s="19">
        <v>0</v>
      </c>
      <c r="AQ173" s="19">
        <v>0</v>
      </c>
      <c r="AT173" s="19">
        <v>0</v>
      </c>
      <c r="AW173" s="19">
        <v>0</v>
      </c>
      <c r="AZ173" s="19">
        <v>0</v>
      </c>
      <c r="BC173" s="19">
        <v>0</v>
      </c>
    </row>
    <row r="174" spans="1:55">
      <c r="A174" s="19" t="s">
        <v>1570</v>
      </c>
      <c r="B174" s="19" t="s">
        <v>1571</v>
      </c>
      <c r="C174" s="19" t="s">
        <v>215</v>
      </c>
      <c r="D174" s="19" t="s">
        <v>214</v>
      </c>
      <c r="E174" s="19" t="s">
        <v>3556</v>
      </c>
      <c r="F174" s="19" t="s">
        <v>1116</v>
      </c>
      <c r="G174" s="19" t="s">
        <v>3563</v>
      </c>
      <c r="H174" s="19" t="s">
        <v>1243</v>
      </c>
      <c r="I174" s="19">
        <v>0</v>
      </c>
      <c r="J174" s="19">
        <v>1105</v>
      </c>
      <c r="M174" s="19">
        <v>0</v>
      </c>
      <c r="P174" s="19">
        <v>0</v>
      </c>
      <c r="S174" s="19">
        <v>640</v>
      </c>
      <c r="V174" s="19">
        <v>0</v>
      </c>
      <c r="Y174" s="19">
        <v>0</v>
      </c>
      <c r="AB174" s="19">
        <v>0</v>
      </c>
      <c r="AE174" s="19">
        <v>0</v>
      </c>
      <c r="AH174" s="19">
        <v>0</v>
      </c>
      <c r="AK174" s="19">
        <v>0</v>
      </c>
      <c r="AN174" s="19">
        <v>0</v>
      </c>
      <c r="AQ174" s="19">
        <v>465</v>
      </c>
      <c r="AT174" s="19">
        <v>0</v>
      </c>
      <c r="AW174" s="19">
        <v>0</v>
      </c>
      <c r="AZ174" s="19">
        <v>0</v>
      </c>
      <c r="BC174" s="19">
        <v>0</v>
      </c>
    </row>
    <row r="175" spans="1:55">
      <c r="A175" s="19" t="s">
        <v>1339</v>
      </c>
      <c r="B175" s="19" t="s">
        <v>1340</v>
      </c>
      <c r="C175" s="19" t="s">
        <v>146</v>
      </c>
      <c r="D175" s="19" t="s">
        <v>145</v>
      </c>
      <c r="E175" s="19" t="s">
        <v>3556</v>
      </c>
      <c r="F175" s="19" t="s">
        <v>1116</v>
      </c>
      <c r="G175" s="19" t="s">
        <v>3594</v>
      </c>
      <c r="H175" s="19" t="s">
        <v>1343</v>
      </c>
      <c r="I175" s="19">
        <v>0</v>
      </c>
      <c r="J175" s="19">
        <v>2786</v>
      </c>
      <c r="M175" s="19">
        <v>2786</v>
      </c>
      <c r="P175" s="19">
        <v>0</v>
      </c>
      <c r="S175" s="19">
        <v>0</v>
      </c>
      <c r="V175" s="19">
        <v>0</v>
      </c>
      <c r="Y175" s="19">
        <v>0</v>
      </c>
      <c r="AB175" s="19">
        <v>0</v>
      </c>
      <c r="AE175" s="19">
        <v>0</v>
      </c>
      <c r="AH175" s="19">
        <v>0</v>
      </c>
      <c r="AK175" s="19">
        <v>0</v>
      </c>
      <c r="AN175" s="19">
        <v>0</v>
      </c>
      <c r="AQ175" s="19">
        <v>0</v>
      </c>
      <c r="AT175" s="19">
        <v>0</v>
      </c>
      <c r="AW175" s="19">
        <v>0</v>
      </c>
      <c r="AZ175" s="19">
        <v>0</v>
      </c>
      <c r="BC175" s="19">
        <v>0</v>
      </c>
    </row>
    <row r="176" spans="1:55">
      <c r="A176" s="19" t="s">
        <v>1905</v>
      </c>
      <c r="B176" s="19" t="s">
        <v>1906</v>
      </c>
      <c r="C176" s="19" t="s">
        <v>146</v>
      </c>
      <c r="D176" s="19" t="s">
        <v>145</v>
      </c>
      <c r="E176" s="19" t="s">
        <v>3556</v>
      </c>
      <c r="F176" s="19" t="s">
        <v>1116</v>
      </c>
      <c r="G176" s="19" t="s">
        <v>3567</v>
      </c>
      <c r="H176" s="19" t="s">
        <v>1323</v>
      </c>
      <c r="I176" s="19">
        <v>0</v>
      </c>
      <c r="J176" s="19">
        <v>3740</v>
      </c>
      <c r="M176" s="19">
        <v>0</v>
      </c>
      <c r="P176" s="19">
        <v>0</v>
      </c>
      <c r="S176" s="19">
        <v>0</v>
      </c>
      <c r="V176" s="19">
        <v>0</v>
      </c>
      <c r="Y176" s="19">
        <v>0</v>
      </c>
      <c r="AB176" s="19">
        <v>0</v>
      </c>
      <c r="AE176" s="19">
        <v>0</v>
      </c>
      <c r="AH176" s="19">
        <v>0</v>
      </c>
      <c r="AK176" s="19">
        <v>0</v>
      </c>
      <c r="AN176" s="19">
        <v>3200</v>
      </c>
      <c r="AQ176" s="19">
        <v>540</v>
      </c>
      <c r="AT176" s="19">
        <v>0</v>
      </c>
      <c r="AW176" s="19">
        <v>0</v>
      </c>
      <c r="AZ176" s="19">
        <v>0</v>
      </c>
      <c r="BC176" s="19">
        <v>0</v>
      </c>
    </row>
    <row r="177" spans="1:55">
      <c r="A177" s="19" t="s">
        <v>1912</v>
      </c>
      <c r="B177" s="19" t="s">
        <v>1913</v>
      </c>
      <c r="C177" s="19" t="s">
        <v>3597</v>
      </c>
      <c r="D177" s="19" t="s">
        <v>1914</v>
      </c>
      <c r="E177" s="19" t="s">
        <v>3556</v>
      </c>
      <c r="F177" s="19" t="s">
        <v>1116</v>
      </c>
      <c r="G177" s="19" t="s">
        <v>3562</v>
      </c>
      <c r="H177" s="19" t="s">
        <v>1179</v>
      </c>
      <c r="I177" s="19">
        <v>0</v>
      </c>
      <c r="J177" s="19">
        <v>10193.59</v>
      </c>
      <c r="M177" s="19">
        <v>9032</v>
      </c>
      <c r="P177" s="19">
        <v>0</v>
      </c>
      <c r="S177" s="19">
        <v>240</v>
      </c>
      <c r="V177" s="19">
        <v>0</v>
      </c>
      <c r="Y177" s="19">
        <v>0</v>
      </c>
      <c r="AB177" s="19">
        <v>0</v>
      </c>
      <c r="AE177" s="19">
        <v>0</v>
      </c>
      <c r="AH177" s="19">
        <v>0</v>
      </c>
      <c r="AK177" s="19">
        <v>0</v>
      </c>
      <c r="AN177" s="19">
        <v>351.59</v>
      </c>
      <c r="AQ177" s="19">
        <v>570</v>
      </c>
      <c r="AT177" s="19">
        <v>0</v>
      </c>
      <c r="AW177" s="19">
        <v>0</v>
      </c>
      <c r="AZ177" s="19">
        <v>0</v>
      </c>
      <c r="BC177" s="19">
        <v>0</v>
      </c>
    </row>
    <row r="178" spans="1:55">
      <c r="A178" s="19" t="s">
        <v>2289</v>
      </c>
      <c r="B178" s="19" t="s">
        <v>2290</v>
      </c>
      <c r="C178" s="19" t="s">
        <v>3597</v>
      </c>
      <c r="D178" s="19" t="s">
        <v>1914</v>
      </c>
      <c r="E178" s="19" t="s">
        <v>3556</v>
      </c>
      <c r="F178" s="19" t="s">
        <v>1116</v>
      </c>
      <c r="G178" s="19" t="s">
        <v>3562</v>
      </c>
      <c r="H178" s="19" t="s">
        <v>1179</v>
      </c>
      <c r="I178" s="19">
        <v>0</v>
      </c>
      <c r="J178" s="19">
        <v>7366</v>
      </c>
      <c r="M178" s="19">
        <v>1636</v>
      </c>
      <c r="P178" s="19">
        <v>0</v>
      </c>
      <c r="S178" s="19">
        <v>5400</v>
      </c>
      <c r="V178" s="19">
        <v>0</v>
      </c>
      <c r="Y178" s="19">
        <v>0</v>
      </c>
      <c r="AB178" s="19">
        <v>0</v>
      </c>
      <c r="AE178" s="19">
        <v>0</v>
      </c>
      <c r="AH178" s="19">
        <v>0</v>
      </c>
      <c r="AK178" s="19">
        <v>0</v>
      </c>
      <c r="AN178" s="19">
        <v>0</v>
      </c>
      <c r="AQ178" s="19">
        <v>330</v>
      </c>
      <c r="AT178" s="19">
        <v>0</v>
      </c>
      <c r="AW178" s="19">
        <v>0</v>
      </c>
      <c r="AZ178" s="19">
        <v>0</v>
      </c>
      <c r="BC178" s="19">
        <v>0</v>
      </c>
    </row>
    <row r="179" spans="1:55">
      <c r="A179" s="19" t="s">
        <v>1400</v>
      </c>
      <c r="B179" s="19" t="s">
        <v>1401</v>
      </c>
      <c r="C179" s="19" t="s">
        <v>260</v>
      </c>
      <c r="D179" s="19" t="s">
        <v>259</v>
      </c>
      <c r="E179" s="19" t="s">
        <v>3556</v>
      </c>
      <c r="F179" s="19" t="s">
        <v>1116</v>
      </c>
      <c r="G179" s="19" t="s">
        <v>3557</v>
      </c>
      <c r="H179" s="19" t="s">
        <v>1190</v>
      </c>
      <c r="I179" s="19">
        <v>0</v>
      </c>
      <c r="J179" s="19">
        <v>134089.54</v>
      </c>
      <c r="M179" s="19">
        <v>6646.5</v>
      </c>
      <c r="P179" s="19">
        <v>0</v>
      </c>
      <c r="S179" s="19">
        <v>0</v>
      </c>
      <c r="V179" s="19">
        <v>0</v>
      </c>
      <c r="Y179" s="19">
        <v>85900</v>
      </c>
      <c r="AB179" s="19">
        <v>9468.7000000000007</v>
      </c>
      <c r="AE179" s="19">
        <v>0</v>
      </c>
      <c r="AH179" s="19">
        <v>0</v>
      </c>
      <c r="AK179" s="19">
        <v>0</v>
      </c>
      <c r="AN179" s="19">
        <v>4039.34</v>
      </c>
      <c r="AQ179" s="19">
        <v>28015</v>
      </c>
      <c r="AT179" s="19">
        <v>0</v>
      </c>
      <c r="AW179" s="19">
        <v>20</v>
      </c>
      <c r="AZ179" s="19">
        <v>0</v>
      </c>
      <c r="BC179" s="19">
        <v>0</v>
      </c>
    </row>
    <row r="180" spans="1:55">
      <c r="A180" s="19" t="s">
        <v>2978</v>
      </c>
      <c r="B180" s="19" t="s">
        <v>2979</v>
      </c>
      <c r="C180" s="19" t="s">
        <v>146</v>
      </c>
      <c r="D180" s="19" t="s">
        <v>145</v>
      </c>
      <c r="E180" s="19" t="s">
        <v>3556</v>
      </c>
      <c r="F180" s="19" t="s">
        <v>1116</v>
      </c>
      <c r="G180" s="19" t="s">
        <v>3567</v>
      </c>
      <c r="H180" s="19" t="s">
        <v>1323</v>
      </c>
      <c r="I180" s="19">
        <v>0</v>
      </c>
      <c r="J180" s="19">
        <v>1309</v>
      </c>
      <c r="M180" s="19">
        <v>1309</v>
      </c>
      <c r="P180" s="19">
        <v>0</v>
      </c>
      <c r="S180" s="19">
        <v>0</v>
      </c>
      <c r="V180" s="19">
        <v>0</v>
      </c>
      <c r="Y180" s="19">
        <v>0</v>
      </c>
      <c r="AB180" s="19">
        <v>0</v>
      </c>
      <c r="AE180" s="19">
        <v>0</v>
      </c>
      <c r="AH180" s="19">
        <v>0</v>
      </c>
      <c r="AK180" s="19">
        <v>0</v>
      </c>
      <c r="AN180" s="19">
        <v>0</v>
      </c>
      <c r="AQ180" s="19">
        <v>0</v>
      </c>
      <c r="AT180" s="19">
        <v>0</v>
      </c>
      <c r="AW180" s="19">
        <v>0</v>
      </c>
      <c r="AZ180" s="19">
        <v>0</v>
      </c>
      <c r="BC180" s="19">
        <v>0</v>
      </c>
    </row>
    <row r="181" spans="1:55">
      <c r="A181" s="19" t="s">
        <v>1438</v>
      </c>
      <c r="B181" s="19" t="s">
        <v>1439</v>
      </c>
      <c r="C181" s="19" t="s">
        <v>383</v>
      </c>
      <c r="D181" s="19" t="s">
        <v>382</v>
      </c>
      <c r="E181" s="19" t="s">
        <v>3556</v>
      </c>
      <c r="F181" s="19" t="s">
        <v>1116</v>
      </c>
      <c r="G181" s="19" t="s">
        <v>3556</v>
      </c>
      <c r="H181" s="19" t="s">
        <v>1196</v>
      </c>
      <c r="I181" s="19">
        <v>0</v>
      </c>
      <c r="J181" s="19">
        <v>320</v>
      </c>
      <c r="M181" s="19">
        <v>0</v>
      </c>
      <c r="P181" s="19">
        <v>0</v>
      </c>
      <c r="S181" s="19">
        <v>320</v>
      </c>
      <c r="V181" s="19">
        <v>0</v>
      </c>
      <c r="Y181" s="19">
        <v>0</v>
      </c>
      <c r="AB181" s="19">
        <v>0</v>
      </c>
      <c r="AE181" s="19">
        <v>0</v>
      </c>
      <c r="AH181" s="19">
        <v>0</v>
      </c>
      <c r="AK181" s="19">
        <v>0</v>
      </c>
      <c r="AN181" s="19">
        <v>0</v>
      </c>
      <c r="AQ181" s="19">
        <v>0</v>
      </c>
      <c r="AT181" s="19">
        <v>0</v>
      </c>
      <c r="AW181" s="19">
        <v>0</v>
      </c>
      <c r="AZ181" s="19">
        <v>0</v>
      </c>
      <c r="BC181" s="19">
        <v>0</v>
      </c>
    </row>
    <row r="182" spans="1:55">
      <c r="A182" s="19" t="s">
        <v>2648</v>
      </c>
      <c r="B182" s="19" t="s">
        <v>2649</v>
      </c>
      <c r="C182" s="19" t="s">
        <v>594</v>
      </c>
      <c r="D182" s="19" t="s">
        <v>593</v>
      </c>
      <c r="E182" s="19" t="s">
        <v>3556</v>
      </c>
      <c r="F182" s="19" t="s">
        <v>1116</v>
      </c>
      <c r="G182" s="19" t="s">
        <v>3557</v>
      </c>
      <c r="H182" s="19" t="s">
        <v>1190</v>
      </c>
      <c r="I182" s="19">
        <v>0</v>
      </c>
      <c r="J182" s="19">
        <v>9692</v>
      </c>
      <c r="M182" s="19">
        <v>4072</v>
      </c>
      <c r="P182" s="19">
        <v>0</v>
      </c>
      <c r="S182" s="19">
        <v>4160</v>
      </c>
      <c r="V182" s="19">
        <v>1160</v>
      </c>
      <c r="Y182" s="19">
        <v>0</v>
      </c>
      <c r="AB182" s="19">
        <v>0</v>
      </c>
      <c r="AE182" s="19">
        <v>0</v>
      </c>
      <c r="AH182" s="19">
        <v>0</v>
      </c>
      <c r="AK182" s="19">
        <v>0</v>
      </c>
      <c r="AN182" s="19">
        <v>0</v>
      </c>
      <c r="AQ182" s="19">
        <v>300</v>
      </c>
      <c r="AT182" s="19">
        <v>0</v>
      </c>
      <c r="AW182" s="19">
        <v>0</v>
      </c>
      <c r="AZ182" s="19">
        <v>0</v>
      </c>
      <c r="BC182" s="19">
        <v>0</v>
      </c>
    </row>
    <row r="183" spans="1:55">
      <c r="A183" s="19" t="s">
        <v>1986</v>
      </c>
      <c r="B183" s="19" t="s">
        <v>1987</v>
      </c>
      <c r="C183" s="19" t="s">
        <v>256</v>
      </c>
      <c r="D183" s="19" t="s">
        <v>255</v>
      </c>
      <c r="E183" s="19" t="s">
        <v>3556</v>
      </c>
      <c r="F183" s="19" t="s">
        <v>1116</v>
      </c>
      <c r="G183" s="19" t="s">
        <v>3563</v>
      </c>
      <c r="H183" s="19" t="s">
        <v>1243</v>
      </c>
      <c r="I183" s="19">
        <v>0</v>
      </c>
      <c r="J183" s="19">
        <v>4678.25</v>
      </c>
      <c r="M183" s="19">
        <v>0</v>
      </c>
      <c r="P183" s="19">
        <v>0</v>
      </c>
      <c r="S183" s="19">
        <v>0</v>
      </c>
      <c r="V183" s="19">
        <v>0</v>
      </c>
      <c r="Y183" s="19">
        <v>0</v>
      </c>
      <c r="AB183" s="19">
        <v>1753.25</v>
      </c>
      <c r="AE183" s="19">
        <v>0</v>
      </c>
      <c r="AH183" s="19">
        <v>1103</v>
      </c>
      <c r="AK183" s="19">
        <v>507</v>
      </c>
      <c r="AN183" s="19">
        <v>0</v>
      </c>
      <c r="AQ183" s="19">
        <v>1315</v>
      </c>
      <c r="AT183" s="19">
        <v>0</v>
      </c>
      <c r="AW183" s="19">
        <v>0</v>
      </c>
      <c r="AZ183" s="19">
        <v>0</v>
      </c>
      <c r="BC183" s="19">
        <v>0</v>
      </c>
    </row>
    <row r="184" spans="1:55">
      <c r="A184" s="19" t="s">
        <v>3042</v>
      </c>
      <c r="B184" s="19" t="s">
        <v>3043</v>
      </c>
      <c r="C184" s="19" t="s">
        <v>198</v>
      </c>
      <c r="D184" s="19" t="s">
        <v>197</v>
      </c>
      <c r="E184" s="19" t="s">
        <v>3556</v>
      </c>
      <c r="F184" s="19" t="s">
        <v>1116</v>
      </c>
      <c r="G184" s="19" t="s">
        <v>3562</v>
      </c>
      <c r="H184" s="19" t="s">
        <v>1179</v>
      </c>
      <c r="I184" s="19">
        <v>0</v>
      </c>
      <c r="J184" s="19">
        <v>2480</v>
      </c>
      <c r="M184" s="19">
        <v>2480</v>
      </c>
      <c r="P184" s="19">
        <v>0</v>
      </c>
      <c r="S184" s="19">
        <v>0</v>
      </c>
      <c r="V184" s="19">
        <v>0</v>
      </c>
      <c r="Y184" s="19">
        <v>0</v>
      </c>
      <c r="AB184" s="19">
        <v>0</v>
      </c>
      <c r="AE184" s="19">
        <v>0</v>
      </c>
      <c r="AH184" s="19">
        <v>0</v>
      </c>
      <c r="AK184" s="19">
        <v>0</v>
      </c>
      <c r="AN184" s="19">
        <v>0</v>
      </c>
      <c r="AQ184" s="19">
        <v>0</v>
      </c>
      <c r="AT184" s="19">
        <v>0</v>
      </c>
      <c r="AW184" s="19">
        <v>0</v>
      </c>
      <c r="AZ184" s="19">
        <v>0</v>
      </c>
      <c r="BC184" s="19">
        <v>0</v>
      </c>
    </row>
    <row r="185" spans="1:55">
      <c r="A185" s="19" t="s">
        <v>1301</v>
      </c>
      <c r="B185" s="19" t="s">
        <v>1302</v>
      </c>
      <c r="C185" s="19" t="s">
        <v>198</v>
      </c>
      <c r="D185" s="19" t="s">
        <v>197</v>
      </c>
      <c r="E185" s="19" t="s">
        <v>3556</v>
      </c>
      <c r="F185" s="19" t="s">
        <v>1116</v>
      </c>
      <c r="G185" s="19" t="s">
        <v>3562</v>
      </c>
      <c r="H185" s="19" t="s">
        <v>1179</v>
      </c>
      <c r="I185" s="19">
        <v>0</v>
      </c>
      <c r="J185" s="19">
        <v>275</v>
      </c>
      <c r="M185" s="19">
        <v>0</v>
      </c>
      <c r="P185" s="19">
        <v>0</v>
      </c>
      <c r="S185" s="19">
        <v>0</v>
      </c>
      <c r="V185" s="19">
        <v>0</v>
      </c>
      <c r="Y185" s="19">
        <v>0</v>
      </c>
      <c r="AB185" s="19">
        <v>178</v>
      </c>
      <c r="AE185" s="19">
        <v>0</v>
      </c>
      <c r="AH185" s="19">
        <v>0</v>
      </c>
      <c r="AK185" s="19">
        <v>0</v>
      </c>
      <c r="AN185" s="19">
        <v>0</v>
      </c>
      <c r="AQ185" s="19">
        <v>97</v>
      </c>
      <c r="AT185" s="19">
        <v>0</v>
      </c>
      <c r="AW185" s="19">
        <v>0</v>
      </c>
      <c r="AZ185" s="19">
        <v>0</v>
      </c>
      <c r="BC185" s="19">
        <v>0</v>
      </c>
    </row>
    <row r="186" spans="1:55">
      <c r="A186" s="19" t="s">
        <v>2029</v>
      </c>
      <c r="B186" s="19" t="s">
        <v>2030</v>
      </c>
      <c r="C186" s="19" t="s">
        <v>146</v>
      </c>
      <c r="D186" s="19" t="s">
        <v>145</v>
      </c>
      <c r="E186" s="19" t="s">
        <v>3556</v>
      </c>
      <c r="F186" s="19" t="s">
        <v>1116</v>
      </c>
      <c r="G186" s="19" t="s">
        <v>3567</v>
      </c>
      <c r="H186" s="19" t="s">
        <v>1323</v>
      </c>
      <c r="I186" s="19">
        <v>0</v>
      </c>
      <c r="J186" s="19">
        <v>2477.88</v>
      </c>
      <c r="M186" s="19">
        <v>1486</v>
      </c>
      <c r="P186" s="19">
        <v>0</v>
      </c>
      <c r="S186" s="19">
        <v>0</v>
      </c>
      <c r="V186" s="19">
        <v>0</v>
      </c>
      <c r="Y186" s="19">
        <v>0</v>
      </c>
      <c r="AB186" s="19">
        <v>81.3</v>
      </c>
      <c r="AE186" s="19">
        <v>0</v>
      </c>
      <c r="AH186" s="19">
        <v>0</v>
      </c>
      <c r="AK186" s="19">
        <v>0</v>
      </c>
      <c r="AN186" s="19">
        <v>235.58</v>
      </c>
      <c r="AQ186" s="19">
        <v>675</v>
      </c>
      <c r="AT186" s="19">
        <v>0</v>
      </c>
      <c r="AW186" s="19">
        <v>0</v>
      </c>
      <c r="AZ186" s="19">
        <v>0</v>
      </c>
      <c r="BC186" s="19">
        <v>0</v>
      </c>
    </row>
    <row r="187" spans="1:55">
      <c r="A187" s="19" t="s">
        <v>1647</v>
      </c>
      <c r="B187" s="19" t="s">
        <v>1648</v>
      </c>
      <c r="C187" s="19" t="s">
        <v>98</v>
      </c>
      <c r="D187" s="19" t="s">
        <v>97</v>
      </c>
      <c r="E187" s="19" t="s">
        <v>3556</v>
      </c>
      <c r="F187" s="19" t="s">
        <v>1116</v>
      </c>
      <c r="G187" s="19" t="s">
        <v>3566</v>
      </c>
      <c r="H187" s="19" t="s">
        <v>1213</v>
      </c>
      <c r="I187" s="19">
        <v>0</v>
      </c>
      <c r="J187" s="19">
        <v>9254.8799999999992</v>
      </c>
      <c r="M187" s="19">
        <v>1214.5</v>
      </c>
      <c r="P187" s="19">
        <v>0</v>
      </c>
      <c r="S187" s="19">
        <v>0</v>
      </c>
      <c r="V187" s="19">
        <v>0</v>
      </c>
      <c r="Y187" s="19">
        <v>0</v>
      </c>
      <c r="AB187" s="19">
        <v>1141</v>
      </c>
      <c r="AE187" s="19">
        <v>462</v>
      </c>
      <c r="AH187" s="19">
        <v>0</v>
      </c>
      <c r="AK187" s="19">
        <v>0</v>
      </c>
      <c r="AN187" s="19">
        <v>1803.9</v>
      </c>
      <c r="AQ187" s="19">
        <v>4633.4799999999996</v>
      </c>
      <c r="AT187" s="19">
        <v>0</v>
      </c>
      <c r="AW187" s="19">
        <v>0</v>
      </c>
      <c r="AZ187" s="19">
        <v>0</v>
      </c>
      <c r="BC187" s="19">
        <v>0</v>
      </c>
    </row>
    <row r="188" spans="1:55">
      <c r="A188" s="19" t="s">
        <v>1593</v>
      </c>
      <c r="B188" s="19" t="s">
        <v>1594</v>
      </c>
      <c r="C188" s="19" t="s">
        <v>74</v>
      </c>
      <c r="D188" s="19" t="s">
        <v>73</v>
      </c>
      <c r="E188" s="19" t="s">
        <v>3556</v>
      </c>
      <c r="F188" s="19" t="s">
        <v>1116</v>
      </c>
      <c r="G188" s="19" t="s">
        <v>3567</v>
      </c>
      <c r="H188" s="19" t="s">
        <v>1323</v>
      </c>
      <c r="I188" s="19">
        <v>0</v>
      </c>
      <c r="J188" s="19">
        <v>12380.34</v>
      </c>
      <c r="M188" s="19">
        <v>2694</v>
      </c>
      <c r="P188" s="19">
        <v>0</v>
      </c>
      <c r="S188" s="19">
        <v>1400</v>
      </c>
      <c r="V188" s="19">
        <v>0</v>
      </c>
      <c r="Y188" s="19">
        <v>0</v>
      </c>
      <c r="AB188" s="19">
        <v>0</v>
      </c>
      <c r="AE188" s="19">
        <v>0</v>
      </c>
      <c r="AH188" s="19">
        <v>0</v>
      </c>
      <c r="AK188" s="19">
        <v>502.84</v>
      </c>
      <c r="AN188" s="19">
        <v>5424.5</v>
      </c>
      <c r="AQ188" s="19">
        <v>2254</v>
      </c>
      <c r="AT188" s="19">
        <v>0</v>
      </c>
      <c r="AW188" s="19">
        <v>105</v>
      </c>
      <c r="AZ188" s="19">
        <v>0</v>
      </c>
      <c r="BC188" s="19">
        <v>0</v>
      </c>
    </row>
    <row r="189" spans="1:55">
      <c r="A189" s="19" t="s">
        <v>1175</v>
      </c>
      <c r="B189" s="19" t="s">
        <v>1176</v>
      </c>
      <c r="C189" s="19" t="s">
        <v>198</v>
      </c>
      <c r="D189" s="19" t="s">
        <v>197</v>
      </c>
      <c r="E189" s="19" t="s">
        <v>3556</v>
      </c>
      <c r="F189" s="19" t="s">
        <v>1116</v>
      </c>
      <c r="G189" s="19" t="s">
        <v>3562</v>
      </c>
      <c r="H189" s="19" t="s">
        <v>1179</v>
      </c>
      <c r="I189" s="19">
        <v>0</v>
      </c>
      <c r="J189" s="19">
        <v>4384</v>
      </c>
      <c r="M189" s="19">
        <v>4384</v>
      </c>
      <c r="P189" s="19">
        <v>0</v>
      </c>
      <c r="S189" s="19">
        <v>0</v>
      </c>
      <c r="V189" s="19">
        <v>0</v>
      </c>
      <c r="Y189" s="19">
        <v>0</v>
      </c>
      <c r="AB189" s="19">
        <v>0</v>
      </c>
      <c r="AE189" s="19">
        <v>0</v>
      </c>
      <c r="AH189" s="19">
        <v>0</v>
      </c>
      <c r="AK189" s="19">
        <v>0</v>
      </c>
      <c r="AN189" s="19">
        <v>0</v>
      </c>
      <c r="AQ189" s="19">
        <v>0</v>
      </c>
      <c r="AT189" s="19">
        <v>0</v>
      </c>
      <c r="AW189" s="19">
        <v>0</v>
      </c>
      <c r="AZ189" s="19">
        <v>0</v>
      </c>
      <c r="BC189" s="19">
        <v>0</v>
      </c>
    </row>
  </sheetData>
  <autoFilter ref="A2:BE189" xr:uid="{8833CE33-3FF6-45A0-8A5E-7F95BE6D9F4B}"/>
  <mergeCells count="25">
    <mergeCell ref="F1:F2"/>
    <mergeCell ref="A1:A2"/>
    <mergeCell ref="B1:B2"/>
    <mergeCell ref="C1:C2"/>
    <mergeCell ref="D1:D2"/>
    <mergeCell ref="E1:E2"/>
    <mergeCell ref="AH1:AJ1"/>
    <mergeCell ref="G1:G2"/>
    <mergeCell ref="H1:H2"/>
    <mergeCell ref="I1:I2"/>
    <mergeCell ref="J1:L1"/>
    <mergeCell ref="M1:O1"/>
    <mergeCell ref="P1:R1"/>
    <mergeCell ref="S1:U1"/>
    <mergeCell ref="V1:X1"/>
    <mergeCell ref="Y1:AA1"/>
    <mergeCell ref="AB1:AD1"/>
    <mergeCell ref="AE1:AG1"/>
    <mergeCell ref="BC1:BE1"/>
    <mergeCell ref="AK1:AM1"/>
    <mergeCell ref="AN1:AP1"/>
    <mergeCell ref="AQ1:AS1"/>
    <mergeCell ref="AT1:AV1"/>
    <mergeCell ref="AW1:AY1"/>
    <mergeCell ref="AZ1:BB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1FEA-BDBA-4EF4-8229-9560BC79BF94}">
  <dimension ref="A1:Y505"/>
  <sheetViews>
    <sheetView workbookViewId="0">
      <selection sqref="A1:XFD1048576"/>
    </sheetView>
  </sheetViews>
  <sheetFormatPr defaultRowHeight="14.25"/>
  <cols>
    <col min="1" max="1" width="33" style="19" customWidth="1"/>
    <col min="2" max="4" width="8" style="19" customWidth="1"/>
    <col min="5" max="5" width="19" style="19" customWidth="1"/>
    <col min="6" max="6" width="12" style="19" customWidth="1"/>
    <col min="7" max="7" width="31" style="19" customWidth="1"/>
    <col min="8" max="8" width="9" style="19" customWidth="1"/>
    <col min="9" max="9" width="8" style="19" customWidth="1"/>
    <col min="10" max="10" width="5" style="19" customWidth="1"/>
    <col min="11" max="11" width="4" style="19" customWidth="1"/>
    <col min="12" max="12" width="7" style="19" customWidth="1"/>
    <col min="13" max="13" width="5" style="19" customWidth="1"/>
    <col min="14" max="14" width="8" style="19" customWidth="1"/>
    <col min="15" max="15" width="19" style="19" customWidth="1"/>
    <col min="16" max="17" width="9" style="19" customWidth="1"/>
    <col min="18" max="18" width="12" style="19" customWidth="1"/>
    <col min="19" max="20" width="11" style="19" customWidth="1"/>
    <col min="21" max="21" width="4" style="19" customWidth="1"/>
    <col min="22" max="22" width="7" style="19" customWidth="1"/>
    <col min="23" max="23" width="4" style="19" customWidth="1"/>
    <col min="24" max="24" width="11" style="19" customWidth="1"/>
    <col min="25" max="25" width="8" style="19" customWidth="1"/>
    <col min="26" max="16384" width="9" style="19"/>
  </cols>
  <sheetData>
    <row r="1" spans="1:25">
      <c r="A1" s="18" t="s">
        <v>1137</v>
      </c>
      <c r="B1" s="18" t="s">
        <v>3598</v>
      </c>
      <c r="C1" s="18" t="s">
        <v>3599</v>
      </c>
      <c r="D1" s="18" t="s">
        <v>3600</v>
      </c>
      <c r="E1" s="18" t="s">
        <v>3535</v>
      </c>
      <c r="F1" s="18" t="s">
        <v>3601</v>
      </c>
      <c r="G1" s="18" t="s">
        <v>3287</v>
      </c>
      <c r="H1" s="18" t="s">
        <v>3602</v>
      </c>
      <c r="I1" s="18" t="s">
        <v>3291</v>
      </c>
      <c r="J1" s="18" t="s">
        <v>3603</v>
      </c>
      <c r="K1" s="18" t="s">
        <v>3604</v>
      </c>
      <c r="L1" s="18" t="s">
        <v>3605</v>
      </c>
      <c r="M1" s="18" t="s">
        <v>3606</v>
      </c>
      <c r="N1" s="18" t="s">
        <v>3607</v>
      </c>
      <c r="O1" s="18" t="s">
        <v>3608</v>
      </c>
      <c r="P1" s="18" t="s">
        <v>3609</v>
      </c>
      <c r="Q1" s="18" t="s">
        <v>2841</v>
      </c>
      <c r="R1" s="18" t="s">
        <v>3610</v>
      </c>
      <c r="S1" s="18" t="s">
        <v>3611</v>
      </c>
      <c r="T1" s="18" t="s">
        <v>3612</v>
      </c>
      <c r="U1" s="18" t="s">
        <v>3613</v>
      </c>
      <c r="V1" s="18" t="s">
        <v>3614</v>
      </c>
      <c r="W1" s="18" t="s">
        <v>3615</v>
      </c>
      <c r="X1" s="18" t="s">
        <v>3616</v>
      </c>
      <c r="Y1" s="18" t="s">
        <v>3617</v>
      </c>
    </row>
    <row r="2" spans="1:25">
      <c r="A2" s="19" t="s">
        <v>1196</v>
      </c>
      <c r="B2" s="19" t="s">
        <v>3556</v>
      </c>
      <c r="C2" s="19" t="s">
        <v>1116</v>
      </c>
      <c r="D2" s="19" t="s">
        <v>3556</v>
      </c>
      <c r="E2" s="19" t="s">
        <v>1196</v>
      </c>
      <c r="F2" s="19" t="s">
        <v>1358</v>
      </c>
      <c r="G2" s="19" t="s">
        <v>1356</v>
      </c>
      <c r="H2" s="19" t="s">
        <v>3288</v>
      </c>
      <c r="I2" s="19" t="s">
        <v>90</v>
      </c>
      <c r="J2" s="19">
        <v>2019</v>
      </c>
      <c r="K2" s="19" t="s">
        <v>3618</v>
      </c>
      <c r="L2" s="19" t="s">
        <v>155</v>
      </c>
      <c r="M2" s="19" t="s">
        <v>156</v>
      </c>
      <c r="N2" s="19" t="s">
        <v>1116</v>
      </c>
      <c r="O2" s="19" t="s">
        <v>2905</v>
      </c>
      <c r="P2" s="19" t="s">
        <v>3619</v>
      </c>
      <c r="Q2" s="19" t="s">
        <v>3620</v>
      </c>
      <c r="R2" s="19" t="s">
        <v>3540</v>
      </c>
      <c r="S2" s="19" t="s">
        <v>3621</v>
      </c>
      <c r="X2" s="19">
        <v>480</v>
      </c>
      <c r="Y2" s="19" t="s">
        <v>3622</v>
      </c>
    </row>
    <row r="3" spans="1:25">
      <c r="A3" s="19" t="s">
        <v>1196</v>
      </c>
      <c r="B3" s="19" t="s">
        <v>3556</v>
      </c>
      <c r="C3" s="19" t="s">
        <v>1116</v>
      </c>
      <c r="D3" s="19" t="s">
        <v>3556</v>
      </c>
      <c r="E3" s="19" t="s">
        <v>1196</v>
      </c>
      <c r="F3" s="19" t="s">
        <v>1358</v>
      </c>
      <c r="G3" s="19" t="s">
        <v>1356</v>
      </c>
      <c r="H3" s="19" t="s">
        <v>3288</v>
      </c>
      <c r="I3" s="19" t="s">
        <v>90</v>
      </c>
      <c r="J3" s="19">
        <v>2019</v>
      </c>
      <c r="K3" s="19" t="s">
        <v>3618</v>
      </c>
      <c r="L3" s="19" t="s">
        <v>142</v>
      </c>
      <c r="M3" s="19" t="s">
        <v>143</v>
      </c>
      <c r="N3" s="19" t="s">
        <v>1116</v>
      </c>
      <c r="O3" s="19" t="s">
        <v>2905</v>
      </c>
      <c r="P3" s="19" t="s">
        <v>3619</v>
      </c>
      <c r="Q3" s="19" t="s">
        <v>3623</v>
      </c>
      <c r="R3" s="19" t="s">
        <v>3548</v>
      </c>
      <c r="S3" s="19" t="s">
        <v>2820</v>
      </c>
      <c r="T3" s="19" t="s">
        <v>3624</v>
      </c>
      <c r="U3" s="19">
        <v>3</v>
      </c>
      <c r="V3" s="19">
        <v>53</v>
      </c>
      <c r="W3" s="19">
        <v>1</v>
      </c>
      <c r="X3" s="19">
        <v>53</v>
      </c>
      <c r="Y3" s="19" t="s">
        <v>3625</v>
      </c>
    </row>
    <row r="4" spans="1:25">
      <c r="A4" s="19" t="s">
        <v>1196</v>
      </c>
      <c r="B4" s="19" t="s">
        <v>3556</v>
      </c>
      <c r="C4" s="19" t="s">
        <v>1116</v>
      </c>
      <c r="D4" s="19" t="s">
        <v>3556</v>
      </c>
      <c r="E4" s="19" t="s">
        <v>1196</v>
      </c>
      <c r="F4" s="19" t="s">
        <v>1358</v>
      </c>
      <c r="G4" s="19" t="s">
        <v>1356</v>
      </c>
      <c r="H4" s="19" t="s">
        <v>3288</v>
      </c>
      <c r="I4" s="19" t="s">
        <v>90</v>
      </c>
      <c r="J4" s="19">
        <v>2019</v>
      </c>
      <c r="K4" s="19" t="s">
        <v>3618</v>
      </c>
      <c r="L4" s="19" t="s">
        <v>142</v>
      </c>
      <c r="M4" s="19" t="s">
        <v>143</v>
      </c>
      <c r="N4" s="19" t="s">
        <v>1116</v>
      </c>
      <c r="O4" s="19" t="s">
        <v>2905</v>
      </c>
      <c r="P4" s="19" t="s">
        <v>3619</v>
      </c>
      <c r="Q4" s="19" t="s">
        <v>3623</v>
      </c>
      <c r="R4" s="19" t="s">
        <v>3544</v>
      </c>
      <c r="S4" s="19" t="s">
        <v>2820</v>
      </c>
      <c r="T4" s="19" t="s">
        <v>3624</v>
      </c>
      <c r="U4" s="19">
        <v>2</v>
      </c>
      <c r="V4" s="19">
        <v>418</v>
      </c>
      <c r="W4" s="19">
        <v>1</v>
      </c>
      <c r="X4" s="19">
        <v>418</v>
      </c>
      <c r="Y4" s="19" t="s">
        <v>3626</v>
      </c>
    </row>
    <row r="5" spans="1:25">
      <c r="A5" s="19" t="s">
        <v>1196</v>
      </c>
      <c r="B5" s="19" t="s">
        <v>3556</v>
      </c>
      <c r="C5" s="19" t="s">
        <v>1116</v>
      </c>
      <c r="D5" s="19" t="s">
        <v>3556</v>
      </c>
      <c r="E5" s="19" t="s">
        <v>1196</v>
      </c>
      <c r="F5" s="19" t="s">
        <v>1358</v>
      </c>
      <c r="G5" s="19" t="s">
        <v>1356</v>
      </c>
      <c r="H5" s="19" t="s">
        <v>3288</v>
      </c>
      <c r="I5" s="19" t="s">
        <v>90</v>
      </c>
      <c r="J5" s="19">
        <v>2019</v>
      </c>
      <c r="K5" s="19" t="s">
        <v>3618</v>
      </c>
      <c r="L5" s="19" t="s">
        <v>142</v>
      </c>
      <c r="M5" s="19" t="s">
        <v>143</v>
      </c>
      <c r="N5" s="19" t="s">
        <v>1116</v>
      </c>
      <c r="O5" s="19" t="s">
        <v>2905</v>
      </c>
      <c r="P5" s="19" t="s">
        <v>3619</v>
      </c>
      <c r="Q5" s="19" t="s">
        <v>3623</v>
      </c>
      <c r="R5" s="19" t="s">
        <v>3547</v>
      </c>
      <c r="S5" s="19" t="s">
        <v>2820</v>
      </c>
      <c r="T5" s="19" t="s">
        <v>3624</v>
      </c>
      <c r="U5" s="19">
        <v>1</v>
      </c>
      <c r="V5" s="19">
        <v>150</v>
      </c>
      <c r="W5" s="19">
        <v>1</v>
      </c>
      <c r="X5" s="19">
        <v>150</v>
      </c>
      <c r="Y5" s="19" t="s">
        <v>3627</v>
      </c>
    </row>
    <row r="6" spans="1:25">
      <c r="A6" s="19" t="s">
        <v>1196</v>
      </c>
      <c r="B6" s="19" t="s">
        <v>3556</v>
      </c>
      <c r="C6" s="19" t="s">
        <v>1116</v>
      </c>
      <c r="D6" s="19" t="s">
        <v>3556</v>
      </c>
      <c r="E6" s="19" t="s">
        <v>1196</v>
      </c>
      <c r="F6" s="19" t="s">
        <v>1358</v>
      </c>
      <c r="G6" s="19" t="s">
        <v>1356</v>
      </c>
      <c r="H6" s="19" t="s">
        <v>3288</v>
      </c>
      <c r="I6" s="19" t="s">
        <v>90</v>
      </c>
      <c r="J6" s="19">
        <v>2019</v>
      </c>
      <c r="K6" s="19" t="s">
        <v>3618</v>
      </c>
      <c r="L6" s="19" t="s">
        <v>440</v>
      </c>
      <c r="M6" s="19" t="s">
        <v>441</v>
      </c>
      <c r="N6" s="19" t="s">
        <v>1116</v>
      </c>
      <c r="O6" s="19" t="s">
        <v>2915</v>
      </c>
      <c r="P6" s="19" t="s">
        <v>3619</v>
      </c>
      <c r="Q6" s="19" t="s">
        <v>3628</v>
      </c>
      <c r="R6" s="19" t="s">
        <v>3628</v>
      </c>
      <c r="S6" s="19" t="s">
        <v>3629</v>
      </c>
      <c r="X6" s="19">
        <v>1410</v>
      </c>
      <c r="Y6" s="19" t="s">
        <v>3630</v>
      </c>
    </row>
    <row r="7" spans="1:25">
      <c r="A7" s="19" t="s">
        <v>1196</v>
      </c>
      <c r="B7" s="19" t="s">
        <v>3556</v>
      </c>
      <c r="C7" s="19" t="s">
        <v>1116</v>
      </c>
      <c r="D7" s="19" t="s">
        <v>3556</v>
      </c>
      <c r="E7" s="19" t="s">
        <v>1196</v>
      </c>
      <c r="F7" s="19" t="s">
        <v>1358</v>
      </c>
      <c r="G7" s="19" t="s">
        <v>1356</v>
      </c>
      <c r="H7" s="19" t="s">
        <v>3288</v>
      </c>
      <c r="I7" s="19" t="s">
        <v>90</v>
      </c>
      <c r="J7" s="19">
        <v>2019</v>
      </c>
      <c r="K7" s="19" t="s">
        <v>3618</v>
      </c>
      <c r="L7" s="19" t="s">
        <v>440</v>
      </c>
      <c r="M7" s="19" t="s">
        <v>441</v>
      </c>
      <c r="N7" s="19" t="s">
        <v>1116</v>
      </c>
      <c r="O7" s="19" t="s">
        <v>2915</v>
      </c>
      <c r="P7" s="19" t="s">
        <v>3619</v>
      </c>
      <c r="Q7" s="19" t="s">
        <v>3628</v>
      </c>
      <c r="R7" s="19" t="s">
        <v>3628</v>
      </c>
      <c r="S7" s="19" t="s">
        <v>3631</v>
      </c>
      <c r="X7" s="19">
        <v>1538</v>
      </c>
      <c r="Y7" s="19" t="s">
        <v>3630</v>
      </c>
    </row>
    <row r="8" spans="1:25">
      <c r="A8" s="19" t="s">
        <v>1196</v>
      </c>
      <c r="B8" s="19" t="s">
        <v>3556</v>
      </c>
      <c r="C8" s="19" t="s">
        <v>1116</v>
      </c>
      <c r="D8" s="19" t="s">
        <v>3556</v>
      </c>
      <c r="E8" s="19" t="s">
        <v>1196</v>
      </c>
      <c r="F8" s="19" t="s">
        <v>1358</v>
      </c>
      <c r="G8" s="19" t="s">
        <v>1356</v>
      </c>
      <c r="H8" s="19" t="s">
        <v>3288</v>
      </c>
      <c r="I8" s="19" t="s">
        <v>90</v>
      </c>
      <c r="J8" s="19">
        <v>2019</v>
      </c>
      <c r="K8" s="19" t="s">
        <v>3618</v>
      </c>
      <c r="L8" s="19" t="s">
        <v>440</v>
      </c>
      <c r="M8" s="19" t="s">
        <v>441</v>
      </c>
      <c r="N8" s="19" t="s">
        <v>1116</v>
      </c>
      <c r="O8" s="19" t="s">
        <v>2915</v>
      </c>
      <c r="P8" s="19" t="s">
        <v>3619</v>
      </c>
      <c r="Q8" s="19" t="s">
        <v>3628</v>
      </c>
      <c r="R8" s="19" t="s">
        <v>3628</v>
      </c>
      <c r="S8" s="19" t="s">
        <v>3632</v>
      </c>
      <c r="X8" s="19">
        <v>1538</v>
      </c>
      <c r="Y8" s="19" t="s">
        <v>3630</v>
      </c>
    </row>
    <row r="9" spans="1:25">
      <c r="A9" s="19" t="s">
        <v>1196</v>
      </c>
      <c r="B9" s="19" t="s">
        <v>3556</v>
      </c>
      <c r="C9" s="19" t="s">
        <v>1116</v>
      </c>
      <c r="D9" s="19" t="s">
        <v>3556</v>
      </c>
      <c r="E9" s="19" t="s">
        <v>1196</v>
      </c>
      <c r="F9" s="19" t="s">
        <v>1358</v>
      </c>
      <c r="G9" s="19" t="s">
        <v>1356</v>
      </c>
      <c r="H9" s="19" t="s">
        <v>3288</v>
      </c>
      <c r="I9" s="19" t="s">
        <v>90</v>
      </c>
      <c r="J9" s="19">
        <v>2019</v>
      </c>
      <c r="K9" s="19" t="s">
        <v>3618</v>
      </c>
      <c r="L9" s="19" t="s">
        <v>440</v>
      </c>
      <c r="M9" s="19" t="s">
        <v>441</v>
      </c>
      <c r="N9" s="19" t="s">
        <v>1116</v>
      </c>
      <c r="O9" s="19" t="s">
        <v>2915</v>
      </c>
      <c r="P9" s="19" t="s">
        <v>3619</v>
      </c>
      <c r="Q9" s="19" t="s">
        <v>3628</v>
      </c>
      <c r="R9" s="19" t="s">
        <v>3628</v>
      </c>
      <c r="S9" s="19" t="s">
        <v>3633</v>
      </c>
      <c r="X9" s="19">
        <v>1410</v>
      </c>
      <c r="Y9" s="19" t="s">
        <v>3630</v>
      </c>
    </row>
    <row r="10" spans="1:25">
      <c r="A10" s="19" t="s">
        <v>1196</v>
      </c>
      <c r="B10" s="19" t="s">
        <v>3556</v>
      </c>
      <c r="C10" s="19" t="s">
        <v>1116</v>
      </c>
      <c r="D10" s="19" t="s">
        <v>3556</v>
      </c>
      <c r="E10" s="19" t="s">
        <v>1196</v>
      </c>
      <c r="F10" s="19" t="s">
        <v>1358</v>
      </c>
      <c r="G10" s="19" t="s">
        <v>1356</v>
      </c>
      <c r="H10" s="19" t="s">
        <v>3288</v>
      </c>
      <c r="I10" s="19" t="s">
        <v>90</v>
      </c>
      <c r="J10" s="19">
        <v>2019</v>
      </c>
      <c r="K10" s="19" t="s">
        <v>3618</v>
      </c>
      <c r="L10" s="19" t="s">
        <v>255</v>
      </c>
      <c r="M10" s="19" t="s">
        <v>256</v>
      </c>
      <c r="N10" s="19" t="s">
        <v>1116</v>
      </c>
      <c r="O10" s="19" t="s">
        <v>2915</v>
      </c>
      <c r="P10" s="19" t="s">
        <v>3619</v>
      </c>
      <c r="Q10" s="19" t="s">
        <v>3623</v>
      </c>
      <c r="R10" s="19" t="s">
        <v>3548</v>
      </c>
      <c r="S10" s="19" t="s">
        <v>522</v>
      </c>
      <c r="T10" s="19" t="s">
        <v>3634</v>
      </c>
      <c r="U10" s="19">
        <v>3</v>
      </c>
      <c r="V10" s="19">
        <v>149</v>
      </c>
      <c r="W10" s="19">
        <v>1</v>
      </c>
      <c r="X10" s="19">
        <v>149</v>
      </c>
      <c r="Y10" s="19" t="s">
        <v>3635</v>
      </c>
    </row>
    <row r="11" spans="1:25">
      <c r="A11" s="19" t="s">
        <v>1196</v>
      </c>
      <c r="B11" s="19" t="s">
        <v>3556</v>
      </c>
      <c r="C11" s="19" t="s">
        <v>1116</v>
      </c>
      <c r="D11" s="19" t="s">
        <v>3556</v>
      </c>
      <c r="E11" s="19" t="s">
        <v>1196</v>
      </c>
      <c r="F11" s="19" t="s">
        <v>1358</v>
      </c>
      <c r="G11" s="19" t="s">
        <v>1356</v>
      </c>
      <c r="H11" s="19" t="s">
        <v>3288</v>
      </c>
      <c r="I11" s="19" t="s">
        <v>90</v>
      </c>
      <c r="J11" s="19">
        <v>2019</v>
      </c>
      <c r="K11" s="19" t="s">
        <v>3618</v>
      </c>
      <c r="L11" s="19" t="s">
        <v>255</v>
      </c>
      <c r="M11" s="19" t="s">
        <v>256</v>
      </c>
      <c r="N11" s="19" t="s">
        <v>1116</v>
      </c>
      <c r="O11" s="19" t="s">
        <v>2915</v>
      </c>
      <c r="P11" s="19" t="s">
        <v>3619</v>
      </c>
      <c r="Q11" s="19" t="s">
        <v>3623</v>
      </c>
      <c r="R11" s="19" t="s">
        <v>3544</v>
      </c>
      <c r="S11" s="19" t="s">
        <v>522</v>
      </c>
      <c r="T11" s="19" t="s">
        <v>3634</v>
      </c>
      <c r="U11" s="19">
        <v>1</v>
      </c>
      <c r="V11" s="19">
        <v>237</v>
      </c>
      <c r="W11" s="19">
        <v>1</v>
      </c>
      <c r="X11" s="19">
        <v>237</v>
      </c>
      <c r="Y11" s="19" t="s">
        <v>3636</v>
      </c>
    </row>
    <row r="12" spans="1:25">
      <c r="A12" s="19" t="s">
        <v>1196</v>
      </c>
      <c r="B12" s="19" t="s">
        <v>3556</v>
      </c>
      <c r="C12" s="19" t="s">
        <v>1116</v>
      </c>
      <c r="D12" s="19" t="s">
        <v>3556</v>
      </c>
      <c r="E12" s="19" t="s">
        <v>1196</v>
      </c>
      <c r="F12" s="19" t="s">
        <v>1358</v>
      </c>
      <c r="G12" s="19" t="s">
        <v>1356</v>
      </c>
      <c r="H12" s="19" t="s">
        <v>3288</v>
      </c>
      <c r="I12" s="19" t="s">
        <v>90</v>
      </c>
      <c r="J12" s="19">
        <v>2019</v>
      </c>
      <c r="K12" s="19" t="s">
        <v>3618</v>
      </c>
      <c r="L12" s="19" t="s">
        <v>255</v>
      </c>
      <c r="M12" s="19" t="s">
        <v>256</v>
      </c>
      <c r="N12" s="19" t="s">
        <v>1116</v>
      </c>
      <c r="O12" s="19" t="s">
        <v>2915</v>
      </c>
      <c r="P12" s="19" t="s">
        <v>3619</v>
      </c>
      <c r="Q12" s="19" t="s">
        <v>3623</v>
      </c>
      <c r="R12" s="19" t="s">
        <v>3544</v>
      </c>
      <c r="S12" s="19" t="s">
        <v>522</v>
      </c>
      <c r="T12" s="19" t="s">
        <v>3634</v>
      </c>
      <c r="U12" s="19">
        <v>7</v>
      </c>
      <c r="V12" s="19">
        <v>186</v>
      </c>
      <c r="W12" s="19">
        <v>1</v>
      </c>
      <c r="X12" s="19">
        <v>186</v>
      </c>
      <c r="Y12" s="19" t="s">
        <v>3637</v>
      </c>
    </row>
    <row r="13" spans="1:25">
      <c r="A13" s="19" t="s">
        <v>1196</v>
      </c>
      <c r="B13" s="19" t="s">
        <v>3556</v>
      </c>
      <c r="C13" s="19" t="s">
        <v>1116</v>
      </c>
      <c r="D13" s="19" t="s">
        <v>3556</v>
      </c>
      <c r="E13" s="19" t="s">
        <v>1196</v>
      </c>
      <c r="F13" s="19" t="s">
        <v>1358</v>
      </c>
      <c r="G13" s="19" t="s">
        <v>1356</v>
      </c>
      <c r="H13" s="19" t="s">
        <v>3288</v>
      </c>
      <c r="I13" s="19" t="s">
        <v>90</v>
      </c>
      <c r="J13" s="19">
        <v>2019</v>
      </c>
      <c r="K13" s="19" t="s">
        <v>3618</v>
      </c>
      <c r="L13" s="19" t="s">
        <v>255</v>
      </c>
      <c r="M13" s="19" t="s">
        <v>256</v>
      </c>
      <c r="N13" s="19" t="s">
        <v>1116</v>
      </c>
      <c r="O13" s="19" t="s">
        <v>2915</v>
      </c>
      <c r="P13" s="19" t="s">
        <v>3619</v>
      </c>
      <c r="Q13" s="19" t="s">
        <v>3623</v>
      </c>
      <c r="R13" s="19" t="s">
        <v>3544</v>
      </c>
      <c r="S13" s="19" t="s">
        <v>522</v>
      </c>
      <c r="T13" s="19" t="s">
        <v>3634</v>
      </c>
      <c r="U13" s="19">
        <v>9</v>
      </c>
      <c r="V13" s="19">
        <v>183</v>
      </c>
      <c r="W13" s="19">
        <v>1</v>
      </c>
      <c r="X13" s="19">
        <v>183</v>
      </c>
      <c r="Y13" s="19" t="s">
        <v>3637</v>
      </c>
    </row>
    <row r="14" spans="1:25">
      <c r="A14" s="19" t="s">
        <v>1196</v>
      </c>
      <c r="B14" s="19" t="s">
        <v>3556</v>
      </c>
      <c r="C14" s="19" t="s">
        <v>1116</v>
      </c>
      <c r="D14" s="19" t="s">
        <v>3556</v>
      </c>
      <c r="E14" s="19" t="s">
        <v>1196</v>
      </c>
      <c r="F14" s="19" t="s">
        <v>1358</v>
      </c>
      <c r="G14" s="19" t="s">
        <v>1356</v>
      </c>
      <c r="H14" s="19" t="s">
        <v>3288</v>
      </c>
      <c r="I14" s="19" t="s">
        <v>90</v>
      </c>
      <c r="J14" s="19">
        <v>2019</v>
      </c>
      <c r="K14" s="19" t="s">
        <v>3618</v>
      </c>
      <c r="L14" s="19" t="s">
        <v>255</v>
      </c>
      <c r="M14" s="19" t="s">
        <v>256</v>
      </c>
      <c r="N14" s="19" t="s">
        <v>1116</v>
      </c>
      <c r="O14" s="19" t="s">
        <v>2915</v>
      </c>
      <c r="P14" s="19" t="s">
        <v>3619</v>
      </c>
      <c r="Q14" s="19" t="s">
        <v>3623</v>
      </c>
      <c r="R14" s="19" t="s">
        <v>3544</v>
      </c>
      <c r="S14" s="19" t="s">
        <v>522</v>
      </c>
      <c r="T14" s="19" t="s">
        <v>3634</v>
      </c>
      <c r="U14" s="19">
        <v>13</v>
      </c>
      <c r="V14" s="19">
        <v>254</v>
      </c>
      <c r="W14" s="19">
        <v>1</v>
      </c>
      <c r="X14" s="19">
        <v>254</v>
      </c>
      <c r="Y14" s="19" t="s">
        <v>3636</v>
      </c>
    </row>
    <row r="15" spans="1:25">
      <c r="A15" s="19" t="s">
        <v>1196</v>
      </c>
      <c r="B15" s="19" t="s">
        <v>3556</v>
      </c>
      <c r="C15" s="19" t="s">
        <v>1116</v>
      </c>
      <c r="D15" s="19" t="s">
        <v>3556</v>
      </c>
      <c r="E15" s="19" t="s">
        <v>1196</v>
      </c>
      <c r="F15" s="19" t="s">
        <v>1358</v>
      </c>
      <c r="G15" s="19" t="s">
        <v>1356</v>
      </c>
      <c r="H15" s="19" t="s">
        <v>3288</v>
      </c>
      <c r="I15" s="19" t="s">
        <v>90</v>
      </c>
      <c r="J15" s="19">
        <v>2019</v>
      </c>
      <c r="K15" s="19" t="s">
        <v>3618</v>
      </c>
      <c r="L15" s="19" t="s">
        <v>255</v>
      </c>
      <c r="M15" s="19" t="s">
        <v>256</v>
      </c>
      <c r="N15" s="19" t="s">
        <v>1116</v>
      </c>
      <c r="O15" s="19" t="s">
        <v>2915</v>
      </c>
      <c r="P15" s="19" t="s">
        <v>3619</v>
      </c>
      <c r="Q15" s="19" t="s">
        <v>3623</v>
      </c>
      <c r="R15" s="19" t="s">
        <v>3544</v>
      </c>
      <c r="S15" s="19" t="s">
        <v>522</v>
      </c>
      <c r="T15" s="19" t="s">
        <v>3634</v>
      </c>
      <c r="U15" s="19">
        <v>14</v>
      </c>
      <c r="V15" s="19">
        <v>186</v>
      </c>
      <c r="W15" s="19">
        <v>1</v>
      </c>
      <c r="X15" s="19">
        <v>186</v>
      </c>
      <c r="Y15" s="19" t="s">
        <v>3638</v>
      </c>
    </row>
    <row r="16" spans="1:25">
      <c r="A16" s="19" t="s">
        <v>1196</v>
      </c>
      <c r="B16" s="19" t="s">
        <v>3556</v>
      </c>
      <c r="C16" s="19" t="s">
        <v>1116</v>
      </c>
      <c r="D16" s="19" t="s">
        <v>3556</v>
      </c>
      <c r="E16" s="19" t="s">
        <v>1196</v>
      </c>
      <c r="F16" s="19" t="s">
        <v>1358</v>
      </c>
      <c r="G16" s="19" t="s">
        <v>1356</v>
      </c>
      <c r="H16" s="19" t="s">
        <v>3288</v>
      </c>
      <c r="I16" s="19" t="s">
        <v>90</v>
      </c>
      <c r="J16" s="19">
        <v>2019</v>
      </c>
      <c r="K16" s="19" t="s">
        <v>3618</v>
      </c>
      <c r="L16" s="19" t="s">
        <v>255</v>
      </c>
      <c r="M16" s="19" t="s">
        <v>256</v>
      </c>
      <c r="N16" s="19" t="s">
        <v>1116</v>
      </c>
      <c r="O16" s="19" t="s">
        <v>2915</v>
      </c>
      <c r="P16" s="19" t="s">
        <v>3619</v>
      </c>
      <c r="Q16" s="19" t="s">
        <v>3623</v>
      </c>
      <c r="R16" s="19" t="s">
        <v>3544</v>
      </c>
      <c r="S16" s="19" t="s">
        <v>522</v>
      </c>
      <c r="T16" s="19" t="s">
        <v>3634</v>
      </c>
      <c r="U16" s="19">
        <v>15</v>
      </c>
      <c r="V16" s="19">
        <v>280</v>
      </c>
      <c r="W16" s="19">
        <v>1</v>
      </c>
      <c r="X16" s="19">
        <v>280</v>
      </c>
      <c r="Y16" s="19" t="s">
        <v>3636</v>
      </c>
    </row>
    <row r="17" spans="1:25">
      <c r="A17" s="19" t="s">
        <v>1196</v>
      </c>
      <c r="B17" s="19" t="s">
        <v>3556</v>
      </c>
      <c r="C17" s="19" t="s">
        <v>1116</v>
      </c>
      <c r="D17" s="19" t="s">
        <v>3556</v>
      </c>
      <c r="E17" s="19" t="s">
        <v>1196</v>
      </c>
      <c r="F17" s="19" t="s">
        <v>1358</v>
      </c>
      <c r="G17" s="19" t="s">
        <v>1356</v>
      </c>
      <c r="H17" s="19" t="s">
        <v>3288</v>
      </c>
      <c r="I17" s="19" t="s">
        <v>90</v>
      </c>
      <c r="J17" s="19">
        <v>2019</v>
      </c>
      <c r="K17" s="19" t="s">
        <v>3618</v>
      </c>
      <c r="L17" s="19" t="s">
        <v>255</v>
      </c>
      <c r="M17" s="19" t="s">
        <v>256</v>
      </c>
      <c r="N17" s="19" t="s">
        <v>1116</v>
      </c>
      <c r="O17" s="19" t="s">
        <v>2915</v>
      </c>
      <c r="P17" s="19" t="s">
        <v>3619</v>
      </c>
      <c r="Q17" s="19" t="s">
        <v>3623</v>
      </c>
      <c r="R17" s="19" t="s">
        <v>3544</v>
      </c>
      <c r="S17" s="19" t="s">
        <v>522</v>
      </c>
      <c r="T17" s="19" t="s">
        <v>3634</v>
      </c>
      <c r="U17" s="19">
        <v>18</v>
      </c>
      <c r="V17" s="19">
        <v>186</v>
      </c>
      <c r="W17" s="19">
        <v>1</v>
      </c>
      <c r="X17" s="19">
        <v>186</v>
      </c>
      <c r="Y17" s="19" t="s">
        <v>3639</v>
      </c>
    </row>
    <row r="18" spans="1:25">
      <c r="A18" s="19" t="s">
        <v>1196</v>
      </c>
      <c r="B18" s="19" t="s">
        <v>3556</v>
      </c>
      <c r="C18" s="19" t="s">
        <v>1116</v>
      </c>
      <c r="D18" s="19" t="s">
        <v>3556</v>
      </c>
      <c r="E18" s="19" t="s">
        <v>1196</v>
      </c>
      <c r="F18" s="19" t="s">
        <v>1358</v>
      </c>
      <c r="G18" s="19" t="s">
        <v>1356</v>
      </c>
      <c r="H18" s="19" t="s">
        <v>3288</v>
      </c>
      <c r="I18" s="19" t="s">
        <v>90</v>
      </c>
      <c r="J18" s="19">
        <v>2019</v>
      </c>
      <c r="K18" s="19" t="s">
        <v>3618</v>
      </c>
      <c r="L18" s="19" t="s">
        <v>255</v>
      </c>
      <c r="M18" s="19" t="s">
        <v>256</v>
      </c>
      <c r="N18" s="19" t="s">
        <v>1116</v>
      </c>
      <c r="O18" s="19" t="s">
        <v>2915</v>
      </c>
      <c r="P18" s="19" t="s">
        <v>3619</v>
      </c>
      <c r="Q18" s="19" t="s">
        <v>3623</v>
      </c>
      <c r="R18" s="19" t="s">
        <v>3544</v>
      </c>
      <c r="S18" s="19" t="s">
        <v>522</v>
      </c>
      <c r="T18" s="19" t="s">
        <v>3634</v>
      </c>
      <c r="U18" s="19">
        <v>23</v>
      </c>
      <c r="V18" s="19">
        <v>254</v>
      </c>
      <c r="W18" s="19">
        <v>1</v>
      </c>
      <c r="X18" s="19">
        <v>254</v>
      </c>
      <c r="Y18" s="19" t="s">
        <v>3640</v>
      </c>
    </row>
    <row r="19" spans="1:25">
      <c r="A19" s="19" t="s">
        <v>1196</v>
      </c>
      <c r="B19" s="19" t="s">
        <v>3556</v>
      </c>
      <c r="C19" s="19" t="s">
        <v>1116</v>
      </c>
      <c r="D19" s="19" t="s">
        <v>3556</v>
      </c>
      <c r="E19" s="19" t="s">
        <v>1196</v>
      </c>
      <c r="F19" s="19" t="s">
        <v>1358</v>
      </c>
      <c r="G19" s="19" t="s">
        <v>1356</v>
      </c>
      <c r="H19" s="19" t="s">
        <v>3288</v>
      </c>
      <c r="I19" s="19" t="s">
        <v>90</v>
      </c>
      <c r="J19" s="19">
        <v>2019</v>
      </c>
      <c r="K19" s="19" t="s">
        <v>3618</v>
      </c>
      <c r="L19" s="19" t="s">
        <v>255</v>
      </c>
      <c r="M19" s="19" t="s">
        <v>256</v>
      </c>
      <c r="N19" s="19" t="s">
        <v>1116</v>
      </c>
      <c r="O19" s="19" t="s">
        <v>2915</v>
      </c>
      <c r="P19" s="19" t="s">
        <v>3619</v>
      </c>
      <c r="Q19" s="19" t="s">
        <v>3623</v>
      </c>
      <c r="R19" s="19" t="s">
        <v>3547</v>
      </c>
      <c r="S19" s="19" t="s">
        <v>522</v>
      </c>
      <c r="T19" s="19" t="s">
        <v>3634</v>
      </c>
      <c r="U19" s="19">
        <v>2</v>
      </c>
      <c r="V19" s="19">
        <v>44</v>
      </c>
      <c r="W19" s="19">
        <v>1</v>
      </c>
      <c r="X19" s="19">
        <v>44</v>
      </c>
      <c r="Y19" s="19" t="s">
        <v>3641</v>
      </c>
    </row>
    <row r="20" spans="1:25">
      <c r="A20" s="19" t="s">
        <v>1196</v>
      </c>
      <c r="B20" s="19" t="s">
        <v>3556</v>
      </c>
      <c r="C20" s="19" t="s">
        <v>1116</v>
      </c>
      <c r="D20" s="19" t="s">
        <v>3556</v>
      </c>
      <c r="E20" s="19" t="s">
        <v>1196</v>
      </c>
      <c r="F20" s="19" t="s">
        <v>1358</v>
      </c>
      <c r="G20" s="19" t="s">
        <v>1356</v>
      </c>
      <c r="H20" s="19" t="s">
        <v>3288</v>
      </c>
      <c r="I20" s="19" t="s">
        <v>90</v>
      </c>
      <c r="J20" s="19">
        <v>2019</v>
      </c>
      <c r="K20" s="19" t="s">
        <v>3618</v>
      </c>
      <c r="L20" s="19" t="s">
        <v>255</v>
      </c>
      <c r="M20" s="19" t="s">
        <v>256</v>
      </c>
      <c r="N20" s="19" t="s">
        <v>1116</v>
      </c>
      <c r="O20" s="19" t="s">
        <v>2915</v>
      </c>
      <c r="P20" s="19" t="s">
        <v>3619</v>
      </c>
      <c r="Q20" s="19" t="s">
        <v>3623</v>
      </c>
      <c r="R20" s="19" t="s">
        <v>3547</v>
      </c>
      <c r="S20" s="19" t="s">
        <v>522</v>
      </c>
      <c r="T20" s="19" t="s">
        <v>3634</v>
      </c>
      <c r="U20" s="19">
        <v>5</v>
      </c>
      <c r="V20" s="19">
        <v>42</v>
      </c>
      <c r="W20" s="19">
        <v>1</v>
      </c>
      <c r="X20" s="19">
        <v>42</v>
      </c>
      <c r="Y20" s="19" t="s">
        <v>3642</v>
      </c>
    </row>
    <row r="21" spans="1:25">
      <c r="A21" s="19" t="s">
        <v>1196</v>
      </c>
      <c r="B21" s="19" t="s">
        <v>3556</v>
      </c>
      <c r="C21" s="19" t="s">
        <v>1116</v>
      </c>
      <c r="D21" s="19" t="s">
        <v>3556</v>
      </c>
      <c r="E21" s="19" t="s">
        <v>1196</v>
      </c>
      <c r="F21" s="19" t="s">
        <v>1358</v>
      </c>
      <c r="G21" s="19" t="s">
        <v>1356</v>
      </c>
      <c r="H21" s="19" t="s">
        <v>3288</v>
      </c>
      <c r="I21" s="19" t="s">
        <v>90</v>
      </c>
      <c r="J21" s="19">
        <v>2019</v>
      </c>
      <c r="K21" s="19" t="s">
        <v>3618</v>
      </c>
      <c r="L21" s="19" t="s">
        <v>255</v>
      </c>
      <c r="M21" s="19" t="s">
        <v>256</v>
      </c>
      <c r="N21" s="19" t="s">
        <v>1116</v>
      </c>
      <c r="O21" s="19" t="s">
        <v>2915</v>
      </c>
      <c r="P21" s="19" t="s">
        <v>3619</v>
      </c>
      <c r="Q21" s="19" t="s">
        <v>3623</v>
      </c>
      <c r="R21" s="19" t="s">
        <v>3547</v>
      </c>
      <c r="S21" s="19" t="s">
        <v>522</v>
      </c>
      <c r="T21" s="19" t="s">
        <v>3634</v>
      </c>
      <c r="U21" s="19">
        <v>8</v>
      </c>
      <c r="V21" s="19">
        <v>60</v>
      </c>
      <c r="W21" s="19">
        <v>1</v>
      </c>
      <c r="X21" s="19">
        <v>60</v>
      </c>
      <c r="Y21" s="19" t="s">
        <v>3637</v>
      </c>
    </row>
    <row r="22" spans="1:25">
      <c r="A22" s="19" t="s">
        <v>1196</v>
      </c>
      <c r="B22" s="19" t="s">
        <v>3556</v>
      </c>
      <c r="C22" s="19" t="s">
        <v>1116</v>
      </c>
      <c r="D22" s="19" t="s">
        <v>3556</v>
      </c>
      <c r="E22" s="19" t="s">
        <v>1196</v>
      </c>
      <c r="F22" s="19" t="s">
        <v>1358</v>
      </c>
      <c r="G22" s="19" t="s">
        <v>1356</v>
      </c>
      <c r="H22" s="19" t="s">
        <v>3288</v>
      </c>
      <c r="I22" s="19" t="s">
        <v>90</v>
      </c>
      <c r="J22" s="19">
        <v>2019</v>
      </c>
      <c r="K22" s="19" t="s">
        <v>3618</v>
      </c>
      <c r="L22" s="19" t="s">
        <v>255</v>
      </c>
      <c r="M22" s="19" t="s">
        <v>256</v>
      </c>
      <c r="N22" s="19" t="s">
        <v>1116</v>
      </c>
      <c r="O22" s="19" t="s">
        <v>2915</v>
      </c>
      <c r="P22" s="19" t="s">
        <v>3619</v>
      </c>
      <c r="Q22" s="19" t="s">
        <v>3623</v>
      </c>
      <c r="R22" s="19" t="s">
        <v>3547</v>
      </c>
      <c r="S22" s="19" t="s">
        <v>522</v>
      </c>
      <c r="T22" s="19" t="s">
        <v>3634</v>
      </c>
      <c r="U22" s="19">
        <v>11</v>
      </c>
      <c r="V22" s="19">
        <v>130</v>
      </c>
      <c r="W22" s="19">
        <v>1</v>
      </c>
      <c r="X22" s="19">
        <v>130</v>
      </c>
      <c r="Y22" s="19" t="s">
        <v>3643</v>
      </c>
    </row>
    <row r="23" spans="1:25">
      <c r="A23" s="19" t="s">
        <v>1196</v>
      </c>
      <c r="B23" s="19" t="s">
        <v>3556</v>
      </c>
      <c r="C23" s="19" t="s">
        <v>1116</v>
      </c>
      <c r="D23" s="19" t="s">
        <v>3556</v>
      </c>
      <c r="E23" s="19" t="s">
        <v>1196</v>
      </c>
      <c r="F23" s="19" t="s">
        <v>1358</v>
      </c>
      <c r="G23" s="19" t="s">
        <v>1356</v>
      </c>
      <c r="H23" s="19" t="s">
        <v>3288</v>
      </c>
      <c r="I23" s="19" t="s">
        <v>90</v>
      </c>
      <c r="J23" s="19">
        <v>2019</v>
      </c>
      <c r="K23" s="19" t="s">
        <v>3618</v>
      </c>
      <c r="L23" s="19" t="s">
        <v>255</v>
      </c>
      <c r="M23" s="19" t="s">
        <v>256</v>
      </c>
      <c r="N23" s="19" t="s">
        <v>1116</v>
      </c>
      <c r="O23" s="19" t="s">
        <v>2915</v>
      </c>
      <c r="P23" s="19" t="s">
        <v>3619</v>
      </c>
      <c r="Q23" s="19" t="s">
        <v>3623</v>
      </c>
      <c r="R23" s="19" t="s">
        <v>3547</v>
      </c>
      <c r="S23" s="19" t="s">
        <v>522</v>
      </c>
      <c r="T23" s="19" t="s">
        <v>3634</v>
      </c>
      <c r="U23" s="19">
        <v>12</v>
      </c>
      <c r="V23" s="19">
        <v>46</v>
      </c>
      <c r="W23" s="19">
        <v>1</v>
      </c>
      <c r="X23" s="19">
        <v>46</v>
      </c>
      <c r="Y23" s="19" t="s">
        <v>3644</v>
      </c>
    </row>
    <row r="24" spans="1:25">
      <c r="A24" s="19" t="s">
        <v>1196</v>
      </c>
      <c r="B24" s="19" t="s">
        <v>3556</v>
      </c>
      <c r="C24" s="19" t="s">
        <v>1116</v>
      </c>
      <c r="D24" s="19" t="s">
        <v>3556</v>
      </c>
      <c r="E24" s="19" t="s">
        <v>1196</v>
      </c>
      <c r="F24" s="19" t="s">
        <v>1358</v>
      </c>
      <c r="G24" s="19" t="s">
        <v>1356</v>
      </c>
      <c r="H24" s="19" t="s">
        <v>3288</v>
      </c>
      <c r="I24" s="19" t="s">
        <v>90</v>
      </c>
      <c r="J24" s="19">
        <v>2019</v>
      </c>
      <c r="K24" s="19" t="s">
        <v>3618</v>
      </c>
      <c r="L24" s="19" t="s">
        <v>255</v>
      </c>
      <c r="M24" s="19" t="s">
        <v>256</v>
      </c>
      <c r="N24" s="19" t="s">
        <v>1116</v>
      </c>
      <c r="O24" s="19" t="s">
        <v>2915</v>
      </c>
      <c r="P24" s="19" t="s">
        <v>3619</v>
      </c>
      <c r="Q24" s="19" t="s">
        <v>3623</v>
      </c>
      <c r="R24" s="19" t="s">
        <v>3547</v>
      </c>
      <c r="S24" s="19" t="s">
        <v>522</v>
      </c>
      <c r="T24" s="19" t="s">
        <v>3634</v>
      </c>
      <c r="U24" s="19">
        <v>17</v>
      </c>
      <c r="V24" s="19">
        <v>20</v>
      </c>
      <c r="W24" s="19">
        <v>1</v>
      </c>
      <c r="X24" s="19">
        <v>20</v>
      </c>
      <c r="Y24" s="19" t="s">
        <v>3645</v>
      </c>
    </row>
    <row r="25" spans="1:25">
      <c r="A25" s="19" t="s">
        <v>1196</v>
      </c>
      <c r="B25" s="19" t="s">
        <v>3556</v>
      </c>
      <c r="C25" s="19" t="s">
        <v>1116</v>
      </c>
      <c r="D25" s="19" t="s">
        <v>3556</v>
      </c>
      <c r="E25" s="19" t="s">
        <v>1196</v>
      </c>
      <c r="F25" s="19" t="s">
        <v>1358</v>
      </c>
      <c r="G25" s="19" t="s">
        <v>1356</v>
      </c>
      <c r="H25" s="19" t="s">
        <v>3288</v>
      </c>
      <c r="I25" s="19" t="s">
        <v>90</v>
      </c>
      <c r="J25" s="19">
        <v>2019</v>
      </c>
      <c r="K25" s="19" t="s">
        <v>3618</v>
      </c>
      <c r="L25" s="19" t="s">
        <v>255</v>
      </c>
      <c r="M25" s="19" t="s">
        <v>256</v>
      </c>
      <c r="N25" s="19" t="s">
        <v>1116</v>
      </c>
      <c r="O25" s="19" t="s">
        <v>2915</v>
      </c>
      <c r="P25" s="19" t="s">
        <v>3619</v>
      </c>
      <c r="Q25" s="19" t="s">
        <v>3623</v>
      </c>
      <c r="R25" s="19" t="s">
        <v>3547</v>
      </c>
      <c r="S25" s="19" t="s">
        <v>522</v>
      </c>
      <c r="T25" s="19" t="s">
        <v>3634</v>
      </c>
      <c r="U25" s="19">
        <v>19</v>
      </c>
      <c r="V25" s="19">
        <v>42</v>
      </c>
      <c r="W25" s="19">
        <v>1</v>
      </c>
      <c r="X25" s="19">
        <v>42</v>
      </c>
      <c r="Y25" s="19" t="s">
        <v>3646</v>
      </c>
    </row>
    <row r="26" spans="1:25">
      <c r="A26" s="19" t="s">
        <v>1196</v>
      </c>
      <c r="B26" s="19" t="s">
        <v>3556</v>
      </c>
      <c r="C26" s="19" t="s">
        <v>1116</v>
      </c>
      <c r="D26" s="19" t="s">
        <v>3556</v>
      </c>
      <c r="E26" s="19" t="s">
        <v>1196</v>
      </c>
      <c r="F26" s="19" t="s">
        <v>1358</v>
      </c>
      <c r="G26" s="19" t="s">
        <v>1356</v>
      </c>
      <c r="H26" s="19" t="s">
        <v>3288</v>
      </c>
      <c r="I26" s="19" t="s">
        <v>90</v>
      </c>
      <c r="J26" s="19">
        <v>2019</v>
      </c>
      <c r="K26" s="19" t="s">
        <v>3618</v>
      </c>
      <c r="L26" s="19" t="s">
        <v>255</v>
      </c>
      <c r="M26" s="19" t="s">
        <v>256</v>
      </c>
      <c r="N26" s="19" t="s">
        <v>1116</v>
      </c>
      <c r="O26" s="19" t="s">
        <v>2915</v>
      </c>
      <c r="P26" s="19" t="s">
        <v>3619</v>
      </c>
      <c r="Q26" s="19" t="s">
        <v>3623</v>
      </c>
      <c r="R26" s="19" t="s">
        <v>3547</v>
      </c>
      <c r="S26" s="19" t="s">
        <v>522</v>
      </c>
      <c r="T26" s="19" t="s">
        <v>3634</v>
      </c>
      <c r="U26" s="19">
        <v>21</v>
      </c>
      <c r="V26" s="19">
        <v>44</v>
      </c>
      <c r="W26" s="19">
        <v>1</v>
      </c>
      <c r="X26" s="19">
        <v>44</v>
      </c>
      <c r="Y26" s="19" t="s">
        <v>3647</v>
      </c>
    </row>
    <row r="27" spans="1:25">
      <c r="A27" s="19" t="s">
        <v>1196</v>
      </c>
      <c r="B27" s="19" t="s">
        <v>3556</v>
      </c>
      <c r="C27" s="19" t="s">
        <v>1116</v>
      </c>
      <c r="D27" s="19" t="s">
        <v>3556</v>
      </c>
      <c r="E27" s="19" t="s">
        <v>1196</v>
      </c>
      <c r="F27" s="19" t="s">
        <v>1358</v>
      </c>
      <c r="G27" s="19" t="s">
        <v>1356</v>
      </c>
      <c r="H27" s="19" t="s">
        <v>3288</v>
      </c>
      <c r="I27" s="19" t="s">
        <v>90</v>
      </c>
      <c r="J27" s="19">
        <v>2019</v>
      </c>
      <c r="K27" s="19" t="s">
        <v>3618</v>
      </c>
      <c r="L27" s="19" t="s">
        <v>255</v>
      </c>
      <c r="M27" s="19" t="s">
        <v>256</v>
      </c>
      <c r="N27" s="19" t="s">
        <v>1116</v>
      </c>
      <c r="O27" s="19" t="s">
        <v>2915</v>
      </c>
      <c r="P27" s="19" t="s">
        <v>3619</v>
      </c>
      <c r="Q27" s="19" t="s">
        <v>3623</v>
      </c>
      <c r="R27" s="19" t="s">
        <v>3547</v>
      </c>
      <c r="S27" s="19" t="s">
        <v>836</v>
      </c>
      <c r="T27" s="19" t="s">
        <v>3648</v>
      </c>
      <c r="U27" s="19">
        <v>1</v>
      </c>
      <c r="V27" s="19">
        <v>56.4</v>
      </c>
      <c r="W27" s="19">
        <v>1</v>
      </c>
      <c r="X27" s="19">
        <v>56.4</v>
      </c>
      <c r="Y27" s="19" t="s">
        <v>3649</v>
      </c>
    </row>
    <row r="28" spans="1:25">
      <c r="A28" s="19" t="s">
        <v>1196</v>
      </c>
      <c r="B28" s="19" t="s">
        <v>3556</v>
      </c>
      <c r="C28" s="19" t="s">
        <v>1116</v>
      </c>
      <c r="D28" s="19" t="s">
        <v>3556</v>
      </c>
      <c r="E28" s="19" t="s">
        <v>1196</v>
      </c>
      <c r="F28" s="19" t="s">
        <v>1358</v>
      </c>
      <c r="G28" s="19" t="s">
        <v>1356</v>
      </c>
      <c r="H28" s="19" t="s">
        <v>3288</v>
      </c>
      <c r="I28" s="19" t="s">
        <v>90</v>
      </c>
      <c r="J28" s="19">
        <v>2019</v>
      </c>
      <c r="K28" s="19" t="s">
        <v>3618</v>
      </c>
      <c r="L28" s="19" t="s">
        <v>255</v>
      </c>
      <c r="M28" s="19" t="s">
        <v>256</v>
      </c>
      <c r="N28" s="19" t="s">
        <v>1116</v>
      </c>
      <c r="O28" s="19" t="s">
        <v>2915</v>
      </c>
      <c r="P28" s="19" t="s">
        <v>3619</v>
      </c>
      <c r="Q28" s="19" t="s">
        <v>3623</v>
      </c>
      <c r="R28" s="19" t="s">
        <v>3547</v>
      </c>
      <c r="S28" s="19" t="s">
        <v>836</v>
      </c>
      <c r="T28" s="19" t="s">
        <v>3648</v>
      </c>
      <c r="U28" s="19">
        <v>2</v>
      </c>
      <c r="V28" s="19">
        <v>48.04</v>
      </c>
      <c r="W28" s="19">
        <v>1</v>
      </c>
      <c r="X28" s="19">
        <v>48.04</v>
      </c>
      <c r="Y28" s="19" t="s">
        <v>3650</v>
      </c>
    </row>
    <row r="29" spans="1:25">
      <c r="A29" s="19" t="s">
        <v>1196</v>
      </c>
      <c r="B29" s="19" t="s">
        <v>3556</v>
      </c>
      <c r="C29" s="19" t="s">
        <v>1116</v>
      </c>
      <c r="D29" s="19" t="s">
        <v>3556</v>
      </c>
      <c r="E29" s="19" t="s">
        <v>1196</v>
      </c>
      <c r="F29" s="19" t="s">
        <v>1358</v>
      </c>
      <c r="G29" s="19" t="s">
        <v>1356</v>
      </c>
      <c r="H29" s="19" t="s">
        <v>3288</v>
      </c>
      <c r="I29" s="19" t="s">
        <v>90</v>
      </c>
      <c r="J29" s="19">
        <v>2019</v>
      </c>
      <c r="K29" s="19" t="s">
        <v>3618</v>
      </c>
      <c r="L29" s="19" t="s">
        <v>255</v>
      </c>
      <c r="M29" s="19" t="s">
        <v>256</v>
      </c>
      <c r="N29" s="19" t="s">
        <v>1116</v>
      </c>
      <c r="O29" s="19" t="s">
        <v>2915</v>
      </c>
      <c r="P29" s="19" t="s">
        <v>3619</v>
      </c>
      <c r="Q29" s="19" t="s">
        <v>3623</v>
      </c>
      <c r="R29" s="19" t="s">
        <v>3547</v>
      </c>
      <c r="S29" s="19" t="s">
        <v>836</v>
      </c>
      <c r="T29" s="19" t="s">
        <v>3648</v>
      </c>
      <c r="U29" s="19">
        <v>3</v>
      </c>
      <c r="V29" s="19">
        <v>14.22</v>
      </c>
      <c r="W29" s="19">
        <v>1</v>
      </c>
      <c r="X29" s="19">
        <v>14.22</v>
      </c>
      <c r="Y29" s="19" t="s">
        <v>3649</v>
      </c>
    </row>
    <row r="30" spans="1:25">
      <c r="A30" s="19" t="s">
        <v>1196</v>
      </c>
      <c r="B30" s="19" t="s">
        <v>3556</v>
      </c>
      <c r="C30" s="19" t="s">
        <v>1116</v>
      </c>
      <c r="D30" s="19" t="s">
        <v>3556</v>
      </c>
      <c r="E30" s="19" t="s">
        <v>1196</v>
      </c>
      <c r="F30" s="19" t="s">
        <v>1358</v>
      </c>
      <c r="G30" s="19" t="s">
        <v>1356</v>
      </c>
      <c r="H30" s="19" t="s">
        <v>3288</v>
      </c>
      <c r="I30" s="19" t="s">
        <v>90</v>
      </c>
      <c r="J30" s="19">
        <v>2019</v>
      </c>
      <c r="K30" s="19" t="s">
        <v>3618</v>
      </c>
      <c r="L30" s="19" t="s">
        <v>255</v>
      </c>
      <c r="M30" s="19" t="s">
        <v>256</v>
      </c>
      <c r="N30" s="19" t="s">
        <v>1116</v>
      </c>
      <c r="O30" s="19" t="s">
        <v>2915</v>
      </c>
      <c r="P30" s="19" t="s">
        <v>3619</v>
      </c>
      <c r="Q30" s="19" t="s">
        <v>3623</v>
      </c>
      <c r="R30" s="19" t="s">
        <v>3547</v>
      </c>
      <c r="S30" s="19" t="s">
        <v>836</v>
      </c>
      <c r="T30" s="19" t="s">
        <v>3648</v>
      </c>
      <c r="U30" s="19">
        <v>4</v>
      </c>
      <c r="V30" s="19">
        <v>18.75</v>
      </c>
      <c r="W30" s="19">
        <v>1</v>
      </c>
      <c r="X30" s="19">
        <v>18.75</v>
      </c>
      <c r="Y30" s="19" t="s">
        <v>3649</v>
      </c>
    </row>
    <row r="31" spans="1:25">
      <c r="A31" s="19" t="s">
        <v>1196</v>
      </c>
      <c r="B31" s="19" t="s">
        <v>3556</v>
      </c>
      <c r="C31" s="19" t="s">
        <v>1116</v>
      </c>
      <c r="D31" s="19" t="s">
        <v>3556</v>
      </c>
      <c r="E31" s="19" t="s">
        <v>1196</v>
      </c>
      <c r="F31" s="19" t="s">
        <v>1358</v>
      </c>
      <c r="G31" s="19" t="s">
        <v>1356</v>
      </c>
      <c r="H31" s="19" t="s">
        <v>3288</v>
      </c>
      <c r="I31" s="19" t="s">
        <v>90</v>
      </c>
      <c r="J31" s="19">
        <v>2019</v>
      </c>
      <c r="K31" s="19" t="s">
        <v>3618</v>
      </c>
      <c r="L31" s="19" t="s">
        <v>255</v>
      </c>
      <c r="M31" s="19" t="s">
        <v>256</v>
      </c>
      <c r="N31" s="19" t="s">
        <v>1116</v>
      </c>
      <c r="O31" s="19" t="s">
        <v>2915</v>
      </c>
      <c r="P31" s="19" t="s">
        <v>3619</v>
      </c>
      <c r="Q31" s="19" t="s">
        <v>3623</v>
      </c>
      <c r="R31" s="19" t="s">
        <v>3547</v>
      </c>
      <c r="S31" s="19" t="s">
        <v>836</v>
      </c>
      <c r="T31" s="19" t="s">
        <v>3648</v>
      </c>
      <c r="U31" s="19">
        <v>5</v>
      </c>
      <c r="V31" s="19">
        <v>14</v>
      </c>
      <c r="W31" s="19">
        <v>1</v>
      </c>
      <c r="X31" s="19">
        <v>14</v>
      </c>
      <c r="Y31" s="19" t="s">
        <v>3649</v>
      </c>
    </row>
    <row r="32" spans="1:25">
      <c r="A32" s="19" t="s">
        <v>1196</v>
      </c>
      <c r="B32" s="19" t="s">
        <v>3556</v>
      </c>
      <c r="C32" s="19" t="s">
        <v>1116</v>
      </c>
      <c r="D32" s="19" t="s">
        <v>3556</v>
      </c>
      <c r="E32" s="19" t="s">
        <v>1196</v>
      </c>
      <c r="F32" s="19" t="s">
        <v>1358</v>
      </c>
      <c r="G32" s="19" t="s">
        <v>1356</v>
      </c>
      <c r="H32" s="19" t="s">
        <v>3288</v>
      </c>
      <c r="I32" s="19" t="s">
        <v>90</v>
      </c>
      <c r="J32" s="19">
        <v>2019</v>
      </c>
      <c r="K32" s="19" t="s">
        <v>3618</v>
      </c>
      <c r="L32" s="19" t="s">
        <v>255</v>
      </c>
      <c r="M32" s="19" t="s">
        <v>256</v>
      </c>
      <c r="N32" s="19" t="s">
        <v>1116</v>
      </c>
      <c r="O32" s="19" t="s">
        <v>2915</v>
      </c>
      <c r="P32" s="19" t="s">
        <v>3619</v>
      </c>
      <c r="Q32" s="19" t="s">
        <v>3623</v>
      </c>
      <c r="R32" s="19" t="s">
        <v>3547</v>
      </c>
      <c r="S32" s="19" t="s">
        <v>836</v>
      </c>
      <c r="T32" s="19" t="s">
        <v>3648</v>
      </c>
      <c r="U32" s="19">
        <v>6</v>
      </c>
      <c r="V32" s="19">
        <v>15.7</v>
      </c>
      <c r="W32" s="19">
        <v>1</v>
      </c>
      <c r="X32" s="19">
        <v>15.7</v>
      </c>
      <c r="Y32" s="19" t="s">
        <v>3649</v>
      </c>
    </row>
    <row r="33" spans="1:25">
      <c r="A33" s="19" t="s">
        <v>1196</v>
      </c>
      <c r="B33" s="19" t="s">
        <v>3556</v>
      </c>
      <c r="C33" s="19" t="s">
        <v>1116</v>
      </c>
      <c r="D33" s="19" t="s">
        <v>3556</v>
      </c>
      <c r="E33" s="19" t="s">
        <v>1196</v>
      </c>
      <c r="F33" s="19" t="s">
        <v>1358</v>
      </c>
      <c r="G33" s="19" t="s">
        <v>1356</v>
      </c>
      <c r="H33" s="19" t="s">
        <v>3288</v>
      </c>
      <c r="I33" s="19" t="s">
        <v>90</v>
      </c>
      <c r="J33" s="19">
        <v>2019</v>
      </c>
      <c r="K33" s="19" t="s">
        <v>3618</v>
      </c>
      <c r="L33" s="19" t="s">
        <v>255</v>
      </c>
      <c r="M33" s="19" t="s">
        <v>256</v>
      </c>
      <c r="N33" s="19" t="s">
        <v>1116</v>
      </c>
      <c r="O33" s="19" t="s">
        <v>2915</v>
      </c>
      <c r="P33" s="19" t="s">
        <v>3619</v>
      </c>
      <c r="Q33" s="19" t="s">
        <v>3623</v>
      </c>
      <c r="R33" s="19" t="s">
        <v>3547</v>
      </c>
      <c r="S33" s="19" t="s">
        <v>836</v>
      </c>
      <c r="T33" s="19" t="s">
        <v>3648</v>
      </c>
      <c r="U33" s="19">
        <v>7</v>
      </c>
      <c r="V33" s="19">
        <v>15.43</v>
      </c>
      <c r="W33" s="19">
        <v>1</v>
      </c>
      <c r="X33" s="19">
        <v>15.43</v>
      </c>
      <c r="Y33" s="19" t="s">
        <v>3649</v>
      </c>
    </row>
    <row r="34" spans="1:25">
      <c r="A34" s="19" t="s">
        <v>1196</v>
      </c>
      <c r="B34" s="19" t="s">
        <v>3556</v>
      </c>
      <c r="C34" s="19" t="s">
        <v>1116</v>
      </c>
      <c r="D34" s="19" t="s">
        <v>3556</v>
      </c>
      <c r="E34" s="19" t="s">
        <v>1196</v>
      </c>
      <c r="F34" s="19" t="s">
        <v>1358</v>
      </c>
      <c r="G34" s="19" t="s">
        <v>1356</v>
      </c>
      <c r="H34" s="19" t="s">
        <v>3288</v>
      </c>
      <c r="I34" s="19" t="s">
        <v>90</v>
      </c>
      <c r="J34" s="19">
        <v>2019</v>
      </c>
      <c r="K34" s="19" t="s">
        <v>3618</v>
      </c>
      <c r="L34" s="19" t="s">
        <v>255</v>
      </c>
      <c r="M34" s="19" t="s">
        <v>256</v>
      </c>
      <c r="N34" s="19" t="s">
        <v>1116</v>
      </c>
      <c r="O34" s="19" t="s">
        <v>2915</v>
      </c>
      <c r="P34" s="19" t="s">
        <v>3619</v>
      </c>
      <c r="Q34" s="19" t="s">
        <v>3623</v>
      </c>
      <c r="R34" s="19" t="s">
        <v>3547</v>
      </c>
      <c r="S34" s="19" t="s">
        <v>836</v>
      </c>
      <c r="T34" s="19" t="s">
        <v>3648</v>
      </c>
      <c r="U34" s="19">
        <v>8</v>
      </c>
      <c r="V34" s="19">
        <v>10.8</v>
      </c>
      <c r="W34" s="19">
        <v>1</v>
      </c>
      <c r="X34" s="19">
        <v>10.8</v>
      </c>
      <c r="Y34" s="19" t="s">
        <v>3649</v>
      </c>
    </row>
    <row r="35" spans="1:25">
      <c r="A35" s="19" t="s">
        <v>1196</v>
      </c>
      <c r="B35" s="19" t="s">
        <v>3556</v>
      </c>
      <c r="C35" s="19" t="s">
        <v>1116</v>
      </c>
      <c r="D35" s="19" t="s">
        <v>3556</v>
      </c>
      <c r="E35" s="19" t="s">
        <v>1196</v>
      </c>
      <c r="F35" s="19" t="s">
        <v>1358</v>
      </c>
      <c r="G35" s="19" t="s">
        <v>1356</v>
      </c>
      <c r="H35" s="19" t="s">
        <v>3288</v>
      </c>
      <c r="I35" s="19" t="s">
        <v>90</v>
      </c>
      <c r="J35" s="19">
        <v>2019</v>
      </c>
      <c r="K35" s="19" t="s">
        <v>3618</v>
      </c>
      <c r="L35" s="19" t="s">
        <v>255</v>
      </c>
      <c r="M35" s="19" t="s">
        <v>256</v>
      </c>
      <c r="N35" s="19" t="s">
        <v>1116</v>
      </c>
      <c r="O35" s="19" t="s">
        <v>2915</v>
      </c>
      <c r="P35" s="19" t="s">
        <v>3619</v>
      </c>
      <c r="Q35" s="19" t="s">
        <v>3623</v>
      </c>
      <c r="R35" s="19" t="s">
        <v>3547</v>
      </c>
      <c r="S35" s="19" t="s">
        <v>836</v>
      </c>
      <c r="T35" s="19" t="s">
        <v>3648</v>
      </c>
      <c r="U35" s="19">
        <v>9</v>
      </c>
      <c r="V35" s="19">
        <v>13.5</v>
      </c>
      <c r="W35" s="19">
        <v>1</v>
      </c>
      <c r="X35" s="19">
        <v>13.5</v>
      </c>
      <c r="Y35" s="19" t="s">
        <v>3649</v>
      </c>
    </row>
    <row r="36" spans="1:25">
      <c r="A36" s="19" t="s">
        <v>1196</v>
      </c>
      <c r="B36" s="19" t="s">
        <v>3556</v>
      </c>
      <c r="C36" s="19" t="s">
        <v>1116</v>
      </c>
      <c r="D36" s="19" t="s">
        <v>3556</v>
      </c>
      <c r="E36" s="19" t="s">
        <v>1196</v>
      </c>
      <c r="F36" s="19" t="s">
        <v>1358</v>
      </c>
      <c r="G36" s="19" t="s">
        <v>1356</v>
      </c>
      <c r="H36" s="19" t="s">
        <v>3288</v>
      </c>
      <c r="I36" s="19" t="s">
        <v>90</v>
      </c>
      <c r="J36" s="19">
        <v>2019</v>
      </c>
      <c r="K36" s="19" t="s">
        <v>3618</v>
      </c>
      <c r="L36" s="19" t="s">
        <v>255</v>
      </c>
      <c r="M36" s="19" t="s">
        <v>256</v>
      </c>
      <c r="N36" s="19" t="s">
        <v>1116</v>
      </c>
      <c r="O36" s="19" t="s">
        <v>2915</v>
      </c>
      <c r="P36" s="19" t="s">
        <v>3619</v>
      </c>
      <c r="Q36" s="19" t="s">
        <v>3623</v>
      </c>
      <c r="R36" s="19" t="s">
        <v>3547</v>
      </c>
      <c r="S36" s="19" t="s">
        <v>836</v>
      </c>
      <c r="T36" s="19" t="s">
        <v>3648</v>
      </c>
      <c r="U36" s="19">
        <v>10</v>
      </c>
      <c r="V36" s="19">
        <v>8.9</v>
      </c>
      <c r="W36" s="19">
        <v>1</v>
      </c>
      <c r="X36" s="19">
        <v>8.9</v>
      </c>
      <c r="Y36" s="19" t="s">
        <v>3651</v>
      </c>
    </row>
    <row r="37" spans="1:25">
      <c r="A37" s="19" t="s">
        <v>1196</v>
      </c>
      <c r="B37" s="19" t="s">
        <v>3556</v>
      </c>
      <c r="C37" s="19" t="s">
        <v>1116</v>
      </c>
      <c r="D37" s="19" t="s">
        <v>3556</v>
      </c>
      <c r="E37" s="19" t="s">
        <v>1196</v>
      </c>
      <c r="F37" s="19" t="s">
        <v>1358</v>
      </c>
      <c r="G37" s="19" t="s">
        <v>1356</v>
      </c>
      <c r="H37" s="19" t="s">
        <v>3288</v>
      </c>
      <c r="I37" s="19" t="s">
        <v>90</v>
      </c>
      <c r="J37" s="19">
        <v>2019</v>
      </c>
      <c r="K37" s="19" t="s">
        <v>3618</v>
      </c>
      <c r="L37" s="19" t="s">
        <v>255</v>
      </c>
      <c r="M37" s="19" t="s">
        <v>256</v>
      </c>
      <c r="N37" s="19" t="s">
        <v>1116</v>
      </c>
      <c r="O37" s="19" t="s">
        <v>2915</v>
      </c>
      <c r="P37" s="19" t="s">
        <v>3619</v>
      </c>
      <c r="Q37" s="19" t="s">
        <v>3623</v>
      </c>
      <c r="R37" s="19" t="s">
        <v>3547</v>
      </c>
      <c r="S37" s="19" t="s">
        <v>836</v>
      </c>
      <c r="T37" s="19" t="s">
        <v>3648</v>
      </c>
      <c r="U37" s="19">
        <v>11</v>
      </c>
      <c r="V37" s="19">
        <v>11.9</v>
      </c>
      <c r="W37" s="19">
        <v>1</v>
      </c>
      <c r="X37" s="19">
        <v>11.9</v>
      </c>
      <c r="Y37" s="19" t="s">
        <v>3649</v>
      </c>
    </row>
    <row r="38" spans="1:25">
      <c r="A38" s="19" t="s">
        <v>1196</v>
      </c>
      <c r="B38" s="19" t="s">
        <v>3556</v>
      </c>
      <c r="C38" s="19" t="s">
        <v>1116</v>
      </c>
      <c r="D38" s="19" t="s">
        <v>3556</v>
      </c>
      <c r="E38" s="19" t="s">
        <v>1196</v>
      </c>
      <c r="F38" s="19" t="s">
        <v>1358</v>
      </c>
      <c r="G38" s="19" t="s">
        <v>1356</v>
      </c>
      <c r="H38" s="19" t="s">
        <v>3288</v>
      </c>
      <c r="I38" s="19" t="s">
        <v>90</v>
      </c>
      <c r="J38" s="19">
        <v>2019</v>
      </c>
      <c r="K38" s="19" t="s">
        <v>3618</v>
      </c>
      <c r="L38" s="19" t="s">
        <v>255</v>
      </c>
      <c r="M38" s="19" t="s">
        <v>256</v>
      </c>
      <c r="N38" s="19" t="s">
        <v>1116</v>
      </c>
      <c r="O38" s="19" t="s">
        <v>2915</v>
      </c>
      <c r="P38" s="19" t="s">
        <v>3619</v>
      </c>
      <c r="Q38" s="19" t="s">
        <v>3623</v>
      </c>
      <c r="R38" s="19" t="s">
        <v>3547</v>
      </c>
      <c r="S38" s="19" t="s">
        <v>836</v>
      </c>
      <c r="T38" s="19" t="s">
        <v>3648</v>
      </c>
      <c r="U38" s="19">
        <v>12</v>
      </c>
      <c r="V38" s="19">
        <v>12.21</v>
      </c>
      <c r="W38" s="19">
        <v>1</v>
      </c>
      <c r="X38" s="19">
        <v>12.21</v>
      </c>
      <c r="Y38" s="19" t="s">
        <v>3649</v>
      </c>
    </row>
    <row r="39" spans="1:25">
      <c r="A39" s="19" t="s">
        <v>1196</v>
      </c>
      <c r="B39" s="19" t="s">
        <v>3556</v>
      </c>
      <c r="C39" s="19" t="s">
        <v>1116</v>
      </c>
      <c r="D39" s="19" t="s">
        <v>3556</v>
      </c>
      <c r="E39" s="19" t="s">
        <v>1196</v>
      </c>
      <c r="F39" s="19" t="s">
        <v>1358</v>
      </c>
      <c r="G39" s="19" t="s">
        <v>1356</v>
      </c>
      <c r="H39" s="19" t="s">
        <v>3288</v>
      </c>
      <c r="I39" s="19" t="s">
        <v>90</v>
      </c>
      <c r="J39" s="19">
        <v>2019</v>
      </c>
      <c r="K39" s="19" t="s">
        <v>3618</v>
      </c>
      <c r="L39" s="19" t="s">
        <v>255</v>
      </c>
      <c r="M39" s="19" t="s">
        <v>256</v>
      </c>
      <c r="N39" s="19" t="s">
        <v>1116</v>
      </c>
      <c r="O39" s="19" t="s">
        <v>2915</v>
      </c>
      <c r="P39" s="19" t="s">
        <v>3619</v>
      </c>
      <c r="Q39" s="19" t="s">
        <v>3623</v>
      </c>
      <c r="R39" s="19" t="s">
        <v>3547</v>
      </c>
      <c r="S39" s="19" t="s">
        <v>836</v>
      </c>
      <c r="T39" s="19" t="s">
        <v>3648</v>
      </c>
      <c r="U39" s="19">
        <v>13</v>
      </c>
      <c r="V39" s="19">
        <v>16</v>
      </c>
      <c r="W39" s="19">
        <v>1</v>
      </c>
      <c r="X39" s="19">
        <v>16</v>
      </c>
      <c r="Y39" s="19" t="s">
        <v>3649</v>
      </c>
    </row>
    <row r="40" spans="1:25">
      <c r="A40" s="19" t="s">
        <v>1196</v>
      </c>
      <c r="B40" s="19" t="s">
        <v>3556</v>
      </c>
      <c r="C40" s="19" t="s">
        <v>1116</v>
      </c>
      <c r="D40" s="19" t="s">
        <v>3556</v>
      </c>
      <c r="E40" s="19" t="s">
        <v>1196</v>
      </c>
      <c r="F40" s="19" t="s">
        <v>1358</v>
      </c>
      <c r="G40" s="19" t="s">
        <v>1356</v>
      </c>
      <c r="H40" s="19" t="s">
        <v>3288</v>
      </c>
      <c r="I40" s="19" t="s">
        <v>90</v>
      </c>
      <c r="J40" s="19">
        <v>2019</v>
      </c>
      <c r="K40" s="19" t="s">
        <v>3618</v>
      </c>
      <c r="L40" s="19" t="s">
        <v>255</v>
      </c>
      <c r="M40" s="19" t="s">
        <v>256</v>
      </c>
      <c r="N40" s="19" t="s">
        <v>1116</v>
      </c>
      <c r="O40" s="19" t="s">
        <v>2915</v>
      </c>
      <c r="P40" s="19" t="s">
        <v>3619</v>
      </c>
      <c r="Q40" s="19" t="s">
        <v>3623</v>
      </c>
      <c r="R40" s="19" t="s">
        <v>3547</v>
      </c>
      <c r="S40" s="19" t="s">
        <v>836</v>
      </c>
      <c r="T40" s="19" t="s">
        <v>3648</v>
      </c>
      <c r="U40" s="19">
        <v>14</v>
      </c>
      <c r="V40" s="19">
        <v>12.5</v>
      </c>
      <c r="W40" s="19">
        <v>1</v>
      </c>
      <c r="X40" s="19">
        <v>12.5</v>
      </c>
      <c r="Y40" s="19" t="s">
        <v>3649</v>
      </c>
    </row>
    <row r="41" spans="1:25">
      <c r="A41" s="19" t="s">
        <v>1196</v>
      </c>
      <c r="B41" s="19" t="s">
        <v>3556</v>
      </c>
      <c r="C41" s="19" t="s">
        <v>1116</v>
      </c>
      <c r="D41" s="19" t="s">
        <v>3556</v>
      </c>
      <c r="E41" s="19" t="s">
        <v>1196</v>
      </c>
      <c r="F41" s="19" t="s">
        <v>1358</v>
      </c>
      <c r="G41" s="19" t="s">
        <v>1356</v>
      </c>
      <c r="H41" s="19" t="s">
        <v>3288</v>
      </c>
      <c r="I41" s="19" t="s">
        <v>90</v>
      </c>
      <c r="J41" s="19">
        <v>2019</v>
      </c>
      <c r="K41" s="19" t="s">
        <v>3618</v>
      </c>
      <c r="L41" s="19" t="s">
        <v>255</v>
      </c>
      <c r="M41" s="19" t="s">
        <v>256</v>
      </c>
      <c r="N41" s="19" t="s">
        <v>1116</v>
      </c>
      <c r="O41" s="19" t="s">
        <v>2915</v>
      </c>
      <c r="P41" s="19" t="s">
        <v>3619</v>
      </c>
      <c r="Q41" s="19" t="s">
        <v>3623</v>
      </c>
      <c r="R41" s="19" t="s">
        <v>3547</v>
      </c>
      <c r="S41" s="19" t="s">
        <v>836</v>
      </c>
      <c r="T41" s="19" t="s">
        <v>3648</v>
      </c>
      <c r="U41" s="19">
        <v>15</v>
      </c>
      <c r="V41" s="19">
        <v>8.9</v>
      </c>
      <c r="W41" s="19">
        <v>1</v>
      </c>
      <c r="X41" s="19">
        <v>8.9</v>
      </c>
      <c r="Y41" s="19" t="s">
        <v>3649</v>
      </c>
    </row>
    <row r="42" spans="1:25">
      <c r="A42" s="19" t="s">
        <v>1196</v>
      </c>
      <c r="B42" s="19" t="s">
        <v>3556</v>
      </c>
      <c r="C42" s="19" t="s">
        <v>1116</v>
      </c>
      <c r="D42" s="19" t="s">
        <v>3556</v>
      </c>
      <c r="E42" s="19" t="s">
        <v>1196</v>
      </c>
      <c r="F42" s="19" t="s">
        <v>1358</v>
      </c>
      <c r="G42" s="19" t="s">
        <v>1356</v>
      </c>
      <c r="H42" s="19" t="s">
        <v>3288</v>
      </c>
      <c r="I42" s="19" t="s">
        <v>90</v>
      </c>
      <c r="J42" s="19">
        <v>2019</v>
      </c>
      <c r="K42" s="19" t="s">
        <v>3618</v>
      </c>
      <c r="L42" s="19" t="s">
        <v>255</v>
      </c>
      <c r="M42" s="19" t="s">
        <v>256</v>
      </c>
      <c r="N42" s="19" t="s">
        <v>1116</v>
      </c>
      <c r="O42" s="19" t="s">
        <v>2915</v>
      </c>
      <c r="P42" s="19" t="s">
        <v>3619</v>
      </c>
      <c r="Q42" s="19" t="s">
        <v>3623</v>
      </c>
      <c r="R42" s="19" t="s">
        <v>3547</v>
      </c>
      <c r="S42" s="19" t="s">
        <v>836</v>
      </c>
      <c r="T42" s="19" t="s">
        <v>3648</v>
      </c>
      <c r="U42" s="19">
        <v>16</v>
      </c>
      <c r="V42" s="19">
        <v>19</v>
      </c>
      <c r="W42" s="19">
        <v>1</v>
      </c>
      <c r="X42" s="19">
        <v>19</v>
      </c>
      <c r="Y42" s="19" t="s">
        <v>3649</v>
      </c>
    </row>
    <row r="43" spans="1:25">
      <c r="A43" s="19" t="s">
        <v>1196</v>
      </c>
      <c r="B43" s="19" t="s">
        <v>3556</v>
      </c>
      <c r="C43" s="19" t="s">
        <v>1116</v>
      </c>
      <c r="D43" s="19" t="s">
        <v>3556</v>
      </c>
      <c r="E43" s="19" t="s">
        <v>1196</v>
      </c>
      <c r="F43" s="19" t="s">
        <v>1358</v>
      </c>
      <c r="G43" s="19" t="s">
        <v>1356</v>
      </c>
      <c r="H43" s="19" t="s">
        <v>3288</v>
      </c>
      <c r="I43" s="19" t="s">
        <v>90</v>
      </c>
      <c r="J43" s="19">
        <v>2019</v>
      </c>
      <c r="K43" s="19" t="s">
        <v>3618</v>
      </c>
      <c r="L43" s="19" t="s">
        <v>255</v>
      </c>
      <c r="M43" s="19" t="s">
        <v>256</v>
      </c>
      <c r="N43" s="19" t="s">
        <v>1116</v>
      </c>
      <c r="O43" s="19" t="s">
        <v>2915</v>
      </c>
      <c r="P43" s="19" t="s">
        <v>3619</v>
      </c>
      <c r="Q43" s="19" t="s">
        <v>3623</v>
      </c>
      <c r="R43" s="19" t="s">
        <v>3547</v>
      </c>
      <c r="S43" s="19" t="s">
        <v>836</v>
      </c>
      <c r="T43" s="19" t="s">
        <v>3648</v>
      </c>
      <c r="U43" s="19">
        <v>17</v>
      </c>
      <c r="V43" s="19">
        <v>14</v>
      </c>
      <c r="W43" s="19">
        <v>1</v>
      </c>
      <c r="X43" s="19">
        <v>14</v>
      </c>
      <c r="Y43" s="19" t="s">
        <v>3649</v>
      </c>
    </row>
    <row r="44" spans="1:25">
      <c r="A44" s="19" t="s">
        <v>1196</v>
      </c>
      <c r="B44" s="19" t="s">
        <v>3556</v>
      </c>
      <c r="C44" s="19" t="s">
        <v>1116</v>
      </c>
      <c r="D44" s="19" t="s">
        <v>3556</v>
      </c>
      <c r="E44" s="19" t="s">
        <v>1196</v>
      </c>
      <c r="F44" s="19" t="s">
        <v>1358</v>
      </c>
      <c r="G44" s="19" t="s">
        <v>1356</v>
      </c>
      <c r="H44" s="19" t="s">
        <v>3288</v>
      </c>
      <c r="I44" s="19" t="s">
        <v>90</v>
      </c>
      <c r="J44" s="19">
        <v>2019</v>
      </c>
      <c r="K44" s="19" t="s">
        <v>3618</v>
      </c>
      <c r="L44" s="19" t="s">
        <v>255</v>
      </c>
      <c r="M44" s="19" t="s">
        <v>256</v>
      </c>
      <c r="N44" s="19" t="s">
        <v>1116</v>
      </c>
      <c r="O44" s="19" t="s">
        <v>2915</v>
      </c>
      <c r="P44" s="19" t="s">
        <v>3619</v>
      </c>
      <c r="Q44" s="19" t="s">
        <v>3623</v>
      </c>
      <c r="R44" s="19" t="s">
        <v>3547</v>
      </c>
      <c r="S44" s="19" t="s">
        <v>836</v>
      </c>
      <c r="T44" s="19" t="s">
        <v>3648</v>
      </c>
      <c r="U44" s="19">
        <v>18</v>
      </c>
      <c r="V44" s="19">
        <v>19.739999999999998</v>
      </c>
      <c r="W44" s="19">
        <v>1</v>
      </c>
      <c r="X44" s="19">
        <v>19.739999999999998</v>
      </c>
      <c r="Y44" s="19" t="s">
        <v>3649</v>
      </c>
    </row>
    <row r="45" spans="1:25">
      <c r="A45" s="19" t="s">
        <v>1196</v>
      </c>
      <c r="B45" s="19" t="s">
        <v>3556</v>
      </c>
      <c r="C45" s="19" t="s">
        <v>1116</v>
      </c>
      <c r="D45" s="19" t="s">
        <v>3556</v>
      </c>
      <c r="E45" s="19" t="s">
        <v>1196</v>
      </c>
      <c r="F45" s="19" t="s">
        <v>1358</v>
      </c>
      <c r="G45" s="19" t="s">
        <v>1356</v>
      </c>
      <c r="H45" s="19" t="s">
        <v>3288</v>
      </c>
      <c r="I45" s="19" t="s">
        <v>90</v>
      </c>
      <c r="J45" s="19">
        <v>2019</v>
      </c>
      <c r="K45" s="19" t="s">
        <v>3618</v>
      </c>
      <c r="L45" s="19" t="s">
        <v>255</v>
      </c>
      <c r="M45" s="19" t="s">
        <v>256</v>
      </c>
      <c r="N45" s="19" t="s">
        <v>1116</v>
      </c>
      <c r="O45" s="19" t="s">
        <v>2915</v>
      </c>
      <c r="P45" s="19" t="s">
        <v>3619</v>
      </c>
      <c r="Q45" s="19" t="s">
        <v>3623</v>
      </c>
      <c r="R45" s="19" t="s">
        <v>3547</v>
      </c>
      <c r="S45" s="19" t="s">
        <v>836</v>
      </c>
      <c r="T45" s="19" t="s">
        <v>3648</v>
      </c>
      <c r="U45" s="19">
        <v>19</v>
      </c>
      <c r="V45" s="19">
        <v>11</v>
      </c>
      <c r="W45" s="19">
        <v>1</v>
      </c>
      <c r="X45" s="19">
        <v>11</v>
      </c>
      <c r="Y45" s="19" t="s">
        <v>3649</v>
      </c>
    </row>
    <row r="46" spans="1:25">
      <c r="A46" s="19" t="s">
        <v>1196</v>
      </c>
      <c r="B46" s="19" t="s">
        <v>3556</v>
      </c>
      <c r="C46" s="19" t="s">
        <v>1116</v>
      </c>
      <c r="D46" s="19" t="s">
        <v>3556</v>
      </c>
      <c r="E46" s="19" t="s">
        <v>1196</v>
      </c>
      <c r="F46" s="19" t="s">
        <v>1358</v>
      </c>
      <c r="G46" s="19" t="s">
        <v>1356</v>
      </c>
      <c r="H46" s="19" t="s">
        <v>3288</v>
      </c>
      <c r="I46" s="19" t="s">
        <v>90</v>
      </c>
      <c r="J46" s="19">
        <v>2019</v>
      </c>
      <c r="K46" s="19" t="s">
        <v>3618</v>
      </c>
      <c r="L46" s="19" t="s">
        <v>255</v>
      </c>
      <c r="M46" s="19" t="s">
        <v>256</v>
      </c>
      <c r="N46" s="19" t="s">
        <v>1116</v>
      </c>
      <c r="O46" s="19" t="s">
        <v>2915</v>
      </c>
      <c r="P46" s="19" t="s">
        <v>3619</v>
      </c>
      <c r="Q46" s="19" t="s">
        <v>3623</v>
      </c>
      <c r="R46" s="19" t="s">
        <v>3547</v>
      </c>
      <c r="S46" s="19" t="s">
        <v>836</v>
      </c>
      <c r="T46" s="19" t="s">
        <v>3648</v>
      </c>
      <c r="U46" s="19">
        <v>20</v>
      </c>
      <c r="V46" s="19">
        <v>150.46</v>
      </c>
      <c r="W46" s="19">
        <v>1</v>
      </c>
      <c r="X46" s="19">
        <v>150.46</v>
      </c>
      <c r="Y46" s="19" t="s">
        <v>3649</v>
      </c>
    </row>
    <row r="47" spans="1:25">
      <c r="A47" s="19" t="s">
        <v>1196</v>
      </c>
      <c r="B47" s="19" t="s">
        <v>3556</v>
      </c>
      <c r="C47" s="19" t="s">
        <v>1116</v>
      </c>
      <c r="D47" s="19" t="s">
        <v>3556</v>
      </c>
      <c r="E47" s="19" t="s">
        <v>1196</v>
      </c>
      <c r="F47" s="19" t="s">
        <v>1358</v>
      </c>
      <c r="G47" s="19" t="s">
        <v>1356</v>
      </c>
      <c r="H47" s="19" t="s">
        <v>3288</v>
      </c>
      <c r="I47" s="19" t="s">
        <v>90</v>
      </c>
      <c r="J47" s="19">
        <v>2019</v>
      </c>
      <c r="K47" s="19" t="s">
        <v>3618</v>
      </c>
      <c r="L47" s="19" t="s">
        <v>255</v>
      </c>
      <c r="M47" s="19" t="s">
        <v>256</v>
      </c>
      <c r="N47" s="19" t="s">
        <v>1116</v>
      </c>
      <c r="O47" s="19" t="s">
        <v>2915</v>
      </c>
      <c r="P47" s="19" t="s">
        <v>3619</v>
      </c>
      <c r="Q47" s="19" t="s">
        <v>3623</v>
      </c>
      <c r="R47" s="19" t="s">
        <v>3547</v>
      </c>
      <c r="S47" s="19" t="s">
        <v>836</v>
      </c>
      <c r="T47" s="19" t="s">
        <v>3648</v>
      </c>
      <c r="U47" s="19">
        <v>21</v>
      </c>
      <c r="V47" s="19">
        <v>53.78</v>
      </c>
      <c r="W47" s="19">
        <v>1</v>
      </c>
      <c r="X47" s="19">
        <v>53.78</v>
      </c>
      <c r="Y47" s="19" t="s">
        <v>3649</v>
      </c>
    </row>
    <row r="48" spans="1:25">
      <c r="A48" s="19" t="s">
        <v>1196</v>
      </c>
      <c r="B48" s="19" t="s">
        <v>3556</v>
      </c>
      <c r="C48" s="19" t="s">
        <v>1116</v>
      </c>
      <c r="D48" s="19" t="s">
        <v>3556</v>
      </c>
      <c r="E48" s="19" t="s">
        <v>1196</v>
      </c>
      <c r="F48" s="19" t="s">
        <v>1358</v>
      </c>
      <c r="G48" s="19" t="s">
        <v>1356</v>
      </c>
      <c r="H48" s="19" t="s">
        <v>3288</v>
      </c>
      <c r="I48" s="19" t="s">
        <v>90</v>
      </c>
      <c r="J48" s="19">
        <v>2019</v>
      </c>
      <c r="K48" s="19" t="s">
        <v>3618</v>
      </c>
      <c r="L48" s="19" t="s">
        <v>255</v>
      </c>
      <c r="M48" s="19" t="s">
        <v>256</v>
      </c>
      <c r="N48" s="19" t="s">
        <v>1116</v>
      </c>
      <c r="O48" s="19" t="s">
        <v>2915</v>
      </c>
      <c r="P48" s="19" t="s">
        <v>3619</v>
      </c>
      <c r="Q48" s="19" t="s">
        <v>3623</v>
      </c>
      <c r="R48" s="19" t="s">
        <v>3547</v>
      </c>
      <c r="S48" s="19" t="s">
        <v>836</v>
      </c>
      <c r="T48" s="19" t="s">
        <v>3648</v>
      </c>
      <c r="U48" s="19">
        <v>22</v>
      </c>
      <c r="V48" s="19">
        <v>91.4</v>
      </c>
      <c r="W48" s="19">
        <v>1</v>
      </c>
      <c r="X48" s="19">
        <v>91.4</v>
      </c>
      <c r="Y48" s="19" t="s">
        <v>3649</v>
      </c>
    </row>
    <row r="49" spans="1:25">
      <c r="A49" s="19" t="s">
        <v>1196</v>
      </c>
      <c r="B49" s="19" t="s">
        <v>3556</v>
      </c>
      <c r="C49" s="19" t="s">
        <v>1116</v>
      </c>
      <c r="D49" s="19" t="s">
        <v>3556</v>
      </c>
      <c r="E49" s="19" t="s">
        <v>1196</v>
      </c>
      <c r="F49" s="19" t="s">
        <v>1358</v>
      </c>
      <c r="G49" s="19" t="s">
        <v>1356</v>
      </c>
      <c r="H49" s="19" t="s">
        <v>3288</v>
      </c>
      <c r="I49" s="19" t="s">
        <v>90</v>
      </c>
      <c r="J49" s="19">
        <v>2019</v>
      </c>
      <c r="K49" s="19" t="s">
        <v>3618</v>
      </c>
      <c r="L49" s="19" t="s">
        <v>255</v>
      </c>
      <c r="M49" s="19" t="s">
        <v>256</v>
      </c>
      <c r="N49" s="19" t="s">
        <v>1116</v>
      </c>
      <c r="O49" s="19" t="s">
        <v>2915</v>
      </c>
      <c r="P49" s="19" t="s">
        <v>3619</v>
      </c>
      <c r="Q49" s="19" t="s">
        <v>3628</v>
      </c>
      <c r="R49" s="19" t="s">
        <v>3628</v>
      </c>
      <c r="S49" s="19" t="s">
        <v>522</v>
      </c>
      <c r="T49" s="19" t="s">
        <v>3634</v>
      </c>
      <c r="U49" s="19">
        <v>4</v>
      </c>
      <c r="V49" s="19">
        <v>149</v>
      </c>
      <c r="W49" s="19">
        <v>1</v>
      </c>
      <c r="X49" s="19">
        <v>149</v>
      </c>
      <c r="Y49" s="19" t="s">
        <v>3652</v>
      </c>
    </row>
    <row r="50" spans="1:25">
      <c r="A50" s="19" t="s">
        <v>1196</v>
      </c>
      <c r="B50" s="19" t="s">
        <v>3556</v>
      </c>
      <c r="C50" s="19" t="s">
        <v>1116</v>
      </c>
      <c r="D50" s="19" t="s">
        <v>3556</v>
      </c>
      <c r="E50" s="19" t="s">
        <v>1196</v>
      </c>
      <c r="F50" s="19" t="s">
        <v>1358</v>
      </c>
      <c r="G50" s="19" t="s">
        <v>1356</v>
      </c>
      <c r="H50" s="19" t="s">
        <v>3288</v>
      </c>
      <c r="I50" s="19" t="s">
        <v>90</v>
      </c>
      <c r="J50" s="19">
        <v>2019</v>
      </c>
      <c r="K50" s="19" t="s">
        <v>3618</v>
      </c>
      <c r="L50" s="19" t="s">
        <v>255</v>
      </c>
      <c r="M50" s="19" t="s">
        <v>256</v>
      </c>
      <c r="N50" s="19" t="s">
        <v>1116</v>
      </c>
      <c r="O50" s="19" t="s">
        <v>2915</v>
      </c>
      <c r="P50" s="19" t="s">
        <v>3619</v>
      </c>
      <c r="Q50" s="19" t="s">
        <v>3628</v>
      </c>
      <c r="R50" s="19" t="s">
        <v>3628</v>
      </c>
      <c r="S50" s="19" t="s">
        <v>522</v>
      </c>
      <c r="T50" s="19" t="s">
        <v>3634</v>
      </c>
      <c r="U50" s="19">
        <v>6</v>
      </c>
      <c r="V50" s="19">
        <v>157</v>
      </c>
      <c r="W50" s="19">
        <v>1</v>
      </c>
      <c r="X50" s="19">
        <v>157</v>
      </c>
      <c r="Y50" s="19" t="s">
        <v>3653</v>
      </c>
    </row>
    <row r="51" spans="1:25">
      <c r="A51" s="19" t="s">
        <v>1196</v>
      </c>
      <c r="B51" s="19" t="s">
        <v>3556</v>
      </c>
      <c r="C51" s="19" t="s">
        <v>1116</v>
      </c>
      <c r="D51" s="19" t="s">
        <v>3556</v>
      </c>
      <c r="E51" s="19" t="s">
        <v>1196</v>
      </c>
      <c r="F51" s="19" t="s">
        <v>1358</v>
      </c>
      <c r="G51" s="19" t="s">
        <v>1356</v>
      </c>
      <c r="H51" s="19" t="s">
        <v>3288</v>
      </c>
      <c r="I51" s="19" t="s">
        <v>90</v>
      </c>
      <c r="J51" s="19">
        <v>2019</v>
      </c>
      <c r="K51" s="19" t="s">
        <v>3618</v>
      </c>
      <c r="L51" s="19" t="s">
        <v>255</v>
      </c>
      <c r="M51" s="19" t="s">
        <v>256</v>
      </c>
      <c r="N51" s="19" t="s">
        <v>1116</v>
      </c>
      <c r="O51" s="19" t="s">
        <v>2915</v>
      </c>
      <c r="P51" s="19" t="s">
        <v>3619</v>
      </c>
      <c r="Q51" s="19" t="s">
        <v>3628</v>
      </c>
      <c r="R51" s="19" t="s">
        <v>3628</v>
      </c>
      <c r="S51" s="19" t="s">
        <v>522</v>
      </c>
      <c r="T51" s="19" t="s">
        <v>3634</v>
      </c>
      <c r="U51" s="19">
        <v>10</v>
      </c>
      <c r="V51" s="19">
        <v>147.5</v>
      </c>
      <c r="W51" s="19">
        <v>1</v>
      </c>
      <c r="X51" s="19">
        <v>147.5</v>
      </c>
      <c r="Y51" s="19" t="s">
        <v>3654</v>
      </c>
    </row>
    <row r="52" spans="1:25">
      <c r="A52" s="19" t="s">
        <v>1196</v>
      </c>
      <c r="B52" s="19" t="s">
        <v>3556</v>
      </c>
      <c r="C52" s="19" t="s">
        <v>1116</v>
      </c>
      <c r="D52" s="19" t="s">
        <v>3556</v>
      </c>
      <c r="E52" s="19" t="s">
        <v>1196</v>
      </c>
      <c r="F52" s="19" t="s">
        <v>1358</v>
      </c>
      <c r="G52" s="19" t="s">
        <v>1356</v>
      </c>
      <c r="H52" s="19" t="s">
        <v>3288</v>
      </c>
      <c r="I52" s="19" t="s">
        <v>90</v>
      </c>
      <c r="J52" s="19">
        <v>2019</v>
      </c>
      <c r="K52" s="19" t="s">
        <v>3618</v>
      </c>
      <c r="L52" s="19" t="s">
        <v>255</v>
      </c>
      <c r="M52" s="19" t="s">
        <v>256</v>
      </c>
      <c r="N52" s="19" t="s">
        <v>1116</v>
      </c>
      <c r="O52" s="19" t="s">
        <v>2915</v>
      </c>
      <c r="P52" s="19" t="s">
        <v>3619</v>
      </c>
      <c r="Q52" s="19" t="s">
        <v>3628</v>
      </c>
      <c r="R52" s="19" t="s">
        <v>3628</v>
      </c>
      <c r="S52" s="19" t="s">
        <v>522</v>
      </c>
      <c r="T52" s="19" t="s">
        <v>3634</v>
      </c>
      <c r="U52" s="19">
        <v>16</v>
      </c>
      <c r="V52" s="19">
        <v>441.5</v>
      </c>
      <c r="W52" s="19">
        <v>1</v>
      </c>
      <c r="X52" s="19">
        <v>441.5</v>
      </c>
      <c r="Y52" s="19" t="s">
        <v>3655</v>
      </c>
    </row>
    <row r="53" spans="1:25">
      <c r="A53" s="19" t="s">
        <v>1196</v>
      </c>
      <c r="B53" s="19" t="s">
        <v>3556</v>
      </c>
      <c r="C53" s="19" t="s">
        <v>1116</v>
      </c>
      <c r="D53" s="19" t="s">
        <v>3556</v>
      </c>
      <c r="E53" s="19" t="s">
        <v>1196</v>
      </c>
      <c r="F53" s="19" t="s">
        <v>1358</v>
      </c>
      <c r="G53" s="19" t="s">
        <v>1356</v>
      </c>
      <c r="H53" s="19" t="s">
        <v>3288</v>
      </c>
      <c r="I53" s="19" t="s">
        <v>90</v>
      </c>
      <c r="J53" s="19">
        <v>2019</v>
      </c>
      <c r="K53" s="19" t="s">
        <v>3618</v>
      </c>
      <c r="L53" s="19" t="s">
        <v>255</v>
      </c>
      <c r="M53" s="19" t="s">
        <v>256</v>
      </c>
      <c r="N53" s="19" t="s">
        <v>1116</v>
      </c>
      <c r="O53" s="19" t="s">
        <v>2915</v>
      </c>
      <c r="P53" s="19" t="s">
        <v>3619</v>
      </c>
      <c r="Q53" s="19" t="s">
        <v>3628</v>
      </c>
      <c r="R53" s="19" t="s">
        <v>3628</v>
      </c>
      <c r="S53" s="19" t="s">
        <v>522</v>
      </c>
      <c r="T53" s="19" t="s">
        <v>3634</v>
      </c>
      <c r="U53" s="19">
        <v>20</v>
      </c>
      <c r="V53" s="19">
        <v>152</v>
      </c>
      <c r="W53" s="19">
        <v>1</v>
      </c>
      <c r="X53" s="19">
        <v>152</v>
      </c>
      <c r="Y53" s="19" t="s">
        <v>3656</v>
      </c>
    </row>
    <row r="54" spans="1:25">
      <c r="A54" s="19" t="s">
        <v>1196</v>
      </c>
      <c r="B54" s="19" t="s">
        <v>3556</v>
      </c>
      <c r="C54" s="19" t="s">
        <v>1116</v>
      </c>
      <c r="D54" s="19" t="s">
        <v>3556</v>
      </c>
      <c r="E54" s="19" t="s">
        <v>1196</v>
      </c>
      <c r="F54" s="19" t="s">
        <v>1358</v>
      </c>
      <c r="G54" s="19" t="s">
        <v>1356</v>
      </c>
      <c r="H54" s="19" t="s">
        <v>3288</v>
      </c>
      <c r="I54" s="19" t="s">
        <v>90</v>
      </c>
      <c r="J54" s="19">
        <v>2019</v>
      </c>
      <c r="K54" s="19" t="s">
        <v>3618</v>
      </c>
      <c r="L54" s="19" t="s">
        <v>255</v>
      </c>
      <c r="M54" s="19" t="s">
        <v>256</v>
      </c>
      <c r="N54" s="19" t="s">
        <v>1116</v>
      </c>
      <c r="O54" s="19" t="s">
        <v>2915</v>
      </c>
      <c r="P54" s="19" t="s">
        <v>3619</v>
      </c>
      <c r="Q54" s="19" t="s">
        <v>3628</v>
      </c>
      <c r="R54" s="19" t="s">
        <v>3628</v>
      </c>
      <c r="S54" s="19" t="s">
        <v>522</v>
      </c>
      <c r="T54" s="19" t="s">
        <v>3634</v>
      </c>
      <c r="U54" s="19">
        <v>22</v>
      </c>
      <c r="V54" s="19">
        <v>150.5</v>
      </c>
      <c r="W54" s="19">
        <v>1</v>
      </c>
      <c r="X54" s="19">
        <v>150.5</v>
      </c>
      <c r="Y54" s="19" t="s">
        <v>3657</v>
      </c>
    </row>
    <row r="55" spans="1:25">
      <c r="A55" s="19" t="s">
        <v>1196</v>
      </c>
      <c r="B55" s="19" t="s">
        <v>3556</v>
      </c>
      <c r="C55" s="19" t="s">
        <v>1116</v>
      </c>
      <c r="D55" s="19" t="s">
        <v>3556</v>
      </c>
      <c r="E55" s="19" t="s">
        <v>1196</v>
      </c>
      <c r="F55" s="19" t="s">
        <v>1358</v>
      </c>
      <c r="G55" s="19" t="s">
        <v>1356</v>
      </c>
      <c r="H55" s="19" t="s">
        <v>3288</v>
      </c>
      <c r="I55" s="19" t="s">
        <v>90</v>
      </c>
      <c r="J55" s="19">
        <v>2019</v>
      </c>
      <c r="K55" s="19" t="s">
        <v>3618</v>
      </c>
      <c r="L55" s="19" t="s">
        <v>255</v>
      </c>
      <c r="M55" s="19" t="s">
        <v>256</v>
      </c>
      <c r="N55" s="19" t="s">
        <v>1116</v>
      </c>
      <c r="O55" s="19" t="s">
        <v>2915</v>
      </c>
      <c r="P55" s="19" t="s">
        <v>3619</v>
      </c>
      <c r="Q55" s="19" t="s">
        <v>3628</v>
      </c>
      <c r="R55" s="19" t="s">
        <v>3628</v>
      </c>
      <c r="S55" s="19" t="s">
        <v>522</v>
      </c>
      <c r="T55" s="19" t="s">
        <v>3634</v>
      </c>
      <c r="U55" s="19">
        <v>24</v>
      </c>
      <c r="V55" s="19">
        <v>104.5</v>
      </c>
      <c r="W55" s="19">
        <v>1</v>
      </c>
      <c r="X55" s="19">
        <v>104.5</v>
      </c>
      <c r="Y55" s="19" t="s">
        <v>3658</v>
      </c>
    </row>
    <row r="56" spans="1:25">
      <c r="A56" s="19" t="s">
        <v>1196</v>
      </c>
      <c r="B56" s="19" t="s">
        <v>3556</v>
      </c>
      <c r="C56" s="19" t="s">
        <v>1116</v>
      </c>
      <c r="D56" s="19" t="s">
        <v>3556</v>
      </c>
      <c r="E56" s="19" t="s">
        <v>1196</v>
      </c>
      <c r="F56" s="19" t="s">
        <v>1358</v>
      </c>
      <c r="G56" s="19" t="s">
        <v>1356</v>
      </c>
      <c r="H56" s="19" t="s">
        <v>3288</v>
      </c>
      <c r="I56" s="19" t="s">
        <v>90</v>
      </c>
      <c r="J56" s="19">
        <v>2019</v>
      </c>
      <c r="K56" s="19" t="s">
        <v>3618</v>
      </c>
      <c r="L56" s="19" t="s">
        <v>255</v>
      </c>
      <c r="M56" s="19" t="s">
        <v>256</v>
      </c>
      <c r="N56" s="19" t="s">
        <v>1116</v>
      </c>
      <c r="O56" s="19" t="s">
        <v>2915</v>
      </c>
      <c r="P56" s="19" t="s">
        <v>3619</v>
      </c>
      <c r="Q56" s="19" t="s">
        <v>3628</v>
      </c>
      <c r="R56" s="19" t="s">
        <v>3628</v>
      </c>
      <c r="S56" s="19" t="s">
        <v>522</v>
      </c>
      <c r="T56" s="19" t="s">
        <v>3634</v>
      </c>
      <c r="U56" s="19">
        <v>25</v>
      </c>
      <c r="V56" s="19">
        <v>150.5</v>
      </c>
      <c r="W56" s="19">
        <v>1</v>
      </c>
      <c r="X56" s="19">
        <v>150.5</v>
      </c>
      <c r="Y56" s="19" t="s">
        <v>3659</v>
      </c>
    </row>
    <row r="57" spans="1:25">
      <c r="A57" s="19" t="s">
        <v>1196</v>
      </c>
      <c r="B57" s="19" t="s">
        <v>3556</v>
      </c>
      <c r="C57" s="19" t="s">
        <v>1116</v>
      </c>
      <c r="D57" s="19" t="s">
        <v>3556</v>
      </c>
      <c r="E57" s="19" t="s">
        <v>1196</v>
      </c>
      <c r="F57" s="19" t="s">
        <v>1358</v>
      </c>
      <c r="G57" s="19" t="s">
        <v>1356</v>
      </c>
      <c r="H57" s="19" t="s">
        <v>3288</v>
      </c>
      <c r="I57" s="19" t="s">
        <v>90</v>
      </c>
      <c r="J57" s="19">
        <v>2019</v>
      </c>
      <c r="K57" s="19" t="s">
        <v>3618</v>
      </c>
      <c r="L57" s="19" t="s">
        <v>255</v>
      </c>
      <c r="M57" s="19" t="s">
        <v>256</v>
      </c>
      <c r="N57" s="19" t="s">
        <v>1116</v>
      </c>
      <c r="O57" s="19" t="s">
        <v>2915</v>
      </c>
      <c r="P57" s="19" t="s">
        <v>3619</v>
      </c>
      <c r="Q57" s="19" t="s">
        <v>3628</v>
      </c>
      <c r="R57" s="19" t="s">
        <v>3628</v>
      </c>
      <c r="S57" s="19" t="s">
        <v>522</v>
      </c>
      <c r="T57" s="19" t="s">
        <v>3634</v>
      </c>
      <c r="U57" s="19">
        <v>26</v>
      </c>
      <c r="V57" s="19">
        <v>104.5</v>
      </c>
      <c r="W57" s="19">
        <v>1</v>
      </c>
      <c r="X57" s="19">
        <v>104.5</v>
      </c>
      <c r="Y57" s="19" t="s">
        <v>3660</v>
      </c>
    </row>
    <row r="58" spans="1:25">
      <c r="A58" s="19" t="s">
        <v>1196</v>
      </c>
      <c r="B58" s="19" t="s">
        <v>3556</v>
      </c>
      <c r="C58" s="19" t="s">
        <v>1116</v>
      </c>
      <c r="D58" s="19" t="s">
        <v>3556</v>
      </c>
      <c r="E58" s="19" t="s">
        <v>1196</v>
      </c>
      <c r="F58" s="19" t="s">
        <v>1358</v>
      </c>
      <c r="G58" s="19" t="s">
        <v>1356</v>
      </c>
      <c r="H58" s="19" t="s">
        <v>3288</v>
      </c>
      <c r="I58" s="19" t="s">
        <v>90</v>
      </c>
      <c r="J58" s="19">
        <v>2019</v>
      </c>
      <c r="K58" s="19" t="s">
        <v>3618</v>
      </c>
      <c r="L58" s="19" t="s">
        <v>255</v>
      </c>
      <c r="M58" s="19" t="s">
        <v>256</v>
      </c>
      <c r="N58" s="19" t="s">
        <v>1116</v>
      </c>
      <c r="O58" s="19" t="s">
        <v>2915</v>
      </c>
      <c r="P58" s="19" t="s">
        <v>3619</v>
      </c>
      <c r="Q58" s="19" t="s">
        <v>3628</v>
      </c>
      <c r="R58" s="19" t="s">
        <v>3628</v>
      </c>
      <c r="S58" s="19" t="s">
        <v>959</v>
      </c>
      <c r="X58" s="19">
        <v>338</v>
      </c>
      <c r="Y58" s="19" t="s">
        <v>3630</v>
      </c>
    </row>
    <row r="59" spans="1:25">
      <c r="A59" s="19" t="s">
        <v>1196</v>
      </c>
      <c r="B59" s="19" t="s">
        <v>3556</v>
      </c>
      <c r="C59" s="19" t="s">
        <v>1116</v>
      </c>
      <c r="D59" s="19" t="s">
        <v>3556</v>
      </c>
      <c r="E59" s="19" t="s">
        <v>1196</v>
      </c>
      <c r="F59" s="19" t="s">
        <v>1358</v>
      </c>
      <c r="G59" s="19" t="s">
        <v>1356</v>
      </c>
      <c r="H59" s="19" t="s">
        <v>3288</v>
      </c>
      <c r="I59" s="19" t="s">
        <v>90</v>
      </c>
      <c r="J59" s="19">
        <v>2019</v>
      </c>
      <c r="K59" s="19" t="s">
        <v>3618</v>
      </c>
      <c r="L59" s="19" t="s">
        <v>255</v>
      </c>
      <c r="M59" s="19" t="s">
        <v>256</v>
      </c>
      <c r="N59" s="19" t="s">
        <v>1116</v>
      </c>
      <c r="O59" s="19" t="s">
        <v>2915</v>
      </c>
      <c r="P59" s="19" t="s">
        <v>3619</v>
      </c>
      <c r="Q59" s="19" t="s">
        <v>3628</v>
      </c>
      <c r="R59" s="19" t="s">
        <v>3628</v>
      </c>
      <c r="S59" s="19" t="s">
        <v>836</v>
      </c>
      <c r="X59" s="19">
        <v>338</v>
      </c>
      <c r="Y59" s="19" t="s">
        <v>3630</v>
      </c>
    </row>
    <row r="60" spans="1:25">
      <c r="A60" s="19" t="s">
        <v>1196</v>
      </c>
      <c r="B60" s="19" t="s">
        <v>3556</v>
      </c>
      <c r="C60" s="19" t="s">
        <v>1116</v>
      </c>
      <c r="D60" s="19" t="s">
        <v>3556</v>
      </c>
      <c r="E60" s="19" t="s">
        <v>1196</v>
      </c>
      <c r="F60" s="19" t="s">
        <v>1358</v>
      </c>
      <c r="G60" s="19" t="s">
        <v>1356</v>
      </c>
      <c r="H60" s="19" t="s">
        <v>3288</v>
      </c>
      <c r="I60" s="19" t="s">
        <v>90</v>
      </c>
      <c r="J60" s="19">
        <v>2019</v>
      </c>
      <c r="K60" s="19" t="s">
        <v>3618</v>
      </c>
      <c r="L60" s="19" t="s">
        <v>255</v>
      </c>
      <c r="M60" s="19" t="s">
        <v>256</v>
      </c>
      <c r="N60" s="19" t="s">
        <v>1116</v>
      </c>
      <c r="O60" s="19" t="s">
        <v>2915</v>
      </c>
      <c r="P60" s="19" t="s">
        <v>3619</v>
      </c>
      <c r="Q60" s="19" t="s">
        <v>3628</v>
      </c>
      <c r="R60" s="19" t="s">
        <v>3628</v>
      </c>
      <c r="S60" s="19" t="s">
        <v>836</v>
      </c>
      <c r="X60" s="19">
        <v>940</v>
      </c>
      <c r="Y60" s="19" t="s">
        <v>3630</v>
      </c>
    </row>
    <row r="61" spans="1:25">
      <c r="A61" s="19" t="s">
        <v>1196</v>
      </c>
      <c r="B61" s="19" t="s">
        <v>3556</v>
      </c>
      <c r="C61" s="19" t="s">
        <v>1116</v>
      </c>
      <c r="D61" s="19" t="s">
        <v>3556</v>
      </c>
      <c r="E61" s="19" t="s">
        <v>1196</v>
      </c>
      <c r="F61" s="19" t="s">
        <v>1358</v>
      </c>
      <c r="G61" s="19" t="s">
        <v>1356</v>
      </c>
      <c r="H61" s="19" t="s">
        <v>3288</v>
      </c>
      <c r="I61" s="19" t="s">
        <v>90</v>
      </c>
      <c r="J61" s="19">
        <v>2019</v>
      </c>
      <c r="K61" s="19" t="s">
        <v>3618</v>
      </c>
      <c r="L61" s="19" t="s">
        <v>255</v>
      </c>
      <c r="M61" s="19" t="s">
        <v>256</v>
      </c>
      <c r="N61" s="19" t="s">
        <v>1116</v>
      </c>
      <c r="O61" s="19" t="s">
        <v>2915</v>
      </c>
      <c r="P61" s="19" t="s">
        <v>3619</v>
      </c>
      <c r="Q61" s="19" t="s">
        <v>3628</v>
      </c>
      <c r="R61" s="19" t="s">
        <v>3628</v>
      </c>
      <c r="S61" s="19" t="s">
        <v>3661</v>
      </c>
      <c r="X61" s="19">
        <v>940</v>
      </c>
      <c r="Y61" s="19" t="s">
        <v>3630</v>
      </c>
    </row>
    <row r="62" spans="1:25">
      <c r="A62" s="19" t="s">
        <v>1196</v>
      </c>
      <c r="B62" s="19" t="s">
        <v>3556</v>
      </c>
      <c r="C62" s="19" t="s">
        <v>1116</v>
      </c>
      <c r="D62" s="19" t="s">
        <v>3556</v>
      </c>
      <c r="E62" s="19" t="s">
        <v>1196</v>
      </c>
      <c r="F62" s="19" t="s">
        <v>1358</v>
      </c>
      <c r="G62" s="19" t="s">
        <v>1356</v>
      </c>
      <c r="H62" s="19" t="s">
        <v>3288</v>
      </c>
      <c r="I62" s="19" t="s">
        <v>90</v>
      </c>
      <c r="J62" s="19">
        <v>2019</v>
      </c>
      <c r="K62" s="19" t="s">
        <v>3618</v>
      </c>
      <c r="L62" s="19" t="s">
        <v>81</v>
      </c>
      <c r="M62" s="19" t="s">
        <v>82</v>
      </c>
      <c r="N62" s="19" t="s">
        <v>1116</v>
      </c>
      <c r="O62" s="19" t="s">
        <v>2915</v>
      </c>
      <c r="P62" s="19" t="s">
        <v>3619</v>
      </c>
      <c r="Q62" s="19" t="s">
        <v>3628</v>
      </c>
      <c r="R62" s="19" t="s">
        <v>3628</v>
      </c>
      <c r="S62" s="19" t="s">
        <v>3662</v>
      </c>
      <c r="X62" s="19">
        <v>728</v>
      </c>
      <c r="Y62" s="19" t="s">
        <v>3630</v>
      </c>
    </row>
    <row r="63" spans="1:25">
      <c r="A63" s="19" t="s">
        <v>1196</v>
      </c>
      <c r="B63" s="19" t="s">
        <v>3556</v>
      </c>
      <c r="C63" s="19" t="s">
        <v>1116</v>
      </c>
      <c r="D63" s="19" t="s">
        <v>3556</v>
      </c>
      <c r="E63" s="19" t="s">
        <v>1196</v>
      </c>
      <c r="F63" s="19" t="s">
        <v>1358</v>
      </c>
      <c r="G63" s="19" t="s">
        <v>1356</v>
      </c>
      <c r="H63" s="19" t="s">
        <v>3288</v>
      </c>
      <c r="I63" s="19" t="s">
        <v>90</v>
      </c>
      <c r="J63" s="19">
        <v>2019</v>
      </c>
      <c r="K63" s="19" t="s">
        <v>3618</v>
      </c>
      <c r="L63" s="19" t="s">
        <v>81</v>
      </c>
      <c r="M63" s="19" t="s">
        <v>82</v>
      </c>
      <c r="N63" s="19" t="s">
        <v>1116</v>
      </c>
      <c r="O63" s="19" t="s">
        <v>2915</v>
      </c>
      <c r="P63" s="19" t="s">
        <v>3619</v>
      </c>
      <c r="Q63" s="19" t="s">
        <v>3628</v>
      </c>
      <c r="R63" s="19" t="s">
        <v>3628</v>
      </c>
      <c r="S63" s="19" t="s">
        <v>3663</v>
      </c>
      <c r="X63" s="19">
        <v>1148</v>
      </c>
      <c r="Y63" s="19" t="s">
        <v>3630</v>
      </c>
    </row>
    <row r="64" spans="1:25">
      <c r="A64" s="19" t="s">
        <v>1196</v>
      </c>
      <c r="B64" s="19" t="s">
        <v>3556</v>
      </c>
      <c r="C64" s="19" t="s">
        <v>1116</v>
      </c>
      <c r="D64" s="19" t="s">
        <v>3556</v>
      </c>
      <c r="E64" s="19" t="s">
        <v>1196</v>
      </c>
      <c r="F64" s="19" t="s">
        <v>1358</v>
      </c>
      <c r="G64" s="19" t="s">
        <v>1356</v>
      </c>
      <c r="H64" s="19" t="s">
        <v>3288</v>
      </c>
      <c r="I64" s="19" t="s">
        <v>90</v>
      </c>
      <c r="J64" s="19">
        <v>2019</v>
      </c>
      <c r="K64" s="19" t="s">
        <v>3618</v>
      </c>
      <c r="L64" s="19" t="s">
        <v>81</v>
      </c>
      <c r="M64" s="19" t="s">
        <v>82</v>
      </c>
      <c r="N64" s="19" t="s">
        <v>1116</v>
      </c>
      <c r="O64" s="19" t="s">
        <v>2915</v>
      </c>
      <c r="P64" s="19" t="s">
        <v>3619</v>
      </c>
      <c r="Q64" s="19" t="s">
        <v>3628</v>
      </c>
      <c r="R64" s="19" t="s">
        <v>3628</v>
      </c>
      <c r="S64" s="19" t="s">
        <v>3664</v>
      </c>
      <c r="X64" s="19">
        <v>1028</v>
      </c>
      <c r="Y64" s="19" t="s">
        <v>3630</v>
      </c>
    </row>
    <row r="65" spans="1:25">
      <c r="A65" s="19" t="s">
        <v>1196</v>
      </c>
      <c r="B65" s="19" t="s">
        <v>3556</v>
      </c>
      <c r="C65" s="19" t="s">
        <v>1116</v>
      </c>
      <c r="D65" s="19" t="s">
        <v>3556</v>
      </c>
      <c r="E65" s="19" t="s">
        <v>1196</v>
      </c>
      <c r="F65" s="19" t="s">
        <v>1358</v>
      </c>
      <c r="G65" s="19" t="s">
        <v>1356</v>
      </c>
      <c r="H65" s="19" t="s">
        <v>3288</v>
      </c>
      <c r="I65" s="19" t="s">
        <v>90</v>
      </c>
      <c r="J65" s="19">
        <v>2019</v>
      </c>
      <c r="K65" s="19" t="s">
        <v>3618</v>
      </c>
      <c r="L65" s="19" t="s">
        <v>81</v>
      </c>
      <c r="M65" s="19" t="s">
        <v>82</v>
      </c>
      <c r="N65" s="19" t="s">
        <v>1116</v>
      </c>
      <c r="O65" s="19" t="s">
        <v>2915</v>
      </c>
      <c r="P65" s="19" t="s">
        <v>3619</v>
      </c>
      <c r="Q65" s="19" t="s">
        <v>3628</v>
      </c>
      <c r="R65" s="19" t="s">
        <v>3628</v>
      </c>
      <c r="S65" s="19" t="s">
        <v>3665</v>
      </c>
      <c r="X65" s="19">
        <v>728</v>
      </c>
      <c r="Y65" s="19" t="s">
        <v>3630</v>
      </c>
    </row>
    <row r="66" spans="1:25">
      <c r="A66" s="19" t="s">
        <v>1196</v>
      </c>
      <c r="B66" s="19" t="s">
        <v>3556</v>
      </c>
      <c r="C66" s="19" t="s">
        <v>1116</v>
      </c>
      <c r="D66" s="19" t="s">
        <v>3556</v>
      </c>
      <c r="E66" s="19" t="s">
        <v>1196</v>
      </c>
      <c r="F66" s="19" t="s">
        <v>1358</v>
      </c>
      <c r="G66" s="19" t="s">
        <v>1356</v>
      </c>
      <c r="H66" s="19" t="s">
        <v>3288</v>
      </c>
      <c r="I66" s="19" t="s">
        <v>90</v>
      </c>
      <c r="J66" s="19">
        <v>2019</v>
      </c>
      <c r="K66" s="19" t="s">
        <v>3618</v>
      </c>
      <c r="L66" s="19" t="s">
        <v>81</v>
      </c>
      <c r="M66" s="19" t="s">
        <v>82</v>
      </c>
      <c r="N66" s="19" t="s">
        <v>1116</v>
      </c>
      <c r="O66" s="19" t="s">
        <v>2915</v>
      </c>
      <c r="P66" s="19" t="s">
        <v>3619</v>
      </c>
      <c r="Q66" s="19" t="s">
        <v>3620</v>
      </c>
      <c r="R66" s="19" t="s">
        <v>3540</v>
      </c>
      <c r="S66" s="19" t="s">
        <v>3666</v>
      </c>
      <c r="X66" s="19">
        <v>240</v>
      </c>
      <c r="Y66" s="19" t="s">
        <v>3622</v>
      </c>
    </row>
    <row r="67" spans="1:25">
      <c r="A67" s="19" t="s">
        <v>1196</v>
      </c>
      <c r="B67" s="19" t="s">
        <v>3556</v>
      </c>
      <c r="C67" s="19" t="s">
        <v>1116</v>
      </c>
      <c r="D67" s="19" t="s">
        <v>3556</v>
      </c>
      <c r="E67" s="19" t="s">
        <v>1196</v>
      </c>
      <c r="F67" s="19" t="s">
        <v>1358</v>
      </c>
      <c r="G67" s="19" t="s">
        <v>1356</v>
      </c>
      <c r="H67" s="19" t="s">
        <v>3288</v>
      </c>
      <c r="I67" s="19" t="s">
        <v>90</v>
      </c>
      <c r="J67" s="19">
        <v>2019</v>
      </c>
      <c r="K67" s="19" t="s">
        <v>3618</v>
      </c>
      <c r="L67" s="19" t="s">
        <v>350</v>
      </c>
      <c r="M67" s="19" t="s">
        <v>351</v>
      </c>
      <c r="N67" s="19" t="s">
        <v>1116</v>
      </c>
      <c r="O67" s="19" t="s">
        <v>2915</v>
      </c>
      <c r="P67" s="19" t="s">
        <v>3619</v>
      </c>
      <c r="Q67" s="19" t="s">
        <v>3628</v>
      </c>
      <c r="R67" s="19" t="s">
        <v>3628</v>
      </c>
      <c r="S67" s="19" t="s">
        <v>58</v>
      </c>
      <c r="T67" s="19" t="s">
        <v>3667</v>
      </c>
      <c r="U67" s="19">
        <v>1</v>
      </c>
      <c r="V67" s="19">
        <v>422</v>
      </c>
      <c r="W67" s="19">
        <v>1</v>
      </c>
      <c r="X67" s="19">
        <v>422</v>
      </c>
      <c r="Y67" s="19" t="s">
        <v>3668</v>
      </c>
    </row>
    <row r="68" spans="1:25">
      <c r="A68" s="19" t="s">
        <v>1196</v>
      </c>
      <c r="B68" s="19" t="s">
        <v>3556</v>
      </c>
      <c r="C68" s="19" t="s">
        <v>1116</v>
      </c>
      <c r="D68" s="19" t="s">
        <v>3556</v>
      </c>
      <c r="E68" s="19" t="s">
        <v>1196</v>
      </c>
      <c r="F68" s="19" t="s">
        <v>1358</v>
      </c>
      <c r="G68" s="19" t="s">
        <v>1356</v>
      </c>
      <c r="H68" s="19" t="s">
        <v>3288</v>
      </c>
      <c r="I68" s="19" t="s">
        <v>90</v>
      </c>
      <c r="J68" s="19">
        <v>2019</v>
      </c>
      <c r="K68" s="19" t="s">
        <v>3618</v>
      </c>
      <c r="L68" s="19" t="s">
        <v>311</v>
      </c>
      <c r="M68" s="19" t="s">
        <v>312</v>
      </c>
      <c r="N68" s="19" t="s">
        <v>1116</v>
      </c>
      <c r="O68" s="19" t="s">
        <v>2915</v>
      </c>
      <c r="P68" s="19" t="s">
        <v>3619</v>
      </c>
      <c r="Q68" s="19" t="s">
        <v>3623</v>
      </c>
      <c r="R68" s="19" t="s">
        <v>3544</v>
      </c>
      <c r="S68" s="19" t="s">
        <v>3669</v>
      </c>
      <c r="T68" s="19" t="s">
        <v>3670</v>
      </c>
      <c r="U68" s="19">
        <v>1</v>
      </c>
      <c r="V68" s="19">
        <v>245</v>
      </c>
      <c r="W68" s="19">
        <v>1</v>
      </c>
      <c r="X68" s="19">
        <v>245</v>
      </c>
      <c r="Y68" s="19" t="s">
        <v>3671</v>
      </c>
    </row>
    <row r="69" spans="1:25">
      <c r="A69" s="19" t="s">
        <v>1196</v>
      </c>
      <c r="B69" s="19" t="s">
        <v>3556</v>
      </c>
      <c r="C69" s="19" t="s">
        <v>1116</v>
      </c>
      <c r="D69" s="19" t="s">
        <v>3556</v>
      </c>
      <c r="E69" s="19" t="s">
        <v>1196</v>
      </c>
      <c r="F69" s="19" t="s">
        <v>1358</v>
      </c>
      <c r="G69" s="19" t="s">
        <v>1356</v>
      </c>
      <c r="H69" s="19" t="s">
        <v>3288</v>
      </c>
      <c r="I69" s="19" t="s">
        <v>90</v>
      </c>
      <c r="J69" s="19">
        <v>2019</v>
      </c>
      <c r="K69" s="19" t="s">
        <v>3618</v>
      </c>
      <c r="L69" s="19" t="s">
        <v>311</v>
      </c>
      <c r="M69" s="19" t="s">
        <v>312</v>
      </c>
      <c r="N69" s="19" t="s">
        <v>1116</v>
      </c>
      <c r="O69" s="19" t="s">
        <v>2915</v>
      </c>
      <c r="P69" s="19" t="s">
        <v>3619</v>
      </c>
      <c r="Q69" s="19" t="s">
        <v>3623</v>
      </c>
      <c r="R69" s="19" t="s">
        <v>3544</v>
      </c>
      <c r="S69" s="19" t="s">
        <v>3669</v>
      </c>
      <c r="T69" s="19" t="s">
        <v>3670</v>
      </c>
      <c r="U69" s="19">
        <v>3</v>
      </c>
      <c r="V69" s="19">
        <v>380</v>
      </c>
      <c r="W69" s="19">
        <v>1</v>
      </c>
      <c r="X69" s="19">
        <v>380</v>
      </c>
      <c r="Y69" s="19" t="s">
        <v>3672</v>
      </c>
    </row>
    <row r="70" spans="1:25">
      <c r="A70" s="19" t="s">
        <v>1196</v>
      </c>
      <c r="B70" s="19" t="s">
        <v>3556</v>
      </c>
      <c r="C70" s="19" t="s">
        <v>1116</v>
      </c>
      <c r="D70" s="19" t="s">
        <v>3556</v>
      </c>
      <c r="E70" s="19" t="s">
        <v>1196</v>
      </c>
      <c r="F70" s="19" t="s">
        <v>1358</v>
      </c>
      <c r="G70" s="19" t="s">
        <v>1356</v>
      </c>
      <c r="H70" s="19" t="s">
        <v>3288</v>
      </c>
      <c r="I70" s="19" t="s">
        <v>90</v>
      </c>
      <c r="J70" s="19">
        <v>2019</v>
      </c>
      <c r="K70" s="19" t="s">
        <v>3618</v>
      </c>
      <c r="L70" s="19" t="s">
        <v>311</v>
      </c>
      <c r="M70" s="19" t="s">
        <v>312</v>
      </c>
      <c r="N70" s="19" t="s">
        <v>1116</v>
      </c>
      <c r="O70" s="19" t="s">
        <v>2915</v>
      </c>
      <c r="P70" s="19" t="s">
        <v>3619</v>
      </c>
      <c r="Q70" s="19" t="s">
        <v>3623</v>
      </c>
      <c r="R70" s="19" t="s">
        <v>3547</v>
      </c>
      <c r="S70" s="19" t="s">
        <v>3669</v>
      </c>
      <c r="T70" s="19" t="s">
        <v>3670</v>
      </c>
      <c r="U70" s="19">
        <v>2</v>
      </c>
      <c r="V70" s="19">
        <v>136.6</v>
      </c>
      <c r="W70" s="19">
        <v>1</v>
      </c>
      <c r="X70" s="19">
        <v>136.6</v>
      </c>
      <c r="Y70" s="19" t="s">
        <v>3673</v>
      </c>
    </row>
    <row r="71" spans="1:25">
      <c r="A71" s="19" t="s">
        <v>1196</v>
      </c>
      <c r="B71" s="19" t="s">
        <v>3556</v>
      </c>
      <c r="C71" s="19" t="s">
        <v>1116</v>
      </c>
      <c r="D71" s="19" t="s">
        <v>3556</v>
      </c>
      <c r="E71" s="19" t="s">
        <v>1196</v>
      </c>
      <c r="F71" s="19" t="s">
        <v>1358</v>
      </c>
      <c r="G71" s="19" t="s">
        <v>1356</v>
      </c>
      <c r="H71" s="19" t="s">
        <v>3288</v>
      </c>
      <c r="I71" s="19" t="s">
        <v>90</v>
      </c>
      <c r="J71" s="19">
        <v>2019</v>
      </c>
      <c r="K71" s="19" t="s">
        <v>3618</v>
      </c>
      <c r="L71" s="19" t="s">
        <v>311</v>
      </c>
      <c r="M71" s="19" t="s">
        <v>312</v>
      </c>
      <c r="N71" s="19" t="s">
        <v>1116</v>
      </c>
      <c r="O71" s="19" t="s">
        <v>2915</v>
      </c>
      <c r="P71" s="19" t="s">
        <v>3619</v>
      </c>
      <c r="Q71" s="19" t="s">
        <v>3623</v>
      </c>
      <c r="R71" s="19" t="s">
        <v>3547</v>
      </c>
      <c r="S71" s="19" t="s">
        <v>3669</v>
      </c>
      <c r="T71" s="19" t="s">
        <v>3670</v>
      </c>
      <c r="U71" s="19">
        <v>4</v>
      </c>
      <c r="V71" s="19">
        <v>134.74</v>
      </c>
      <c r="W71" s="19">
        <v>1</v>
      </c>
      <c r="X71" s="19">
        <v>134.74</v>
      </c>
      <c r="Y71" s="19" t="s">
        <v>3673</v>
      </c>
    </row>
    <row r="72" spans="1:25">
      <c r="A72" s="19" t="s">
        <v>1196</v>
      </c>
      <c r="B72" s="19" t="s">
        <v>3556</v>
      </c>
      <c r="C72" s="19" t="s">
        <v>1116</v>
      </c>
      <c r="D72" s="19" t="s">
        <v>3556</v>
      </c>
      <c r="E72" s="19" t="s">
        <v>1196</v>
      </c>
      <c r="F72" s="19" t="s">
        <v>1358</v>
      </c>
      <c r="G72" s="19" t="s">
        <v>1356</v>
      </c>
      <c r="H72" s="19" t="s">
        <v>3288</v>
      </c>
      <c r="I72" s="19" t="s">
        <v>90</v>
      </c>
      <c r="J72" s="19">
        <v>2019</v>
      </c>
      <c r="K72" s="19" t="s">
        <v>3618</v>
      </c>
      <c r="L72" s="19" t="s">
        <v>311</v>
      </c>
      <c r="M72" s="19" t="s">
        <v>312</v>
      </c>
      <c r="N72" s="19" t="s">
        <v>1116</v>
      </c>
      <c r="O72" s="19" t="s">
        <v>2915</v>
      </c>
      <c r="P72" s="19" t="s">
        <v>3619</v>
      </c>
      <c r="Q72" s="19" t="s">
        <v>3623</v>
      </c>
      <c r="R72" s="19" t="s">
        <v>3547</v>
      </c>
      <c r="S72" s="19" t="s">
        <v>3669</v>
      </c>
      <c r="T72" s="19" t="s">
        <v>3670</v>
      </c>
      <c r="U72" s="19">
        <v>5</v>
      </c>
      <c r="V72" s="19">
        <v>15.55</v>
      </c>
      <c r="W72" s="19">
        <v>1</v>
      </c>
      <c r="X72" s="19">
        <v>15.55</v>
      </c>
      <c r="Y72" s="19" t="s">
        <v>3673</v>
      </c>
    </row>
    <row r="73" spans="1:25">
      <c r="A73" s="19" t="s">
        <v>1196</v>
      </c>
      <c r="B73" s="19" t="s">
        <v>3556</v>
      </c>
      <c r="C73" s="19" t="s">
        <v>1116</v>
      </c>
      <c r="D73" s="19" t="s">
        <v>3556</v>
      </c>
      <c r="E73" s="19" t="s">
        <v>1196</v>
      </c>
      <c r="F73" s="19" t="s">
        <v>1358</v>
      </c>
      <c r="G73" s="19" t="s">
        <v>1356</v>
      </c>
      <c r="H73" s="19" t="s">
        <v>3288</v>
      </c>
      <c r="I73" s="19" t="s">
        <v>90</v>
      </c>
      <c r="J73" s="19">
        <v>2019</v>
      </c>
      <c r="K73" s="19" t="s">
        <v>3618</v>
      </c>
      <c r="L73" s="19" t="s">
        <v>311</v>
      </c>
      <c r="M73" s="19" t="s">
        <v>312</v>
      </c>
      <c r="N73" s="19" t="s">
        <v>1116</v>
      </c>
      <c r="O73" s="19" t="s">
        <v>2915</v>
      </c>
      <c r="P73" s="19" t="s">
        <v>3619</v>
      </c>
      <c r="Q73" s="19" t="s">
        <v>3620</v>
      </c>
      <c r="R73" s="19" t="s">
        <v>3540</v>
      </c>
      <c r="S73" s="19" t="s">
        <v>3629</v>
      </c>
      <c r="X73" s="19">
        <v>80</v>
      </c>
      <c r="Y73" s="19" t="s">
        <v>3622</v>
      </c>
    </row>
    <row r="74" spans="1:25">
      <c r="A74" s="19" t="s">
        <v>1196</v>
      </c>
      <c r="B74" s="19" t="s">
        <v>3556</v>
      </c>
      <c r="C74" s="19" t="s">
        <v>1116</v>
      </c>
      <c r="D74" s="19" t="s">
        <v>3556</v>
      </c>
      <c r="E74" s="19" t="s">
        <v>1196</v>
      </c>
      <c r="F74" s="19" t="s">
        <v>1358</v>
      </c>
      <c r="G74" s="19" t="s">
        <v>1356</v>
      </c>
      <c r="H74" s="19" t="s">
        <v>3288</v>
      </c>
      <c r="I74" s="19" t="s">
        <v>90</v>
      </c>
      <c r="J74" s="19">
        <v>2019</v>
      </c>
      <c r="K74" s="19" t="s">
        <v>3618</v>
      </c>
      <c r="L74" s="19" t="s">
        <v>81</v>
      </c>
      <c r="M74" s="19" t="s">
        <v>82</v>
      </c>
      <c r="N74" s="19" t="s">
        <v>1116</v>
      </c>
      <c r="O74" s="19" t="s">
        <v>2909</v>
      </c>
      <c r="P74" s="19" t="s">
        <v>3619</v>
      </c>
      <c r="Q74" s="19" t="s">
        <v>3623</v>
      </c>
      <c r="R74" s="19" t="s">
        <v>3548</v>
      </c>
      <c r="S74" s="19" t="s">
        <v>3674</v>
      </c>
      <c r="T74" s="19" t="s">
        <v>3675</v>
      </c>
      <c r="U74" s="19">
        <v>14</v>
      </c>
      <c r="V74" s="19">
        <v>383</v>
      </c>
      <c r="W74" s="19">
        <v>1</v>
      </c>
      <c r="X74" s="19">
        <v>383</v>
      </c>
      <c r="Y74" s="19" t="s">
        <v>3676</v>
      </c>
    </row>
    <row r="75" spans="1:25">
      <c r="A75" s="19" t="s">
        <v>1196</v>
      </c>
      <c r="B75" s="19" t="s">
        <v>3556</v>
      </c>
      <c r="C75" s="19" t="s">
        <v>1116</v>
      </c>
      <c r="D75" s="19" t="s">
        <v>3556</v>
      </c>
      <c r="E75" s="19" t="s">
        <v>1196</v>
      </c>
      <c r="F75" s="19" t="s">
        <v>1358</v>
      </c>
      <c r="G75" s="19" t="s">
        <v>1356</v>
      </c>
      <c r="H75" s="19" t="s">
        <v>3288</v>
      </c>
      <c r="I75" s="19" t="s">
        <v>90</v>
      </c>
      <c r="J75" s="19">
        <v>2019</v>
      </c>
      <c r="K75" s="19" t="s">
        <v>3618</v>
      </c>
      <c r="L75" s="19" t="s">
        <v>81</v>
      </c>
      <c r="M75" s="19" t="s">
        <v>82</v>
      </c>
      <c r="N75" s="19" t="s">
        <v>1116</v>
      </c>
      <c r="O75" s="19" t="s">
        <v>2909</v>
      </c>
      <c r="P75" s="19" t="s">
        <v>3619</v>
      </c>
      <c r="Q75" s="19" t="s">
        <v>3623</v>
      </c>
      <c r="R75" s="19" t="s">
        <v>3548</v>
      </c>
      <c r="S75" s="19" t="s">
        <v>3674</v>
      </c>
      <c r="T75" s="19" t="s">
        <v>3675</v>
      </c>
      <c r="U75" s="19">
        <v>15</v>
      </c>
      <c r="V75" s="19">
        <v>157</v>
      </c>
      <c r="W75" s="19">
        <v>1</v>
      </c>
      <c r="X75" s="19">
        <v>157</v>
      </c>
      <c r="Y75" s="19" t="s">
        <v>3676</v>
      </c>
    </row>
    <row r="76" spans="1:25">
      <c r="A76" s="19" t="s">
        <v>1196</v>
      </c>
      <c r="B76" s="19" t="s">
        <v>3556</v>
      </c>
      <c r="C76" s="19" t="s">
        <v>1116</v>
      </c>
      <c r="D76" s="19" t="s">
        <v>3556</v>
      </c>
      <c r="E76" s="19" t="s">
        <v>1196</v>
      </c>
      <c r="F76" s="19" t="s">
        <v>1358</v>
      </c>
      <c r="G76" s="19" t="s">
        <v>1356</v>
      </c>
      <c r="H76" s="19" t="s">
        <v>3288</v>
      </c>
      <c r="I76" s="19" t="s">
        <v>90</v>
      </c>
      <c r="J76" s="19">
        <v>2019</v>
      </c>
      <c r="K76" s="19" t="s">
        <v>3618</v>
      </c>
      <c r="L76" s="19" t="s">
        <v>81</v>
      </c>
      <c r="M76" s="19" t="s">
        <v>82</v>
      </c>
      <c r="N76" s="19" t="s">
        <v>1116</v>
      </c>
      <c r="O76" s="19" t="s">
        <v>2909</v>
      </c>
      <c r="P76" s="19" t="s">
        <v>3619</v>
      </c>
      <c r="Q76" s="19" t="s">
        <v>3623</v>
      </c>
      <c r="R76" s="19" t="s">
        <v>3544</v>
      </c>
      <c r="S76" s="19" t="s">
        <v>3674</v>
      </c>
      <c r="T76" s="19" t="s">
        <v>3675</v>
      </c>
      <c r="U76" s="19">
        <v>6</v>
      </c>
      <c r="V76" s="19">
        <v>305</v>
      </c>
      <c r="W76" s="19">
        <v>1</v>
      </c>
      <c r="X76" s="19">
        <v>305</v>
      </c>
      <c r="Y76" s="19" t="s">
        <v>3676</v>
      </c>
    </row>
    <row r="77" spans="1:25">
      <c r="A77" s="19" t="s">
        <v>1196</v>
      </c>
      <c r="B77" s="19" t="s">
        <v>3556</v>
      </c>
      <c r="C77" s="19" t="s">
        <v>1116</v>
      </c>
      <c r="D77" s="19" t="s">
        <v>3556</v>
      </c>
      <c r="E77" s="19" t="s">
        <v>1196</v>
      </c>
      <c r="F77" s="19" t="s">
        <v>1358</v>
      </c>
      <c r="G77" s="19" t="s">
        <v>1356</v>
      </c>
      <c r="H77" s="19" t="s">
        <v>3288</v>
      </c>
      <c r="I77" s="19" t="s">
        <v>90</v>
      </c>
      <c r="J77" s="19">
        <v>2019</v>
      </c>
      <c r="K77" s="19" t="s">
        <v>3618</v>
      </c>
      <c r="L77" s="19" t="s">
        <v>81</v>
      </c>
      <c r="M77" s="19" t="s">
        <v>82</v>
      </c>
      <c r="N77" s="19" t="s">
        <v>1116</v>
      </c>
      <c r="O77" s="19" t="s">
        <v>2909</v>
      </c>
      <c r="P77" s="19" t="s">
        <v>3619</v>
      </c>
      <c r="Q77" s="19" t="s">
        <v>3623</v>
      </c>
      <c r="R77" s="19" t="s">
        <v>3544</v>
      </c>
      <c r="S77" s="19" t="s">
        <v>3674</v>
      </c>
      <c r="T77" s="19" t="s">
        <v>3675</v>
      </c>
      <c r="U77" s="19">
        <v>7</v>
      </c>
      <c r="V77" s="19">
        <v>221</v>
      </c>
      <c r="W77" s="19">
        <v>1</v>
      </c>
      <c r="X77" s="19">
        <v>221</v>
      </c>
      <c r="Y77" s="19" t="s">
        <v>3676</v>
      </c>
    </row>
    <row r="78" spans="1:25">
      <c r="A78" s="19" t="s">
        <v>1196</v>
      </c>
      <c r="B78" s="19" t="s">
        <v>3556</v>
      </c>
      <c r="C78" s="19" t="s">
        <v>1116</v>
      </c>
      <c r="D78" s="19" t="s">
        <v>3556</v>
      </c>
      <c r="E78" s="19" t="s">
        <v>1196</v>
      </c>
      <c r="F78" s="19" t="s">
        <v>1358</v>
      </c>
      <c r="G78" s="19" t="s">
        <v>1356</v>
      </c>
      <c r="H78" s="19" t="s">
        <v>3288</v>
      </c>
      <c r="I78" s="19" t="s">
        <v>90</v>
      </c>
      <c r="J78" s="19">
        <v>2019</v>
      </c>
      <c r="K78" s="19" t="s">
        <v>3618</v>
      </c>
      <c r="L78" s="19" t="s">
        <v>81</v>
      </c>
      <c r="M78" s="19" t="s">
        <v>82</v>
      </c>
      <c r="N78" s="19" t="s">
        <v>1116</v>
      </c>
      <c r="O78" s="19" t="s">
        <v>2909</v>
      </c>
      <c r="P78" s="19" t="s">
        <v>3619</v>
      </c>
      <c r="Q78" s="19" t="s">
        <v>3623</v>
      </c>
      <c r="R78" s="19" t="s">
        <v>3544</v>
      </c>
      <c r="S78" s="19" t="s">
        <v>3674</v>
      </c>
      <c r="T78" s="19" t="s">
        <v>3675</v>
      </c>
      <c r="U78" s="19">
        <v>9</v>
      </c>
      <c r="V78" s="19">
        <v>271</v>
      </c>
      <c r="W78" s="19">
        <v>1</v>
      </c>
      <c r="X78" s="19">
        <v>271</v>
      </c>
      <c r="Y78" s="19" t="s">
        <v>3676</v>
      </c>
    </row>
    <row r="79" spans="1:25">
      <c r="A79" s="19" t="s">
        <v>1196</v>
      </c>
      <c r="B79" s="19" t="s">
        <v>3556</v>
      </c>
      <c r="C79" s="19" t="s">
        <v>1116</v>
      </c>
      <c r="D79" s="19" t="s">
        <v>3556</v>
      </c>
      <c r="E79" s="19" t="s">
        <v>1196</v>
      </c>
      <c r="F79" s="19" t="s">
        <v>1358</v>
      </c>
      <c r="G79" s="19" t="s">
        <v>1356</v>
      </c>
      <c r="H79" s="19" t="s">
        <v>3288</v>
      </c>
      <c r="I79" s="19" t="s">
        <v>90</v>
      </c>
      <c r="J79" s="19">
        <v>2019</v>
      </c>
      <c r="K79" s="19" t="s">
        <v>3618</v>
      </c>
      <c r="L79" s="19" t="s">
        <v>81</v>
      </c>
      <c r="M79" s="19" t="s">
        <v>82</v>
      </c>
      <c r="N79" s="19" t="s">
        <v>1116</v>
      </c>
      <c r="O79" s="19" t="s">
        <v>2909</v>
      </c>
      <c r="P79" s="19" t="s">
        <v>3619</v>
      </c>
      <c r="Q79" s="19" t="s">
        <v>3623</v>
      </c>
      <c r="R79" s="19" t="s">
        <v>3544</v>
      </c>
      <c r="S79" s="19" t="s">
        <v>3674</v>
      </c>
      <c r="T79" s="19" t="s">
        <v>3675</v>
      </c>
      <c r="U79" s="19">
        <v>10</v>
      </c>
      <c r="V79" s="19">
        <v>295</v>
      </c>
      <c r="W79" s="19">
        <v>1</v>
      </c>
      <c r="X79" s="19">
        <v>295</v>
      </c>
      <c r="Y79" s="19" t="s">
        <v>3676</v>
      </c>
    </row>
    <row r="80" spans="1:25">
      <c r="A80" s="19" t="s">
        <v>1196</v>
      </c>
      <c r="B80" s="19" t="s">
        <v>3556</v>
      </c>
      <c r="C80" s="19" t="s">
        <v>1116</v>
      </c>
      <c r="D80" s="19" t="s">
        <v>3556</v>
      </c>
      <c r="E80" s="19" t="s">
        <v>1196</v>
      </c>
      <c r="F80" s="19" t="s">
        <v>1358</v>
      </c>
      <c r="G80" s="19" t="s">
        <v>1356</v>
      </c>
      <c r="H80" s="19" t="s">
        <v>3288</v>
      </c>
      <c r="I80" s="19" t="s">
        <v>90</v>
      </c>
      <c r="J80" s="19">
        <v>2019</v>
      </c>
      <c r="K80" s="19" t="s">
        <v>3618</v>
      </c>
      <c r="L80" s="19" t="s">
        <v>81</v>
      </c>
      <c r="M80" s="19" t="s">
        <v>82</v>
      </c>
      <c r="N80" s="19" t="s">
        <v>1116</v>
      </c>
      <c r="O80" s="19" t="s">
        <v>2909</v>
      </c>
      <c r="P80" s="19" t="s">
        <v>3619</v>
      </c>
      <c r="Q80" s="19" t="s">
        <v>3623</v>
      </c>
      <c r="R80" s="19" t="s">
        <v>3544</v>
      </c>
      <c r="S80" s="19" t="s">
        <v>3674</v>
      </c>
      <c r="T80" s="19" t="s">
        <v>3675</v>
      </c>
      <c r="U80" s="19">
        <v>11</v>
      </c>
      <c r="V80" s="19">
        <v>237</v>
      </c>
      <c r="W80" s="19">
        <v>1</v>
      </c>
      <c r="X80" s="19">
        <v>237</v>
      </c>
      <c r="Y80" s="19" t="s">
        <v>3676</v>
      </c>
    </row>
    <row r="81" spans="1:25">
      <c r="A81" s="19" t="s">
        <v>1196</v>
      </c>
      <c r="B81" s="19" t="s">
        <v>3556</v>
      </c>
      <c r="C81" s="19" t="s">
        <v>1116</v>
      </c>
      <c r="D81" s="19" t="s">
        <v>3556</v>
      </c>
      <c r="E81" s="19" t="s">
        <v>1196</v>
      </c>
      <c r="F81" s="19" t="s">
        <v>1358</v>
      </c>
      <c r="G81" s="19" t="s">
        <v>1356</v>
      </c>
      <c r="H81" s="19" t="s">
        <v>3288</v>
      </c>
      <c r="I81" s="19" t="s">
        <v>90</v>
      </c>
      <c r="J81" s="19">
        <v>2019</v>
      </c>
      <c r="K81" s="19" t="s">
        <v>3618</v>
      </c>
      <c r="L81" s="19" t="s">
        <v>81</v>
      </c>
      <c r="M81" s="19" t="s">
        <v>82</v>
      </c>
      <c r="N81" s="19" t="s">
        <v>1116</v>
      </c>
      <c r="O81" s="19" t="s">
        <v>2909</v>
      </c>
      <c r="P81" s="19" t="s">
        <v>3619</v>
      </c>
      <c r="Q81" s="19" t="s">
        <v>3623</v>
      </c>
      <c r="R81" s="19" t="s">
        <v>3547</v>
      </c>
      <c r="S81" s="19" t="s">
        <v>3674</v>
      </c>
      <c r="T81" s="19" t="s">
        <v>3675</v>
      </c>
      <c r="U81" s="19">
        <v>1</v>
      </c>
      <c r="V81" s="19">
        <v>60</v>
      </c>
      <c r="W81" s="19">
        <v>1</v>
      </c>
      <c r="X81" s="19">
        <v>60</v>
      </c>
      <c r="Y81" s="19" t="s">
        <v>3676</v>
      </c>
    </row>
    <row r="82" spans="1:25">
      <c r="A82" s="19" t="s">
        <v>1196</v>
      </c>
      <c r="B82" s="19" t="s">
        <v>3556</v>
      </c>
      <c r="C82" s="19" t="s">
        <v>1116</v>
      </c>
      <c r="D82" s="19" t="s">
        <v>3556</v>
      </c>
      <c r="E82" s="19" t="s">
        <v>1196</v>
      </c>
      <c r="F82" s="19" t="s">
        <v>1358</v>
      </c>
      <c r="G82" s="19" t="s">
        <v>1356</v>
      </c>
      <c r="H82" s="19" t="s">
        <v>3288</v>
      </c>
      <c r="I82" s="19" t="s">
        <v>90</v>
      </c>
      <c r="J82" s="19">
        <v>2019</v>
      </c>
      <c r="K82" s="19" t="s">
        <v>3618</v>
      </c>
      <c r="L82" s="19" t="s">
        <v>81</v>
      </c>
      <c r="M82" s="19" t="s">
        <v>82</v>
      </c>
      <c r="N82" s="19" t="s">
        <v>1116</v>
      </c>
      <c r="O82" s="19" t="s">
        <v>2909</v>
      </c>
      <c r="P82" s="19" t="s">
        <v>3619</v>
      </c>
      <c r="Q82" s="19" t="s">
        <v>3623</v>
      </c>
      <c r="R82" s="19" t="s">
        <v>3547</v>
      </c>
      <c r="S82" s="19" t="s">
        <v>3674</v>
      </c>
      <c r="T82" s="19" t="s">
        <v>3675</v>
      </c>
      <c r="U82" s="19">
        <v>2</v>
      </c>
      <c r="V82" s="19">
        <v>60</v>
      </c>
      <c r="W82" s="19">
        <v>1</v>
      </c>
      <c r="X82" s="19">
        <v>60</v>
      </c>
      <c r="Y82" s="19" t="s">
        <v>3676</v>
      </c>
    </row>
    <row r="83" spans="1:25">
      <c r="A83" s="19" t="s">
        <v>1196</v>
      </c>
      <c r="B83" s="19" t="s">
        <v>3556</v>
      </c>
      <c r="C83" s="19" t="s">
        <v>1116</v>
      </c>
      <c r="D83" s="19" t="s">
        <v>3556</v>
      </c>
      <c r="E83" s="19" t="s">
        <v>1196</v>
      </c>
      <c r="F83" s="19" t="s">
        <v>1358</v>
      </c>
      <c r="G83" s="19" t="s">
        <v>1356</v>
      </c>
      <c r="H83" s="19" t="s">
        <v>3288</v>
      </c>
      <c r="I83" s="19" t="s">
        <v>90</v>
      </c>
      <c r="J83" s="19">
        <v>2019</v>
      </c>
      <c r="K83" s="19" t="s">
        <v>3618</v>
      </c>
      <c r="L83" s="19" t="s">
        <v>81</v>
      </c>
      <c r="M83" s="19" t="s">
        <v>82</v>
      </c>
      <c r="N83" s="19" t="s">
        <v>1116</v>
      </c>
      <c r="O83" s="19" t="s">
        <v>2909</v>
      </c>
      <c r="P83" s="19" t="s">
        <v>3619</v>
      </c>
      <c r="Q83" s="19" t="s">
        <v>3623</v>
      </c>
      <c r="R83" s="19" t="s">
        <v>3547</v>
      </c>
      <c r="S83" s="19" t="s">
        <v>3674</v>
      </c>
      <c r="T83" s="19" t="s">
        <v>3675</v>
      </c>
      <c r="U83" s="19">
        <v>3</v>
      </c>
      <c r="V83" s="19">
        <v>40.68</v>
      </c>
      <c r="W83" s="19">
        <v>1</v>
      </c>
      <c r="X83" s="19">
        <v>40.68</v>
      </c>
      <c r="Y83" s="19" t="s">
        <v>3676</v>
      </c>
    </row>
    <row r="84" spans="1:25">
      <c r="A84" s="19" t="s">
        <v>1196</v>
      </c>
      <c r="B84" s="19" t="s">
        <v>3556</v>
      </c>
      <c r="C84" s="19" t="s">
        <v>1116</v>
      </c>
      <c r="D84" s="19" t="s">
        <v>3556</v>
      </c>
      <c r="E84" s="19" t="s">
        <v>1196</v>
      </c>
      <c r="F84" s="19" t="s">
        <v>1358</v>
      </c>
      <c r="G84" s="19" t="s">
        <v>1356</v>
      </c>
      <c r="H84" s="19" t="s">
        <v>3288</v>
      </c>
      <c r="I84" s="19" t="s">
        <v>90</v>
      </c>
      <c r="J84" s="19">
        <v>2019</v>
      </c>
      <c r="K84" s="19" t="s">
        <v>3618</v>
      </c>
      <c r="L84" s="19" t="s">
        <v>81</v>
      </c>
      <c r="M84" s="19" t="s">
        <v>82</v>
      </c>
      <c r="N84" s="19" t="s">
        <v>1116</v>
      </c>
      <c r="O84" s="19" t="s">
        <v>2909</v>
      </c>
      <c r="P84" s="19" t="s">
        <v>3619</v>
      </c>
      <c r="Q84" s="19" t="s">
        <v>3623</v>
      </c>
      <c r="R84" s="19" t="s">
        <v>3547</v>
      </c>
      <c r="S84" s="19" t="s">
        <v>3674</v>
      </c>
      <c r="T84" s="19" t="s">
        <v>3675</v>
      </c>
      <c r="U84" s="19">
        <v>4</v>
      </c>
      <c r="V84" s="19">
        <v>60</v>
      </c>
      <c r="W84" s="19">
        <v>1</v>
      </c>
      <c r="X84" s="19">
        <v>60</v>
      </c>
      <c r="Y84" s="19" t="s">
        <v>3676</v>
      </c>
    </row>
    <row r="85" spans="1:25">
      <c r="A85" s="19" t="s">
        <v>1196</v>
      </c>
      <c r="B85" s="19" t="s">
        <v>3556</v>
      </c>
      <c r="C85" s="19" t="s">
        <v>1116</v>
      </c>
      <c r="D85" s="19" t="s">
        <v>3556</v>
      </c>
      <c r="E85" s="19" t="s">
        <v>1196</v>
      </c>
      <c r="F85" s="19" t="s">
        <v>1358</v>
      </c>
      <c r="G85" s="19" t="s">
        <v>1356</v>
      </c>
      <c r="H85" s="19" t="s">
        <v>3288</v>
      </c>
      <c r="I85" s="19" t="s">
        <v>90</v>
      </c>
      <c r="J85" s="19">
        <v>2019</v>
      </c>
      <c r="K85" s="19" t="s">
        <v>3618</v>
      </c>
      <c r="L85" s="19" t="s">
        <v>81</v>
      </c>
      <c r="M85" s="19" t="s">
        <v>82</v>
      </c>
      <c r="N85" s="19" t="s">
        <v>1116</v>
      </c>
      <c r="O85" s="19" t="s">
        <v>2909</v>
      </c>
      <c r="P85" s="19" t="s">
        <v>3619</v>
      </c>
      <c r="Q85" s="19" t="s">
        <v>3623</v>
      </c>
      <c r="R85" s="19" t="s">
        <v>3547</v>
      </c>
      <c r="S85" s="19" t="s">
        <v>3674</v>
      </c>
      <c r="T85" s="19" t="s">
        <v>3675</v>
      </c>
      <c r="U85" s="19">
        <v>5</v>
      </c>
      <c r="V85" s="19">
        <v>50</v>
      </c>
      <c r="W85" s="19">
        <v>1</v>
      </c>
      <c r="X85" s="19">
        <v>50</v>
      </c>
      <c r="Y85" s="19" t="s">
        <v>3676</v>
      </c>
    </row>
    <row r="86" spans="1:25">
      <c r="A86" s="19" t="s">
        <v>1196</v>
      </c>
      <c r="B86" s="19" t="s">
        <v>3556</v>
      </c>
      <c r="C86" s="19" t="s">
        <v>1116</v>
      </c>
      <c r="D86" s="19" t="s">
        <v>3556</v>
      </c>
      <c r="E86" s="19" t="s">
        <v>1196</v>
      </c>
      <c r="F86" s="19" t="s">
        <v>1358</v>
      </c>
      <c r="G86" s="19" t="s">
        <v>1356</v>
      </c>
      <c r="H86" s="19" t="s">
        <v>3288</v>
      </c>
      <c r="I86" s="19" t="s">
        <v>90</v>
      </c>
      <c r="J86" s="19">
        <v>2019</v>
      </c>
      <c r="K86" s="19" t="s">
        <v>3618</v>
      </c>
      <c r="L86" s="19" t="s">
        <v>81</v>
      </c>
      <c r="M86" s="19" t="s">
        <v>82</v>
      </c>
      <c r="N86" s="19" t="s">
        <v>1116</v>
      </c>
      <c r="O86" s="19" t="s">
        <v>2909</v>
      </c>
      <c r="P86" s="19" t="s">
        <v>3619</v>
      </c>
      <c r="Q86" s="19" t="s">
        <v>3623</v>
      </c>
      <c r="R86" s="19" t="s">
        <v>3547</v>
      </c>
      <c r="S86" s="19" t="s">
        <v>3674</v>
      </c>
      <c r="T86" s="19" t="s">
        <v>3675</v>
      </c>
      <c r="U86" s="19">
        <v>8</v>
      </c>
      <c r="V86" s="19">
        <v>220.5</v>
      </c>
      <c r="W86" s="19">
        <v>1</v>
      </c>
      <c r="X86" s="19">
        <v>220.5</v>
      </c>
      <c r="Y86" s="19" t="s">
        <v>3676</v>
      </c>
    </row>
    <row r="87" spans="1:25">
      <c r="A87" s="19" t="s">
        <v>1196</v>
      </c>
      <c r="B87" s="19" t="s">
        <v>3556</v>
      </c>
      <c r="C87" s="19" t="s">
        <v>1116</v>
      </c>
      <c r="D87" s="19" t="s">
        <v>3556</v>
      </c>
      <c r="E87" s="19" t="s">
        <v>1196</v>
      </c>
      <c r="F87" s="19" t="s">
        <v>1358</v>
      </c>
      <c r="G87" s="19" t="s">
        <v>1356</v>
      </c>
      <c r="H87" s="19" t="s">
        <v>3288</v>
      </c>
      <c r="I87" s="19" t="s">
        <v>90</v>
      </c>
      <c r="J87" s="19">
        <v>2019</v>
      </c>
      <c r="K87" s="19" t="s">
        <v>3618</v>
      </c>
      <c r="L87" s="19" t="s">
        <v>81</v>
      </c>
      <c r="M87" s="19" t="s">
        <v>82</v>
      </c>
      <c r="N87" s="19" t="s">
        <v>1116</v>
      </c>
      <c r="O87" s="19" t="s">
        <v>2909</v>
      </c>
      <c r="P87" s="19" t="s">
        <v>3619</v>
      </c>
      <c r="Q87" s="19" t="s">
        <v>3623</v>
      </c>
      <c r="R87" s="19" t="s">
        <v>3547</v>
      </c>
      <c r="S87" s="19" t="s">
        <v>3674</v>
      </c>
      <c r="T87" s="19" t="s">
        <v>3675</v>
      </c>
      <c r="U87" s="19">
        <v>13</v>
      </c>
      <c r="V87" s="19">
        <v>71</v>
      </c>
      <c r="W87" s="19">
        <v>1</v>
      </c>
      <c r="X87" s="19">
        <v>71</v>
      </c>
      <c r="Y87" s="19" t="s">
        <v>3676</v>
      </c>
    </row>
    <row r="88" spans="1:25">
      <c r="A88" s="19" t="s">
        <v>1196</v>
      </c>
      <c r="B88" s="19" t="s">
        <v>3556</v>
      </c>
      <c r="C88" s="19" t="s">
        <v>1116</v>
      </c>
      <c r="D88" s="19" t="s">
        <v>3556</v>
      </c>
      <c r="E88" s="19" t="s">
        <v>1196</v>
      </c>
      <c r="F88" s="19" t="s">
        <v>1358</v>
      </c>
      <c r="G88" s="19" t="s">
        <v>1356</v>
      </c>
      <c r="H88" s="19" t="s">
        <v>3288</v>
      </c>
      <c r="I88" s="19" t="s">
        <v>90</v>
      </c>
      <c r="J88" s="19">
        <v>2019</v>
      </c>
      <c r="K88" s="19" t="s">
        <v>3618</v>
      </c>
      <c r="L88" s="19" t="s">
        <v>81</v>
      </c>
      <c r="M88" s="19" t="s">
        <v>82</v>
      </c>
      <c r="N88" s="19" t="s">
        <v>1116</v>
      </c>
      <c r="O88" s="19" t="s">
        <v>2909</v>
      </c>
      <c r="P88" s="19" t="s">
        <v>3619</v>
      </c>
      <c r="Q88" s="19" t="s">
        <v>3623</v>
      </c>
      <c r="R88" s="19" t="s">
        <v>3547</v>
      </c>
      <c r="S88" s="19" t="s">
        <v>3674</v>
      </c>
      <c r="T88" s="19" t="s">
        <v>3675</v>
      </c>
      <c r="U88" s="19">
        <v>16</v>
      </c>
      <c r="V88" s="19">
        <v>117</v>
      </c>
      <c r="W88" s="19">
        <v>1</v>
      </c>
      <c r="X88" s="19">
        <v>117</v>
      </c>
      <c r="Y88" s="19" t="s">
        <v>3676</v>
      </c>
    </row>
    <row r="89" spans="1:25">
      <c r="A89" s="19" t="s">
        <v>1196</v>
      </c>
      <c r="B89" s="19" t="s">
        <v>3556</v>
      </c>
      <c r="C89" s="19" t="s">
        <v>1116</v>
      </c>
      <c r="D89" s="19" t="s">
        <v>3556</v>
      </c>
      <c r="E89" s="19" t="s">
        <v>1196</v>
      </c>
      <c r="F89" s="19" t="s">
        <v>1358</v>
      </c>
      <c r="G89" s="19" t="s">
        <v>1356</v>
      </c>
      <c r="H89" s="19" t="s">
        <v>3288</v>
      </c>
      <c r="I89" s="19" t="s">
        <v>90</v>
      </c>
      <c r="J89" s="19">
        <v>2019</v>
      </c>
      <c r="K89" s="19" t="s">
        <v>3618</v>
      </c>
      <c r="L89" s="19" t="s">
        <v>81</v>
      </c>
      <c r="M89" s="19" t="s">
        <v>82</v>
      </c>
      <c r="N89" s="19" t="s">
        <v>1116</v>
      </c>
      <c r="O89" s="19" t="s">
        <v>2909</v>
      </c>
      <c r="P89" s="19" t="s">
        <v>3619</v>
      </c>
      <c r="Q89" s="19" t="s">
        <v>3623</v>
      </c>
      <c r="R89" s="19" t="s">
        <v>3547</v>
      </c>
      <c r="S89" s="19" t="s">
        <v>3674</v>
      </c>
      <c r="T89" s="19" t="s">
        <v>3675</v>
      </c>
      <c r="U89" s="19">
        <v>17</v>
      </c>
      <c r="V89" s="19">
        <v>110</v>
      </c>
      <c r="W89" s="19">
        <v>1</v>
      </c>
      <c r="X89" s="19">
        <v>110</v>
      </c>
      <c r="Y89" s="19" t="s">
        <v>3676</v>
      </c>
    </row>
    <row r="90" spans="1:25">
      <c r="A90" s="19" t="s">
        <v>1196</v>
      </c>
      <c r="B90" s="19" t="s">
        <v>3556</v>
      </c>
      <c r="C90" s="19" t="s">
        <v>1116</v>
      </c>
      <c r="D90" s="19" t="s">
        <v>3556</v>
      </c>
      <c r="E90" s="19" t="s">
        <v>1196</v>
      </c>
      <c r="F90" s="19" t="s">
        <v>1358</v>
      </c>
      <c r="G90" s="19" t="s">
        <v>1356</v>
      </c>
      <c r="H90" s="19" t="s">
        <v>3288</v>
      </c>
      <c r="I90" s="19" t="s">
        <v>90</v>
      </c>
      <c r="J90" s="19">
        <v>2019</v>
      </c>
      <c r="K90" s="19" t="s">
        <v>3618</v>
      </c>
      <c r="L90" s="19" t="s">
        <v>81</v>
      </c>
      <c r="M90" s="19" t="s">
        <v>82</v>
      </c>
      <c r="N90" s="19" t="s">
        <v>1116</v>
      </c>
      <c r="O90" s="19" t="s">
        <v>2909</v>
      </c>
      <c r="P90" s="19" t="s">
        <v>3619</v>
      </c>
      <c r="Q90" s="19" t="s">
        <v>3628</v>
      </c>
      <c r="R90" s="19" t="s">
        <v>3628</v>
      </c>
      <c r="S90" s="19" t="s">
        <v>3674</v>
      </c>
      <c r="T90" s="19" t="s">
        <v>3675</v>
      </c>
      <c r="U90" s="19">
        <v>12</v>
      </c>
      <c r="V90" s="19">
        <v>129</v>
      </c>
      <c r="W90" s="19">
        <v>1</v>
      </c>
      <c r="X90" s="19">
        <v>129</v>
      </c>
      <c r="Y90" s="19" t="s">
        <v>3622</v>
      </c>
    </row>
    <row r="91" spans="1:25">
      <c r="A91" s="19" t="s">
        <v>1196</v>
      </c>
      <c r="B91" s="19" t="s">
        <v>3556</v>
      </c>
      <c r="C91" s="19" t="s">
        <v>1116</v>
      </c>
      <c r="D91" s="19" t="s">
        <v>3556</v>
      </c>
      <c r="E91" s="19" t="s">
        <v>1196</v>
      </c>
      <c r="F91" s="19" t="s">
        <v>1358</v>
      </c>
      <c r="G91" s="19" t="s">
        <v>1356</v>
      </c>
      <c r="H91" s="19" t="s">
        <v>3288</v>
      </c>
      <c r="I91" s="19" t="s">
        <v>90</v>
      </c>
      <c r="J91" s="19">
        <v>2019</v>
      </c>
      <c r="K91" s="19" t="s">
        <v>3618</v>
      </c>
      <c r="L91" s="19" t="s">
        <v>81</v>
      </c>
      <c r="M91" s="19" t="s">
        <v>82</v>
      </c>
      <c r="N91" s="19" t="s">
        <v>1116</v>
      </c>
      <c r="O91" s="19" t="s">
        <v>2909</v>
      </c>
      <c r="P91" s="19" t="s">
        <v>3619</v>
      </c>
      <c r="Q91" s="19" t="s">
        <v>3628</v>
      </c>
      <c r="R91" s="19" t="s">
        <v>3628</v>
      </c>
      <c r="S91" s="19" t="s">
        <v>3661</v>
      </c>
      <c r="X91" s="19">
        <v>1104</v>
      </c>
      <c r="Y91" s="19" t="s">
        <v>3630</v>
      </c>
    </row>
    <row r="92" spans="1:25">
      <c r="A92" s="19" t="s">
        <v>1196</v>
      </c>
      <c r="B92" s="19" t="s">
        <v>3556</v>
      </c>
      <c r="C92" s="19" t="s">
        <v>1116</v>
      </c>
      <c r="D92" s="19" t="s">
        <v>3556</v>
      </c>
      <c r="E92" s="19" t="s">
        <v>1196</v>
      </c>
      <c r="F92" s="19" t="s">
        <v>1358</v>
      </c>
      <c r="G92" s="19" t="s">
        <v>1356</v>
      </c>
      <c r="H92" s="19" t="s">
        <v>3288</v>
      </c>
      <c r="I92" s="19" t="s">
        <v>90</v>
      </c>
      <c r="J92" s="19">
        <v>2019</v>
      </c>
      <c r="K92" s="19" t="s">
        <v>3618</v>
      </c>
      <c r="L92" s="19" t="s">
        <v>81</v>
      </c>
      <c r="M92" s="19" t="s">
        <v>82</v>
      </c>
      <c r="N92" s="19" t="s">
        <v>1116</v>
      </c>
      <c r="O92" s="19" t="s">
        <v>2909</v>
      </c>
      <c r="P92" s="19" t="s">
        <v>3619</v>
      </c>
      <c r="Q92" s="19" t="s">
        <v>3628</v>
      </c>
      <c r="R92" s="19" t="s">
        <v>3628</v>
      </c>
      <c r="S92" s="19" t="s">
        <v>959</v>
      </c>
      <c r="X92" s="19">
        <v>1138</v>
      </c>
      <c r="Y92" s="19" t="s">
        <v>3630</v>
      </c>
    </row>
    <row r="93" spans="1:25">
      <c r="A93" s="19" t="s">
        <v>1196</v>
      </c>
      <c r="B93" s="19" t="s">
        <v>3556</v>
      </c>
      <c r="C93" s="19" t="s">
        <v>1116</v>
      </c>
      <c r="D93" s="19" t="s">
        <v>3556</v>
      </c>
      <c r="E93" s="19" t="s">
        <v>1196</v>
      </c>
      <c r="F93" s="19" t="s">
        <v>1358</v>
      </c>
      <c r="G93" s="19" t="s">
        <v>1356</v>
      </c>
      <c r="H93" s="19" t="s">
        <v>3288</v>
      </c>
      <c r="I93" s="19" t="s">
        <v>90</v>
      </c>
      <c r="J93" s="19">
        <v>2019</v>
      </c>
      <c r="K93" s="19" t="s">
        <v>3618</v>
      </c>
      <c r="L93" s="19" t="s">
        <v>81</v>
      </c>
      <c r="M93" s="19" t="s">
        <v>82</v>
      </c>
      <c r="N93" s="19" t="s">
        <v>1116</v>
      </c>
      <c r="O93" s="19" t="s">
        <v>2909</v>
      </c>
      <c r="P93" s="19" t="s">
        <v>3619</v>
      </c>
      <c r="Q93" s="19" t="s">
        <v>3628</v>
      </c>
      <c r="R93" s="19" t="s">
        <v>3628</v>
      </c>
      <c r="S93" s="19" t="s">
        <v>3629</v>
      </c>
      <c r="X93" s="19">
        <v>488</v>
      </c>
      <c r="Y93" s="19" t="s">
        <v>3630</v>
      </c>
    </row>
    <row r="94" spans="1:25">
      <c r="A94" s="19" t="s">
        <v>1196</v>
      </c>
      <c r="B94" s="19" t="s">
        <v>3556</v>
      </c>
      <c r="C94" s="19" t="s">
        <v>1116</v>
      </c>
      <c r="D94" s="19" t="s">
        <v>3556</v>
      </c>
      <c r="E94" s="19" t="s">
        <v>1196</v>
      </c>
      <c r="F94" s="19" t="s">
        <v>1358</v>
      </c>
      <c r="G94" s="19" t="s">
        <v>1356</v>
      </c>
      <c r="H94" s="19" t="s">
        <v>3288</v>
      </c>
      <c r="I94" s="19" t="s">
        <v>90</v>
      </c>
      <c r="J94" s="19">
        <v>2019</v>
      </c>
      <c r="K94" s="19" t="s">
        <v>3618</v>
      </c>
      <c r="L94" s="19" t="s">
        <v>81</v>
      </c>
      <c r="M94" s="19" t="s">
        <v>82</v>
      </c>
      <c r="N94" s="19" t="s">
        <v>1116</v>
      </c>
      <c r="O94" s="19" t="s">
        <v>2909</v>
      </c>
      <c r="P94" s="19" t="s">
        <v>3619</v>
      </c>
      <c r="Q94" s="19" t="s">
        <v>3628</v>
      </c>
      <c r="R94" s="19" t="s">
        <v>3628</v>
      </c>
      <c r="S94" s="19" t="s">
        <v>3632</v>
      </c>
      <c r="X94" s="19">
        <v>340</v>
      </c>
      <c r="Y94" s="19" t="s">
        <v>3630</v>
      </c>
    </row>
    <row r="95" spans="1:25">
      <c r="A95" s="19" t="s">
        <v>1196</v>
      </c>
      <c r="B95" s="19" t="s">
        <v>3556</v>
      </c>
      <c r="C95" s="19" t="s">
        <v>1116</v>
      </c>
      <c r="D95" s="19" t="s">
        <v>3556</v>
      </c>
      <c r="E95" s="19" t="s">
        <v>1196</v>
      </c>
      <c r="F95" s="19" t="s">
        <v>1358</v>
      </c>
      <c r="G95" s="19" t="s">
        <v>1356</v>
      </c>
      <c r="H95" s="19" t="s">
        <v>3288</v>
      </c>
      <c r="I95" s="19" t="s">
        <v>90</v>
      </c>
      <c r="J95" s="19">
        <v>2019</v>
      </c>
      <c r="K95" s="19" t="s">
        <v>3618</v>
      </c>
      <c r="L95" s="19" t="s">
        <v>81</v>
      </c>
      <c r="M95" s="19" t="s">
        <v>82</v>
      </c>
      <c r="N95" s="19" t="s">
        <v>1116</v>
      </c>
      <c r="O95" s="19" t="s">
        <v>2909</v>
      </c>
      <c r="P95" s="19" t="s">
        <v>3619</v>
      </c>
      <c r="Q95" s="19" t="s">
        <v>3628</v>
      </c>
      <c r="R95" s="19" t="s">
        <v>3628</v>
      </c>
      <c r="S95" s="19" t="s">
        <v>3632</v>
      </c>
      <c r="X95" s="19">
        <v>340</v>
      </c>
      <c r="Y95" s="19" t="s">
        <v>3630</v>
      </c>
    </row>
    <row r="96" spans="1:25">
      <c r="A96" s="19" t="s">
        <v>1196</v>
      </c>
      <c r="B96" s="19" t="s">
        <v>3556</v>
      </c>
      <c r="C96" s="19" t="s">
        <v>1116</v>
      </c>
      <c r="D96" s="19" t="s">
        <v>3556</v>
      </c>
      <c r="E96" s="19" t="s">
        <v>1196</v>
      </c>
      <c r="F96" s="19" t="s">
        <v>1358</v>
      </c>
      <c r="G96" s="19" t="s">
        <v>1356</v>
      </c>
      <c r="H96" s="19" t="s">
        <v>3288</v>
      </c>
      <c r="I96" s="19" t="s">
        <v>90</v>
      </c>
      <c r="J96" s="19">
        <v>2019</v>
      </c>
      <c r="K96" s="19" t="s">
        <v>3618</v>
      </c>
      <c r="L96" s="19" t="s">
        <v>81</v>
      </c>
      <c r="M96" s="19" t="s">
        <v>82</v>
      </c>
      <c r="N96" s="19" t="s">
        <v>1116</v>
      </c>
      <c r="O96" s="19" t="s">
        <v>2909</v>
      </c>
      <c r="P96" s="19" t="s">
        <v>3619</v>
      </c>
      <c r="Q96" s="19" t="s">
        <v>3628</v>
      </c>
      <c r="R96" s="19" t="s">
        <v>3628</v>
      </c>
      <c r="S96" s="19" t="s">
        <v>3677</v>
      </c>
      <c r="X96" s="19">
        <v>488</v>
      </c>
      <c r="Y96" s="19" t="s">
        <v>3630</v>
      </c>
    </row>
    <row r="97" spans="1:25">
      <c r="A97" s="19" t="s">
        <v>1196</v>
      </c>
      <c r="B97" s="19" t="s">
        <v>3556</v>
      </c>
      <c r="C97" s="19" t="s">
        <v>1116</v>
      </c>
      <c r="D97" s="19" t="s">
        <v>3556</v>
      </c>
      <c r="E97" s="19" t="s">
        <v>1196</v>
      </c>
      <c r="F97" s="19" t="s">
        <v>1358</v>
      </c>
      <c r="G97" s="19" t="s">
        <v>1356</v>
      </c>
      <c r="H97" s="19" t="s">
        <v>3288</v>
      </c>
      <c r="I97" s="19" t="s">
        <v>90</v>
      </c>
      <c r="J97" s="19">
        <v>2019</v>
      </c>
      <c r="K97" s="19" t="s">
        <v>3618</v>
      </c>
      <c r="L97" s="19" t="s">
        <v>81</v>
      </c>
      <c r="M97" s="19" t="s">
        <v>82</v>
      </c>
      <c r="N97" s="19" t="s">
        <v>1116</v>
      </c>
      <c r="O97" s="19" t="s">
        <v>2909</v>
      </c>
      <c r="P97" s="19" t="s">
        <v>3619</v>
      </c>
      <c r="Q97" s="19" t="s">
        <v>3628</v>
      </c>
      <c r="R97" s="19" t="s">
        <v>3628</v>
      </c>
      <c r="S97" s="19" t="s">
        <v>3632</v>
      </c>
      <c r="X97" s="19">
        <v>768</v>
      </c>
      <c r="Y97" s="19" t="s">
        <v>3630</v>
      </c>
    </row>
    <row r="98" spans="1:25">
      <c r="A98" s="19" t="s">
        <v>1196</v>
      </c>
      <c r="B98" s="19" t="s">
        <v>3556</v>
      </c>
      <c r="C98" s="19" t="s">
        <v>1116</v>
      </c>
      <c r="D98" s="19" t="s">
        <v>3556</v>
      </c>
      <c r="E98" s="19" t="s">
        <v>1196</v>
      </c>
      <c r="F98" s="19" t="s">
        <v>1358</v>
      </c>
      <c r="G98" s="19" t="s">
        <v>1356</v>
      </c>
      <c r="H98" s="19" t="s">
        <v>3288</v>
      </c>
      <c r="I98" s="19" t="s">
        <v>90</v>
      </c>
      <c r="J98" s="19">
        <v>2019</v>
      </c>
      <c r="K98" s="19" t="s">
        <v>3618</v>
      </c>
      <c r="L98" s="19" t="s">
        <v>81</v>
      </c>
      <c r="M98" s="19" t="s">
        <v>82</v>
      </c>
      <c r="N98" s="19" t="s">
        <v>1116</v>
      </c>
      <c r="O98" s="19" t="s">
        <v>2909</v>
      </c>
      <c r="P98" s="19" t="s">
        <v>3619</v>
      </c>
      <c r="Q98" s="19" t="s">
        <v>3628</v>
      </c>
      <c r="R98" s="19" t="s">
        <v>3628</v>
      </c>
      <c r="S98" s="19" t="s">
        <v>3631</v>
      </c>
      <c r="X98" s="19">
        <v>768</v>
      </c>
      <c r="Y98" s="19" t="s">
        <v>3630</v>
      </c>
    </row>
    <row r="99" spans="1:25">
      <c r="A99" s="19" t="s">
        <v>1196</v>
      </c>
      <c r="B99" s="19" t="s">
        <v>3556</v>
      </c>
      <c r="C99" s="19" t="s">
        <v>1116</v>
      </c>
      <c r="D99" s="19" t="s">
        <v>3556</v>
      </c>
      <c r="E99" s="19" t="s">
        <v>1196</v>
      </c>
      <c r="F99" s="19" t="s">
        <v>1358</v>
      </c>
      <c r="G99" s="19" t="s">
        <v>1356</v>
      </c>
      <c r="H99" s="19" t="s">
        <v>3288</v>
      </c>
      <c r="I99" s="19" t="s">
        <v>90</v>
      </c>
      <c r="J99" s="19">
        <v>2019</v>
      </c>
      <c r="K99" s="19" t="s">
        <v>3618</v>
      </c>
      <c r="L99" s="19" t="s">
        <v>81</v>
      </c>
      <c r="M99" s="19" t="s">
        <v>82</v>
      </c>
      <c r="N99" s="19" t="s">
        <v>1116</v>
      </c>
      <c r="O99" s="19" t="s">
        <v>2909</v>
      </c>
      <c r="P99" s="19" t="s">
        <v>3619</v>
      </c>
      <c r="Q99" s="19" t="s">
        <v>3628</v>
      </c>
      <c r="R99" s="19" t="s">
        <v>3628</v>
      </c>
      <c r="S99" s="19" t="s">
        <v>3632</v>
      </c>
      <c r="X99" s="19">
        <v>1288</v>
      </c>
      <c r="Y99" s="19" t="s">
        <v>3630</v>
      </c>
    </row>
    <row r="100" spans="1:25">
      <c r="A100" s="19" t="s">
        <v>1196</v>
      </c>
      <c r="B100" s="19" t="s">
        <v>3556</v>
      </c>
      <c r="C100" s="19" t="s">
        <v>1116</v>
      </c>
      <c r="D100" s="19" t="s">
        <v>3556</v>
      </c>
      <c r="E100" s="19" t="s">
        <v>1196</v>
      </c>
      <c r="F100" s="19" t="s">
        <v>1358</v>
      </c>
      <c r="G100" s="19" t="s">
        <v>1356</v>
      </c>
      <c r="H100" s="19" t="s">
        <v>3288</v>
      </c>
      <c r="I100" s="19" t="s">
        <v>90</v>
      </c>
      <c r="J100" s="19">
        <v>2019</v>
      </c>
      <c r="K100" s="19" t="s">
        <v>3618</v>
      </c>
      <c r="L100" s="19" t="s">
        <v>81</v>
      </c>
      <c r="M100" s="19" t="s">
        <v>82</v>
      </c>
      <c r="N100" s="19" t="s">
        <v>1116</v>
      </c>
      <c r="O100" s="19" t="s">
        <v>2909</v>
      </c>
      <c r="P100" s="19" t="s">
        <v>3619</v>
      </c>
      <c r="Q100" s="19" t="s">
        <v>3628</v>
      </c>
      <c r="R100" s="19" t="s">
        <v>3628</v>
      </c>
      <c r="S100" s="19" t="s">
        <v>3632</v>
      </c>
      <c r="X100" s="19">
        <v>1288</v>
      </c>
      <c r="Y100" s="19" t="s">
        <v>3630</v>
      </c>
    </row>
    <row r="101" spans="1:25">
      <c r="A101" s="19" t="s">
        <v>1196</v>
      </c>
      <c r="B101" s="19" t="s">
        <v>3556</v>
      </c>
      <c r="C101" s="19" t="s">
        <v>1116</v>
      </c>
      <c r="D101" s="19" t="s">
        <v>3556</v>
      </c>
      <c r="E101" s="19" t="s">
        <v>1196</v>
      </c>
      <c r="F101" s="19" t="s">
        <v>1358</v>
      </c>
      <c r="G101" s="19" t="s">
        <v>1356</v>
      </c>
      <c r="H101" s="19" t="s">
        <v>3288</v>
      </c>
      <c r="I101" s="19" t="s">
        <v>90</v>
      </c>
      <c r="J101" s="19">
        <v>2019</v>
      </c>
      <c r="K101" s="19" t="s">
        <v>3618</v>
      </c>
      <c r="L101" s="19" t="s">
        <v>85</v>
      </c>
      <c r="M101" s="19" t="s">
        <v>86</v>
      </c>
      <c r="N101" s="19" t="s">
        <v>1116</v>
      </c>
      <c r="O101" s="19" t="s">
        <v>1116</v>
      </c>
      <c r="P101" s="19" t="s">
        <v>3619</v>
      </c>
      <c r="Q101" s="19" t="s">
        <v>3623</v>
      </c>
      <c r="R101" s="19" t="s">
        <v>3544</v>
      </c>
      <c r="S101" s="19" t="s">
        <v>1034</v>
      </c>
      <c r="T101" s="19" t="s">
        <v>3678</v>
      </c>
      <c r="U101" s="19">
        <v>3</v>
      </c>
      <c r="V101" s="19">
        <v>472</v>
      </c>
      <c r="W101" s="19">
        <v>1</v>
      </c>
      <c r="X101" s="19">
        <v>472</v>
      </c>
      <c r="Y101" s="19" t="s">
        <v>3679</v>
      </c>
    </row>
    <row r="102" spans="1:25">
      <c r="A102" s="19" t="s">
        <v>1196</v>
      </c>
      <c r="B102" s="19" t="s">
        <v>3556</v>
      </c>
      <c r="C102" s="19" t="s">
        <v>1116</v>
      </c>
      <c r="D102" s="19" t="s">
        <v>3556</v>
      </c>
      <c r="E102" s="19" t="s">
        <v>1196</v>
      </c>
      <c r="F102" s="19" t="s">
        <v>1358</v>
      </c>
      <c r="G102" s="19" t="s">
        <v>1356</v>
      </c>
      <c r="H102" s="19" t="s">
        <v>3288</v>
      </c>
      <c r="I102" s="19" t="s">
        <v>90</v>
      </c>
      <c r="J102" s="19">
        <v>2019</v>
      </c>
      <c r="K102" s="19" t="s">
        <v>3618</v>
      </c>
      <c r="L102" s="19" t="s">
        <v>85</v>
      </c>
      <c r="M102" s="19" t="s">
        <v>86</v>
      </c>
      <c r="N102" s="19" t="s">
        <v>1116</v>
      </c>
      <c r="O102" s="19" t="s">
        <v>1116</v>
      </c>
      <c r="P102" s="19" t="s">
        <v>3619</v>
      </c>
      <c r="Q102" s="19" t="s">
        <v>3623</v>
      </c>
      <c r="R102" s="19" t="s">
        <v>3547</v>
      </c>
      <c r="S102" s="19" t="s">
        <v>1034</v>
      </c>
      <c r="T102" s="19" t="s">
        <v>3678</v>
      </c>
      <c r="U102" s="19">
        <v>1</v>
      </c>
      <c r="V102" s="19">
        <v>400</v>
      </c>
      <c r="W102" s="19">
        <v>1</v>
      </c>
      <c r="X102" s="19">
        <v>400</v>
      </c>
      <c r="Y102" s="19" t="s">
        <v>3679</v>
      </c>
    </row>
    <row r="103" spans="1:25">
      <c r="A103" s="19" t="s">
        <v>1196</v>
      </c>
      <c r="B103" s="19" t="s">
        <v>3556</v>
      </c>
      <c r="C103" s="19" t="s">
        <v>1116</v>
      </c>
      <c r="D103" s="19" t="s">
        <v>3556</v>
      </c>
      <c r="E103" s="19" t="s">
        <v>1196</v>
      </c>
      <c r="F103" s="19" t="s">
        <v>1358</v>
      </c>
      <c r="G103" s="19" t="s">
        <v>1356</v>
      </c>
      <c r="H103" s="19" t="s">
        <v>3288</v>
      </c>
      <c r="I103" s="19" t="s">
        <v>90</v>
      </c>
      <c r="J103" s="19">
        <v>2019</v>
      </c>
      <c r="K103" s="19" t="s">
        <v>3618</v>
      </c>
      <c r="L103" s="19" t="s">
        <v>85</v>
      </c>
      <c r="M103" s="19" t="s">
        <v>86</v>
      </c>
      <c r="N103" s="19" t="s">
        <v>1116</v>
      </c>
      <c r="O103" s="19" t="s">
        <v>1116</v>
      </c>
      <c r="P103" s="19" t="s">
        <v>3619</v>
      </c>
      <c r="Q103" s="19" t="s">
        <v>3623</v>
      </c>
      <c r="R103" s="19" t="s">
        <v>3547</v>
      </c>
      <c r="S103" s="19" t="s">
        <v>1034</v>
      </c>
      <c r="T103" s="19" t="s">
        <v>3678</v>
      </c>
      <c r="U103" s="19">
        <v>2</v>
      </c>
      <c r="V103" s="19">
        <v>110</v>
      </c>
      <c r="W103" s="19">
        <v>1</v>
      </c>
      <c r="X103" s="19">
        <v>110</v>
      </c>
      <c r="Y103" s="19" t="s">
        <v>3679</v>
      </c>
    </row>
    <row r="104" spans="1:25">
      <c r="A104" s="19" t="s">
        <v>1196</v>
      </c>
      <c r="B104" s="19" t="s">
        <v>3556</v>
      </c>
      <c r="C104" s="19" t="s">
        <v>1116</v>
      </c>
      <c r="D104" s="19" t="s">
        <v>3556</v>
      </c>
      <c r="E104" s="19" t="s">
        <v>1196</v>
      </c>
      <c r="F104" s="19" t="s">
        <v>1358</v>
      </c>
      <c r="G104" s="19" t="s">
        <v>1356</v>
      </c>
      <c r="H104" s="19" t="s">
        <v>3288</v>
      </c>
      <c r="I104" s="19" t="s">
        <v>90</v>
      </c>
      <c r="J104" s="19">
        <v>2019</v>
      </c>
      <c r="K104" s="19" t="s">
        <v>3618</v>
      </c>
      <c r="L104" s="19" t="s">
        <v>85</v>
      </c>
      <c r="M104" s="19" t="s">
        <v>86</v>
      </c>
      <c r="N104" s="19" t="s">
        <v>1116</v>
      </c>
      <c r="O104" s="19" t="s">
        <v>1116</v>
      </c>
      <c r="P104" s="19" t="s">
        <v>3619</v>
      </c>
      <c r="Q104" s="19" t="s">
        <v>3623</v>
      </c>
      <c r="R104" s="19" t="s">
        <v>3547</v>
      </c>
      <c r="S104" s="19" t="s">
        <v>1034</v>
      </c>
      <c r="T104" s="19" t="s">
        <v>3678</v>
      </c>
      <c r="U104" s="19">
        <v>4</v>
      </c>
      <c r="V104" s="19">
        <v>400</v>
      </c>
      <c r="W104" s="19">
        <v>1</v>
      </c>
      <c r="X104" s="19">
        <v>400</v>
      </c>
      <c r="Y104" s="19" t="s">
        <v>3679</v>
      </c>
    </row>
    <row r="105" spans="1:25">
      <c r="A105" s="19" t="s">
        <v>1196</v>
      </c>
      <c r="B105" s="19" t="s">
        <v>3556</v>
      </c>
      <c r="C105" s="19" t="s">
        <v>1116</v>
      </c>
      <c r="D105" s="19" t="s">
        <v>3556</v>
      </c>
      <c r="E105" s="19" t="s">
        <v>1196</v>
      </c>
      <c r="F105" s="19" t="s">
        <v>1358</v>
      </c>
      <c r="G105" s="19" t="s">
        <v>1356</v>
      </c>
      <c r="H105" s="19" t="s">
        <v>3288</v>
      </c>
      <c r="I105" s="19" t="s">
        <v>90</v>
      </c>
      <c r="J105" s="19">
        <v>2019</v>
      </c>
      <c r="K105" s="19" t="s">
        <v>3618</v>
      </c>
      <c r="L105" s="19" t="s">
        <v>85</v>
      </c>
      <c r="M105" s="19" t="s">
        <v>86</v>
      </c>
      <c r="N105" s="19" t="s">
        <v>1116</v>
      </c>
      <c r="O105" s="19" t="s">
        <v>1116</v>
      </c>
      <c r="P105" s="19" t="s">
        <v>3619</v>
      </c>
      <c r="Q105" s="19" t="s">
        <v>3620</v>
      </c>
      <c r="R105" s="19" t="s">
        <v>3540</v>
      </c>
      <c r="S105" s="19" t="s">
        <v>3633</v>
      </c>
      <c r="X105" s="19">
        <v>240</v>
      </c>
      <c r="Y105" s="19" t="s">
        <v>3622</v>
      </c>
    </row>
    <row r="106" spans="1:25">
      <c r="A106" s="19" t="s">
        <v>1196</v>
      </c>
      <c r="B106" s="19" t="s">
        <v>3556</v>
      </c>
      <c r="C106" s="19" t="s">
        <v>1116</v>
      </c>
      <c r="D106" s="19" t="s">
        <v>3556</v>
      </c>
      <c r="E106" s="19" t="s">
        <v>1196</v>
      </c>
      <c r="F106" s="19" t="s">
        <v>1358</v>
      </c>
      <c r="G106" s="19" t="s">
        <v>1356</v>
      </c>
      <c r="H106" s="19" t="s">
        <v>3288</v>
      </c>
      <c r="I106" s="19" t="s">
        <v>90</v>
      </c>
      <c r="J106" s="19">
        <v>2019</v>
      </c>
      <c r="K106" s="19" t="s">
        <v>3618</v>
      </c>
      <c r="L106" s="19" t="s">
        <v>90</v>
      </c>
      <c r="M106" s="19" t="s">
        <v>91</v>
      </c>
      <c r="N106" s="19" t="s">
        <v>1116</v>
      </c>
      <c r="O106" s="19" t="s">
        <v>1116</v>
      </c>
      <c r="P106" s="19" t="s">
        <v>3619</v>
      </c>
      <c r="Q106" s="19" t="s">
        <v>3623</v>
      </c>
      <c r="R106" s="19" t="s">
        <v>3548</v>
      </c>
      <c r="S106" s="19" t="s">
        <v>3680</v>
      </c>
      <c r="T106" s="19" t="s">
        <v>3681</v>
      </c>
      <c r="U106" s="19">
        <v>1</v>
      </c>
      <c r="V106" s="19">
        <v>196</v>
      </c>
      <c r="W106" s="19">
        <v>1</v>
      </c>
      <c r="X106" s="19">
        <v>196</v>
      </c>
      <c r="Y106" s="19" t="s">
        <v>3682</v>
      </c>
    </row>
    <row r="107" spans="1:25">
      <c r="A107" s="19" t="s">
        <v>1196</v>
      </c>
      <c r="B107" s="19" t="s">
        <v>3556</v>
      </c>
      <c r="C107" s="19" t="s">
        <v>1116</v>
      </c>
      <c r="D107" s="19" t="s">
        <v>3556</v>
      </c>
      <c r="E107" s="19" t="s">
        <v>1196</v>
      </c>
      <c r="F107" s="19" t="s">
        <v>1358</v>
      </c>
      <c r="G107" s="19" t="s">
        <v>1356</v>
      </c>
      <c r="H107" s="19" t="s">
        <v>3288</v>
      </c>
      <c r="I107" s="19" t="s">
        <v>90</v>
      </c>
      <c r="J107" s="19">
        <v>2019</v>
      </c>
      <c r="K107" s="19" t="s">
        <v>3618</v>
      </c>
      <c r="L107" s="19" t="s">
        <v>90</v>
      </c>
      <c r="M107" s="19" t="s">
        <v>91</v>
      </c>
      <c r="N107" s="19" t="s">
        <v>1116</v>
      </c>
      <c r="O107" s="19" t="s">
        <v>1116</v>
      </c>
      <c r="P107" s="19" t="s">
        <v>3619</v>
      </c>
      <c r="Q107" s="19" t="s">
        <v>3623</v>
      </c>
      <c r="R107" s="19" t="s">
        <v>3548</v>
      </c>
      <c r="S107" s="19" t="s">
        <v>3680</v>
      </c>
      <c r="T107" s="19" t="s">
        <v>3681</v>
      </c>
      <c r="U107" s="19">
        <v>2</v>
      </c>
      <c r="V107" s="19">
        <v>314</v>
      </c>
      <c r="W107" s="19">
        <v>1</v>
      </c>
      <c r="X107" s="19">
        <v>314</v>
      </c>
      <c r="Y107" s="19" t="s">
        <v>3682</v>
      </c>
    </row>
    <row r="108" spans="1:25">
      <c r="A108" s="19" t="s">
        <v>1196</v>
      </c>
      <c r="B108" s="19" t="s">
        <v>3556</v>
      </c>
      <c r="C108" s="19" t="s">
        <v>1116</v>
      </c>
      <c r="D108" s="19" t="s">
        <v>3556</v>
      </c>
      <c r="E108" s="19" t="s">
        <v>1196</v>
      </c>
      <c r="F108" s="19" t="s">
        <v>1358</v>
      </c>
      <c r="G108" s="19" t="s">
        <v>1356</v>
      </c>
      <c r="H108" s="19" t="s">
        <v>3288</v>
      </c>
      <c r="I108" s="19" t="s">
        <v>90</v>
      </c>
      <c r="J108" s="19">
        <v>2019</v>
      </c>
      <c r="K108" s="19" t="s">
        <v>3618</v>
      </c>
      <c r="L108" s="19" t="s">
        <v>90</v>
      </c>
      <c r="M108" s="19" t="s">
        <v>91</v>
      </c>
      <c r="N108" s="19" t="s">
        <v>1116</v>
      </c>
      <c r="O108" s="19" t="s">
        <v>1116</v>
      </c>
      <c r="P108" s="19" t="s">
        <v>3619</v>
      </c>
      <c r="Q108" s="19" t="s">
        <v>3623</v>
      </c>
      <c r="R108" s="19" t="s">
        <v>3548</v>
      </c>
      <c r="S108" s="19" t="s">
        <v>3680</v>
      </c>
      <c r="T108" s="19" t="s">
        <v>3681</v>
      </c>
      <c r="U108" s="19">
        <v>3</v>
      </c>
      <c r="V108" s="19">
        <v>144</v>
      </c>
      <c r="W108" s="19">
        <v>1</v>
      </c>
      <c r="X108" s="19">
        <v>144</v>
      </c>
      <c r="Y108" s="19" t="s">
        <v>3682</v>
      </c>
    </row>
    <row r="109" spans="1:25">
      <c r="A109" s="19" t="s">
        <v>1196</v>
      </c>
      <c r="B109" s="19" t="s">
        <v>3556</v>
      </c>
      <c r="C109" s="19" t="s">
        <v>1116</v>
      </c>
      <c r="D109" s="19" t="s">
        <v>3556</v>
      </c>
      <c r="E109" s="19" t="s">
        <v>1196</v>
      </c>
      <c r="F109" s="19" t="s">
        <v>1358</v>
      </c>
      <c r="G109" s="19" t="s">
        <v>1356</v>
      </c>
      <c r="H109" s="19" t="s">
        <v>3288</v>
      </c>
      <c r="I109" s="19" t="s">
        <v>90</v>
      </c>
      <c r="J109" s="19">
        <v>2019</v>
      </c>
      <c r="K109" s="19" t="s">
        <v>3618</v>
      </c>
      <c r="L109" s="19" t="s">
        <v>90</v>
      </c>
      <c r="M109" s="19" t="s">
        <v>91</v>
      </c>
      <c r="N109" s="19" t="s">
        <v>1116</v>
      </c>
      <c r="O109" s="19" t="s">
        <v>1116</v>
      </c>
      <c r="P109" s="19" t="s">
        <v>3619</v>
      </c>
      <c r="Q109" s="19" t="s">
        <v>3623</v>
      </c>
      <c r="R109" s="19" t="s">
        <v>3548</v>
      </c>
      <c r="S109" s="19" t="s">
        <v>3680</v>
      </c>
      <c r="T109" s="19" t="s">
        <v>3681</v>
      </c>
      <c r="U109" s="19">
        <v>4</v>
      </c>
      <c r="V109" s="19">
        <v>118</v>
      </c>
      <c r="W109" s="19">
        <v>1</v>
      </c>
      <c r="X109" s="19">
        <v>118</v>
      </c>
      <c r="Y109" s="19" t="s">
        <v>3682</v>
      </c>
    </row>
    <row r="110" spans="1:25">
      <c r="A110" s="19" t="s">
        <v>1196</v>
      </c>
      <c r="B110" s="19" t="s">
        <v>3556</v>
      </c>
      <c r="C110" s="19" t="s">
        <v>1116</v>
      </c>
      <c r="D110" s="19" t="s">
        <v>3556</v>
      </c>
      <c r="E110" s="19" t="s">
        <v>1196</v>
      </c>
      <c r="F110" s="19" t="s">
        <v>1358</v>
      </c>
      <c r="G110" s="19" t="s">
        <v>1356</v>
      </c>
      <c r="H110" s="19" t="s">
        <v>3288</v>
      </c>
      <c r="I110" s="19" t="s">
        <v>90</v>
      </c>
      <c r="J110" s="19">
        <v>2019</v>
      </c>
      <c r="K110" s="19" t="s">
        <v>3618</v>
      </c>
      <c r="L110" s="19" t="s">
        <v>90</v>
      </c>
      <c r="M110" s="19" t="s">
        <v>91</v>
      </c>
      <c r="N110" s="19" t="s">
        <v>1116</v>
      </c>
      <c r="O110" s="19" t="s">
        <v>1116</v>
      </c>
      <c r="P110" s="19" t="s">
        <v>3619</v>
      </c>
      <c r="Q110" s="19" t="s">
        <v>3623</v>
      </c>
      <c r="R110" s="19" t="s">
        <v>3548</v>
      </c>
      <c r="S110" s="19" t="s">
        <v>3680</v>
      </c>
      <c r="T110" s="19" t="s">
        <v>3681</v>
      </c>
      <c r="U110" s="19">
        <v>5</v>
      </c>
      <c r="V110" s="19">
        <v>558</v>
      </c>
      <c r="W110" s="19">
        <v>1</v>
      </c>
      <c r="X110" s="19">
        <v>558</v>
      </c>
      <c r="Y110" s="19" t="s">
        <v>3682</v>
      </c>
    </row>
    <row r="111" spans="1:25">
      <c r="A111" s="19" t="s">
        <v>1196</v>
      </c>
      <c r="B111" s="19" t="s">
        <v>3556</v>
      </c>
      <c r="C111" s="19" t="s">
        <v>1116</v>
      </c>
      <c r="D111" s="19" t="s">
        <v>3556</v>
      </c>
      <c r="E111" s="19" t="s">
        <v>1196</v>
      </c>
      <c r="F111" s="19" t="s">
        <v>1358</v>
      </c>
      <c r="G111" s="19" t="s">
        <v>1356</v>
      </c>
      <c r="H111" s="19" t="s">
        <v>3288</v>
      </c>
      <c r="I111" s="19" t="s">
        <v>90</v>
      </c>
      <c r="J111" s="19">
        <v>2019</v>
      </c>
      <c r="K111" s="19" t="s">
        <v>3618</v>
      </c>
      <c r="L111" s="19" t="s">
        <v>90</v>
      </c>
      <c r="M111" s="19" t="s">
        <v>91</v>
      </c>
      <c r="N111" s="19" t="s">
        <v>1116</v>
      </c>
      <c r="O111" s="19" t="s">
        <v>1116</v>
      </c>
      <c r="P111" s="19" t="s">
        <v>3619</v>
      </c>
      <c r="Q111" s="19" t="s">
        <v>3623</v>
      </c>
      <c r="R111" s="19" t="s">
        <v>3548</v>
      </c>
      <c r="S111" s="19" t="s">
        <v>3680</v>
      </c>
      <c r="T111" s="19" t="s">
        <v>3681</v>
      </c>
      <c r="U111" s="19">
        <v>10</v>
      </c>
      <c r="V111" s="19">
        <v>32</v>
      </c>
      <c r="W111" s="19">
        <v>1</v>
      </c>
      <c r="X111" s="19">
        <v>32</v>
      </c>
      <c r="Y111" s="19" t="s">
        <v>3682</v>
      </c>
    </row>
    <row r="112" spans="1:25">
      <c r="A112" s="19" t="s">
        <v>1196</v>
      </c>
      <c r="B112" s="19" t="s">
        <v>3556</v>
      </c>
      <c r="C112" s="19" t="s">
        <v>1116</v>
      </c>
      <c r="D112" s="19" t="s">
        <v>3556</v>
      </c>
      <c r="E112" s="19" t="s">
        <v>1196</v>
      </c>
      <c r="F112" s="19" t="s">
        <v>1358</v>
      </c>
      <c r="G112" s="19" t="s">
        <v>1356</v>
      </c>
      <c r="H112" s="19" t="s">
        <v>3288</v>
      </c>
      <c r="I112" s="19" t="s">
        <v>90</v>
      </c>
      <c r="J112" s="19">
        <v>2019</v>
      </c>
      <c r="K112" s="19" t="s">
        <v>3618</v>
      </c>
      <c r="L112" s="19" t="s">
        <v>90</v>
      </c>
      <c r="M112" s="19" t="s">
        <v>91</v>
      </c>
      <c r="N112" s="19" t="s">
        <v>1116</v>
      </c>
      <c r="O112" s="19" t="s">
        <v>1116</v>
      </c>
      <c r="P112" s="19" t="s">
        <v>3619</v>
      </c>
      <c r="Q112" s="19" t="s">
        <v>3623</v>
      </c>
      <c r="R112" s="19" t="s">
        <v>3548</v>
      </c>
      <c r="S112" s="19" t="s">
        <v>3680</v>
      </c>
      <c r="T112" s="19" t="s">
        <v>3681</v>
      </c>
      <c r="U112" s="19">
        <v>13</v>
      </c>
      <c r="V112" s="19">
        <v>81</v>
      </c>
      <c r="W112" s="19">
        <v>1</v>
      </c>
      <c r="X112" s="19">
        <v>81</v>
      </c>
      <c r="Y112" s="19" t="s">
        <v>3682</v>
      </c>
    </row>
    <row r="113" spans="1:25">
      <c r="A113" s="19" t="s">
        <v>1196</v>
      </c>
      <c r="B113" s="19" t="s">
        <v>3556</v>
      </c>
      <c r="C113" s="19" t="s">
        <v>1116</v>
      </c>
      <c r="D113" s="19" t="s">
        <v>3556</v>
      </c>
      <c r="E113" s="19" t="s">
        <v>1196</v>
      </c>
      <c r="F113" s="19" t="s">
        <v>1358</v>
      </c>
      <c r="G113" s="19" t="s">
        <v>1356</v>
      </c>
      <c r="H113" s="19" t="s">
        <v>3288</v>
      </c>
      <c r="I113" s="19" t="s">
        <v>90</v>
      </c>
      <c r="J113" s="19">
        <v>2019</v>
      </c>
      <c r="K113" s="19" t="s">
        <v>3618</v>
      </c>
      <c r="L113" s="19" t="s">
        <v>90</v>
      </c>
      <c r="M113" s="19" t="s">
        <v>91</v>
      </c>
      <c r="N113" s="19" t="s">
        <v>1116</v>
      </c>
      <c r="O113" s="19" t="s">
        <v>1116</v>
      </c>
      <c r="P113" s="19" t="s">
        <v>3619</v>
      </c>
      <c r="Q113" s="19" t="s">
        <v>3623</v>
      </c>
      <c r="R113" s="19" t="s">
        <v>3548</v>
      </c>
      <c r="S113" s="19" t="s">
        <v>3631</v>
      </c>
      <c r="T113" s="19" t="s">
        <v>3683</v>
      </c>
      <c r="U113" s="19">
        <v>5</v>
      </c>
      <c r="V113" s="19">
        <v>500</v>
      </c>
      <c r="W113" s="19">
        <v>1</v>
      </c>
      <c r="X113" s="19">
        <v>500</v>
      </c>
      <c r="Y113" s="19" t="s">
        <v>3684</v>
      </c>
    </row>
    <row r="114" spans="1:25">
      <c r="A114" s="19" t="s">
        <v>1196</v>
      </c>
      <c r="B114" s="19" t="s">
        <v>3556</v>
      </c>
      <c r="C114" s="19" t="s">
        <v>1116</v>
      </c>
      <c r="D114" s="19" t="s">
        <v>3556</v>
      </c>
      <c r="E114" s="19" t="s">
        <v>1196</v>
      </c>
      <c r="F114" s="19" t="s">
        <v>1358</v>
      </c>
      <c r="G114" s="19" t="s">
        <v>1356</v>
      </c>
      <c r="H114" s="19" t="s">
        <v>3288</v>
      </c>
      <c r="I114" s="19" t="s">
        <v>90</v>
      </c>
      <c r="J114" s="19">
        <v>2019</v>
      </c>
      <c r="K114" s="19" t="s">
        <v>3618</v>
      </c>
      <c r="L114" s="19" t="s">
        <v>90</v>
      </c>
      <c r="M114" s="19" t="s">
        <v>91</v>
      </c>
      <c r="N114" s="19" t="s">
        <v>1116</v>
      </c>
      <c r="O114" s="19" t="s">
        <v>1116</v>
      </c>
      <c r="P114" s="19" t="s">
        <v>3619</v>
      </c>
      <c r="Q114" s="19" t="s">
        <v>3623</v>
      </c>
      <c r="R114" s="19" t="s">
        <v>3548</v>
      </c>
      <c r="S114" s="19" t="s">
        <v>2820</v>
      </c>
      <c r="T114" s="19" t="s">
        <v>3685</v>
      </c>
      <c r="U114" s="19">
        <v>4</v>
      </c>
      <c r="V114" s="19">
        <v>208</v>
      </c>
      <c r="W114" s="19">
        <v>1</v>
      </c>
      <c r="X114" s="19">
        <v>208</v>
      </c>
      <c r="Y114" s="19" t="s">
        <v>3686</v>
      </c>
    </row>
    <row r="115" spans="1:25">
      <c r="A115" s="19" t="s">
        <v>1196</v>
      </c>
      <c r="B115" s="19" t="s">
        <v>3556</v>
      </c>
      <c r="C115" s="19" t="s">
        <v>1116</v>
      </c>
      <c r="D115" s="19" t="s">
        <v>3556</v>
      </c>
      <c r="E115" s="19" t="s">
        <v>1196</v>
      </c>
      <c r="F115" s="19" t="s">
        <v>1358</v>
      </c>
      <c r="G115" s="19" t="s">
        <v>1356</v>
      </c>
      <c r="H115" s="19" t="s">
        <v>3288</v>
      </c>
      <c r="I115" s="19" t="s">
        <v>90</v>
      </c>
      <c r="J115" s="19">
        <v>2019</v>
      </c>
      <c r="K115" s="19" t="s">
        <v>3618</v>
      </c>
      <c r="L115" s="19" t="s">
        <v>90</v>
      </c>
      <c r="M115" s="19" t="s">
        <v>91</v>
      </c>
      <c r="N115" s="19" t="s">
        <v>1116</v>
      </c>
      <c r="O115" s="19" t="s">
        <v>1116</v>
      </c>
      <c r="P115" s="19" t="s">
        <v>3619</v>
      </c>
      <c r="Q115" s="19" t="s">
        <v>3623</v>
      </c>
      <c r="R115" s="19" t="s">
        <v>3548</v>
      </c>
      <c r="S115" s="19" t="s">
        <v>2820</v>
      </c>
      <c r="T115" s="19" t="s">
        <v>3685</v>
      </c>
      <c r="U115" s="19">
        <v>6</v>
      </c>
      <c r="V115" s="19">
        <v>500</v>
      </c>
      <c r="W115" s="19">
        <v>1</v>
      </c>
      <c r="X115" s="19">
        <v>500</v>
      </c>
      <c r="Y115" s="19" t="s">
        <v>3686</v>
      </c>
    </row>
    <row r="116" spans="1:25">
      <c r="A116" s="19" t="s">
        <v>1196</v>
      </c>
      <c r="B116" s="19" t="s">
        <v>3556</v>
      </c>
      <c r="C116" s="19" t="s">
        <v>1116</v>
      </c>
      <c r="D116" s="19" t="s">
        <v>3556</v>
      </c>
      <c r="E116" s="19" t="s">
        <v>1196</v>
      </c>
      <c r="F116" s="19" t="s">
        <v>1358</v>
      </c>
      <c r="G116" s="19" t="s">
        <v>1356</v>
      </c>
      <c r="H116" s="19" t="s">
        <v>3288</v>
      </c>
      <c r="I116" s="19" t="s">
        <v>90</v>
      </c>
      <c r="J116" s="19">
        <v>2019</v>
      </c>
      <c r="K116" s="19" t="s">
        <v>3618</v>
      </c>
      <c r="L116" s="19" t="s">
        <v>90</v>
      </c>
      <c r="M116" s="19" t="s">
        <v>91</v>
      </c>
      <c r="N116" s="19" t="s">
        <v>1116</v>
      </c>
      <c r="O116" s="19" t="s">
        <v>1116</v>
      </c>
      <c r="P116" s="19" t="s">
        <v>3619</v>
      </c>
      <c r="Q116" s="19" t="s">
        <v>3623</v>
      </c>
      <c r="R116" s="19" t="s">
        <v>3548</v>
      </c>
      <c r="S116" s="19" t="s">
        <v>2820</v>
      </c>
      <c r="T116" s="19" t="s">
        <v>3685</v>
      </c>
      <c r="U116" s="19">
        <v>10</v>
      </c>
      <c r="V116" s="19">
        <v>915</v>
      </c>
      <c r="W116" s="19">
        <v>1</v>
      </c>
      <c r="X116" s="19">
        <v>915</v>
      </c>
      <c r="Y116" s="19" t="s">
        <v>3686</v>
      </c>
    </row>
    <row r="117" spans="1:25">
      <c r="A117" s="19" t="s">
        <v>1196</v>
      </c>
      <c r="B117" s="19" t="s">
        <v>3556</v>
      </c>
      <c r="C117" s="19" t="s">
        <v>1116</v>
      </c>
      <c r="D117" s="19" t="s">
        <v>3556</v>
      </c>
      <c r="E117" s="19" t="s">
        <v>1196</v>
      </c>
      <c r="F117" s="19" t="s">
        <v>1358</v>
      </c>
      <c r="G117" s="19" t="s">
        <v>1356</v>
      </c>
      <c r="H117" s="19" t="s">
        <v>3288</v>
      </c>
      <c r="I117" s="19" t="s">
        <v>90</v>
      </c>
      <c r="J117" s="19">
        <v>2019</v>
      </c>
      <c r="K117" s="19" t="s">
        <v>3618</v>
      </c>
      <c r="L117" s="19" t="s">
        <v>90</v>
      </c>
      <c r="M117" s="19" t="s">
        <v>91</v>
      </c>
      <c r="N117" s="19" t="s">
        <v>1116</v>
      </c>
      <c r="O117" s="19" t="s">
        <v>1116</v>
      </c>
      <c r="P117" s="19" t="s">
        <v>3619</v>
      </c>
      <c r="Q117" s="19" t="s">
        <v>3623</v>
      </c>
      <c r="R117" s="19" t="s">
        <v>3544</v>
      </c>
      <c r="S117" s="19" t="s">
        <v>3680</v>
      </c>
      <c r="T117" s="19" t="s">
        <v>3681</v>
      </c>
      <c r="U117" s="19">
        <v>11</v>
      </c>
      <c r="V117" s="19">
        <v>917</v>
      </c>
      <c r="W117" s="19">
        <v>1</v>
      </c>
      <c r="X117" s="19">
        <v>917</v>
      </c>
      <c r="Y117" s="19" t="s">
        <v>3682</v>
      </c>
    </row>
    <row r="118" spans="1:25">
      <c r="A118" s="19" t="s">
        <v>1196</v>
      </c>
      <c r="B118" s="19" t="s">
        <v>3556</v>
      </c>
      <c r="C118" s="19" t="s">
        <v>1116</v>
      </c>
      <c r="D118" s="19" t="s">
        <v>3556</v>
      </c>
      <c r="E118" s="19" t="s">
        <v>1196</v>
      </c>
      <c r="F118" s="19" t="s">
        <v>1358</v>
      </c>
      <c r="G118" s="19" t="s">
        <v>1356</v>
      </c>
      <c r="H118" s="19" t="s">
        <v>3288</v>
      </c>
      <c r="I118" s="19" t="s">
        <v>90</v>
      </c>
      <c r="J118" s="19">
        <v>2019</v>
      </c>
      <c r="K118" s="19" t="s">
        <v>3618</v>
      </c>
      <c r="L118" s="19" t="s">
        <v>90</v>
      </c>
      <c r="M118" s="19" t="s">
        <v>91</v>
      </c>
      <c r="N118" s="19" t="s">
        <v>1116</v>
      </c>
      <c r="O118" s="19" t="s">
        <v>1116</v>
      </c>
      <c r="P118" s="19" t="s">
        <v>3619</v>
      </c>
      <c r="Q118" s="19" t="s">
        <v>3623</v>
      </c>
      <c r="R118" s="19" t="s">
        <v>3544</v>
      </c>
      <c r="S118" s="19" t="s">
        <v>3680</v>
      </c>
      <c r="T118" s="19" t="s">
        <v>3681</v>
      </c>
      <c r="U118" s="19">
        <v>15</v>
      </c>
      <c r="V118" s="19">
        <v>374</v>
      </c>
      <c r="W118" s="19">
        <v>1</v>
      </c>
      <c r="X118" s="19">
        <v>374</v>
      </c>
      <c r="Y118" s="19" t="s">
        <v>3682</v>
      </c>
    </row>
    <row r="119" spans="1:25">
      <c r="A119" s="19" t="s">
        <v>1196</v>
      </c>
      <c r="B119" s="19" t="s">
        <v>3556</v>
      </c>
      <c r="C119" s="19" t="s">
        <v>1116</v>
      </c>
      <c r="D119" s="19" t="s">
        <v>3556</v>
      </c>
      <c r="E119" s="19" t="s">
        <v>1196</v>
      </c>
      <c r="F119" s="19" t="s">
        <v>1358</v>
      </c>
      <c r="G119" s="19" t="s">
        <v>1356</v>
      </c>
      <c r="H119" s="19" t="s">
        <v>3288</v>
      </c>
      <c r="I119" s="19" t="s">
        <v>90</v>
      </c>
      <c r="J119" s="19">
        <v>2019</v>
      </c>
      <c r="K119" s="19" t="s">
        <v>3618</v>
      </c>
      <c r="L119" s="19" t="s">
        <v>90</v>
      </c>
      <c r="M119" s="19" t="s">
        <v>91</v>
      </c>
      <c r="N119" s="19" t="s">
        <v>1116</v>
      </c>
      <c r="O119" s="19" t="s">
        <v>1116</v>
      </c>
      <c r="P119" s="19" t="s">
        <v>3619</v>
      </c>
      <c r="Q119" s="19" t="s">
        <v>3623</v>
      </c>
      <c r="R119" s="19" t="s">
        <v>3544</v>
      </c>
      <c r="S119" s="19" t="s">
        <v>3631</v>
      </c>
      <c r="T119" s="19" t="s">
        <v>3683</v>
      </c>
      <c r="U119" s="19">
        <v>7</v>
      </c>
      <c r="V119" s="19">
        <v>450</v>
      </c>
      <c r="W119" s="19">
        <v>1</v>
      </c>
      <c r="X119" s="19">
        <v>450</v>
      </c>
      <c r="Y119" s="19" t="s">
        <v>3684</v>
      </c>
    </row>
    <row r="120" spans="1:25">
      <c r="A120" s="19" t="s">
        <v>1196</v>
      </c>
      <c r="B120" s="19" t="s">
        <v>3556</v>
      </c>
      <c r="C120" s="19" t="s">
        <v>1116</v>
      </c>
      <c r="D120" s="19" t="s">
        <v>3556</v>
      </c>
      <c r="E120" s="19" t="s">
        <v>1196</v>
      </c>
      <c r="F120" s="19" t="s">
        <v>1358</v>
      </c>
      <c r="G120" s="19" t="s">
        <v>1356</v>
      </c>
      <c r="H120" s="19" t="s">
        <v>3288</v>
      </c>
      <c r="I120" s="19" t="s">
        <v>90</v>
      </c>
      <c r="J120" s="19">
        <v>2019</v>
      </c>
      <c r="K120" s="19" t="s">
        <v>3618</v>
      </c>
      <c r="L120" s="19" t="s">
        <v>90</v>
      </c>
      <c r="M120" s="19" t="s">
        <v>91</v>
      </c>
      <c r="N120" s="19" t="s">
        <v>1116</v>
      </c>
      <c r="O120" s="19" t="s">
        <v>1116</v>
      </c>
      <c r="P120" s="19" t="s">
        <v>3619</v>
      </c>
      <c r="Q120" s="19" t="s">
        <v>3623</v>
      </c>
      <c r="R120" s="19" t="s">
        <v>3544</v>
      </c>
      <c r="S120" s="19" t="s">
        <v>2820</v>
      </c>
      <c r="T120" s="19" t="s">
        <v>3685</v>
      </c>
      <c r="U120" s="19">
        <v>8</v>
      </c>
      <c r="V120" s="19">
        <v>430</v>
      </c>
      <c r="W120" s="19">
        <v>1</v>
      </c>
      <c r="X120" s="19">
        <v>430</v>
      </c>
      <c r="Y120" s="19" t="s">
        <v>3686</v>
      </c>
    </row>
    <row r="121" spans="1:25">
      <c r="A121" s="19" t="s">
        <v>1196</v>
      </c>
      <c r="B121" s="19" t="s">
        <v>3556</v>
      </c>
      <c r="C121" s="19" t="s">
        <v>1116</v>
      </c>
      <c r="D121" s="19" t="s">
        <v>3556</v>
      </c>
      <c r="E121" s="19" t="s">
        <v>1196</v>
      </c>
      <c r="F121" s="19" t="s">
        <v>1358</v>
      </c>
      <c r="G121" s="19" t="s">
        <v>1356</v>
      </c>
      <c r="H121" s="19" t="s">
        <v>3288</v>
      </c>
      <c r="I121" s="19" t="s">
        <v>90</v>
      </c>
      <c r="J121" s="19">
        <v>2019</v>
      </c>
      <c r="K121" s="19" t="s">
        <v>3618</v>
      </c>
      <c r="L121" s="19" t="s">
        <v>90</v>
      </c>
      <c r="M121" s="19" t="s">
        <v>91</v>
      </c>
      <c r="N121" s="19" t="s">
        <v>1116</v>
      </c>
      <c r="O121" s="19" t="s">
        <v>1116</v>
      </c>
      <c r="P121" s="19" t="s">
        <v>3619</v>
      </c>
      <c r="Q121" s="19" t="s">
        <v>3623</v>
      </c>
      <c r="R121" s="19" t="s">
        <v>3544</v>
      </c>
      <c r="S121" s="19" t="s">
        <v>2820</v>
      </c>
      <c r="T121" s="19" t="s">
        <v>3685</v>
      </c>
      <c r="U121" s="19">
        <v>13</v>
      </c>
      <c r="V121" s="19">
        <v>388</v>
      </c>
      <c r="W121" s="19">
        <v>1</v>
      </c>
      <c r="X121" s="19">
        <v>388</v>
      </c>
      <c r="Y121" s="19" t="s">
        <v>3686</v>
      </c>
    </row>
    <row r="122" spans="1:25">
      <c r="A122" s="19" t="s">
        <v>1196</v>
      </c>
      <c r="B122" s="19" t="s">
        <v>3556</v>
      </c>
      <c r="C122" s="19" t="s">
        <v>1116</v>
      </c>
      <c r="D122" s="19" t="s">
        <v>3556</v>
      </c>
      <c r="E122" s="19" t="s">
        <v>1196</v>
      </c>
      <c r="F122" s="19" t="s">
        <v>1358</v>
      </c>
      <c r="G122" s="19" t="s">
        <v>1356</v>
      </c>
      <c r="H122" s="19" t="s">
        <v>3288</v>
      </c>
      <c r="I122" s="19" t="s">
        <v>90</v>
      </c>
      <c r="J122" s="19">
        <v>2019</v>
      </c>
      <c r="K122" s="19" t="s">
        <v>3618</v>
      </c>
      <c r="L122" s="19" t="s">
        <v>90</v>
      </c>
      <c r="M122" s="19" t="s">
        <v>91</v>
      </c>
      <c r="N122" s="19" t="s">
        <v>1116</v>
      </c>
      <c r="O122" s="19" t="s">
        <v>1116</v>
      </c>
      <c r="P122" s="19" t="s">
        <v>3619</v>
      </c>
      <c r="Q122" s="19" t="s">
        <v>3623</v>
      </c>
      <c r="R122" s="19" t="s">
        <v>3544</v>
      </c>
      <c r="S122" s="19" t="s">
        <v>2820</v>
      </c>
      <c r="T122" s="19" t="s">
        <v>3685</v>
      </c>
      <c r="U122" s="19">
        <v>14</v>
      </c>
      <c r="V122" s="19">
        <v>713</v>
      </c>
      <c r="W122" s="19">
        <v>1</v>
      </c>
      <c r="X122" s="19">
        <v>713</v>
      </c>
      <c r="Y122" s="19" t="s">
        <v>3686</v>
      </c>
    </row>
    <row r="123" spans="1:25">
      <c r="A123" s="19" t="s">
        <v>1196</v>
      </c>
      <c r="B123" s="19" t="s">
        <v>3556</v>
      </c>
      <c r="C123" s="19" t="s">
        <v>1116</v>
      </c>
      <c r="D123" s="19" t="s">
        <v>3556</v>
      </c>
      <c r="E123" s="19" t="s">
        <v>1196</v>
      </c>
      <c r="F123" s="19" t="s">
        <v>1358</v>
      </c>
      <c r="G123" s="19" t="s">
        <v>1356</v>
      </c>
      <c r="H123" s="19" t="s">
        <v>3288</v>
      </c>
      <c r="I123" s="19" t="s">
        <v>90</v>
      </c>
      <c r="J123" s="19">
        <v>2019</v>
      </c>
      <c r="K123" s="19" t="s">
        <v>3618</v>
      </c>
      <c r="L123" s="19" t="s">
        <v>90</v>
      </c>
      <c r="M123" s="19" t="s">
        <v>91</v>
      </c>
      <c r="N123" s="19" t="s">
        <v>1116</v>
      </c>
      <c r="O123" s="19" t="s">
        <v>1116</v>
      </c>
      <c r="P123" s="19" t="s">
        <v>3619</v>
      </c>
      <c r="Q123" s="19" t="s">
        <v>3623</v>
      </c>
      <c r="R123" s="19" t="s">
        <v>3547</v>
      </c>
      <c r="S123" s="19" t="s">
        <v>3680</v>
      </c>
      <c r="T123" s="19" t="s">
        <v>3681</v>
      </c>
      <c r="U123" s="19">
        <v>6</v>
      </c>
      <c r="V123" s="19">
        <v>84</v>
      </c>
      <c r="W123" s="19">
        <v>1</v>
      </c>
      <c r="X123" s="19">
        <v>84</v>
      </c>
      <c r="Y123" s="19" t="s">
        <v>3682</v>
      </c>
    </row>
    <row r="124" spans="1:25">
      <c r="A124" s="19" t="s">
        <v>1196</v>
      </c>
      <c r="B124" s="19" t="s">
        <v>3556</v>
      </c>
      <c r="C124" s="19" t="s">
        <v>1116</v>
      </c>
      <c r="D124" s="19" t="s">
        <v>3556</v>
      </c>
      <c r="E124" s="19" t="s">
        <v>1196</v>
      </c>
      <c r="F124" s="19" t="s">
        <v>1358</v>
      </c>
      <c r="G124" s="19" t="s">
        <v>1356</v>
      </c>
      <c r="H124" s="19" t="s">
        <v>3288</v>
      </c>
      <c r="I124" s="19" t="s">
        <v>90</v>
      </c>
      <c r="J124" s="19">
        <v>2019</v>
      </c>
      <c r="K124" s="19" t="s">
        <v>3618</v>
      </c>
      <c r="L124" s="19" t="s">
        <v>90</v>
      </c>
      <c r="M124" s="19" t="s">
        <v>91</v>
      </c>
      <c r="N124" s="19" t="s">
        <v>1116</v>
      </c>
      <c r="O124" s="19" t="s">
        <v>1116</v>
      </c>
      <c r="P124" s="19" t="s">
        <v>3619</v>
      </c>
      <c r="Q124" s="19" t="s">
        <v>3623</v>
      </c>
      <c r="R124" s="19" t="s">
        <v>3547</v>
      </c>
      <c r="S124" s="19" t="s">
        <v>3680</v>
      </c>
      <c r="T124" s="19" t="s">
        <v>3681</v>
      </c>
      <c r="U124" s="19">
        <v>7</v>
      </c>
      <c r="V124" s="19">
        <v>100</v>
      </c>
      <c r="W124" s="19">
        <v>1</v>
      </c>
      <c r="X124" s="19">
        <v>100</v>
      </c>
      <c r="Y124" s="19" t="s">
        <v>3682</v>
      </c>
    </row>
    <row r="125" spans="1:25">
      <c r="A125" s="19" t="s">
        <v>1196</v>
      </c>
      <c r="B125" s="19" t="s">
        <v>3556</v>
      </c>
      <c r="C125" s="19" t="s">
        <v>1116</v>
      </c>
      <c r="D125" s="19" t="s">
        <v>3556</v>
      </c>
      <c r="E125" s="19" t="s">
        <v>1196</v>
      </c>
      <c r="F125" s="19" t="s">
        <v>1358</v>
      </c>
      <c r="G125" s="19" t="s">
        <v>1356</v>
      </c>
      <c r="H125" s="19" t="s">
        <v>3288</v>
      </c>
      <c r="I125" s="19" t="s">
        <v>90</v>
      </c>
      <c r="J125" s="19">
        <v>2019</v>
      </c>
      <c r="K125" s="19" t="s">
        <v>3618</v>
      </c>
      <c r="L125" s="19" t="s">
        <v>90</v>
      </c>
      <c r="M125" s="19" t="s">
        <v>91</v>
      </c>
      <c r="N125" s="19" t="s">
        <v>1116</v>
      </c>
      <c r="O125" s="19" t="s">
        <v>1116</v>
      </c>
      <c r="P125" s="19" t="s">
        <v>3619</v>
      </c>
      <c r="Q125" s="19" t="s">
        <v>3623</v>
      </c>
      <c r="R125" s="19" t="s">
        <v>3547</v>
      </c>
      <c r="S125" s="19" t="s">
        <v>3680</v>
      </c>
      <c r="T125" s="19" t="s">
        <v>3681</v>
      </c>
      <c r="U125" s="19">
        <v>8</v>
      </c>
      <c r="V125" s="19">
        <v>100</v>
      </c>
      <c r="W125" s="19">
        <v>1</v>
      </c>
      <c r="X125" s="19">
        <v>100</v>
      </c>
      <c r="Y125" s="19" t="s">
        <v>3682</v>
      </c>
    </row>
    <row r="126" spans="1:25">
      <c r="A126" s="19" t="s">
        <v>1196</v>
      </c>
      <c r="B126" s="19" t="s">
        <v>3556</v>
      </c>
      <c r="C126" s="19" t="s">
        <v>1116</v>
      </c>
      <c r="D126" s="19" t="s">
        <v>3556</v>
      </c>
      <c r="E126" s="19" t="s">
        <v>1196</v>
      </c>
      <c r="F126" s="19" t="s">
        <v>1358</v>
      </c>
      <c r="G126" s="19" t="s">
        <v>1356</v>
      </c>
      <c r="H126" s="19" t="s">
        <v>3288</v>
      </c>
      <c r="I126" s="19" t="s">
        <v>90</v>
      </c>
      <c r="J126" s="19">
        <v>2019</v>
      </c>
      <c r="K126" s="19" t="s">
        <v>3618</v>
      </c>
      <c r="L126" s="19" t="s">
        <v>90</v>
      </c>
      <c r="M126" s="19" t="s">
        <v>91</v>
      </c>
      <c r="N126" s="19" t="s">
        <v>1116</v>
      </c>
      <c r="O126" s="19" t="s">
        <v>1116</v>
      </c>
      <c r="P126" s="19" t="s">
        <v>3619</v>
      </c>
      <c r="Q126" s="19" t="s">
        <v>3623</v>
      </c>
      <c r="R126" s="19" t="s">
        <v>3547</v>
      </c>
      <c r="S126" s="19" t="s">
        <v>3680</v>
      </c>
      <c r="T126" s="19" t="s">
        <v>3681</v>
      </c>
      <c r="U126" s="19">
        <v>9</v>
      </c>
      <c r="V126" s="19">
        <v>300</v>
      </c>
      <c r="W126" s="19">
        <v>1</v>
      </c>
      <c r="X126" s="19">
        <v>300</v>
      </c>
      <c r="Y126" s="19" t="s">
        <v>3687</v>
      </c>
    </row>
    <row r="127" spans="1:25">
      <c r="A127" s="19" t="s">
        <v>1196</v>
      </c>
      <c r="B127" s="19" t="s">
        <v>3556</v>
      </c>
      <c r="C127" s="19" t="s">
        <v>1116</v>
      </c>
      <c r="D127" s="19" t="s">
        <v>3556</v>
      </c>
      <c r="E127" s="19" t="s">
        <v>1196</v>
      </c>
      <c r="F127" s="19" t="s">
        <v>1358</v>
      </c>
      <c r="G127" s="19" t="s">
        <v>1356</v>
      </c>
      <c r="H127" s="19" t="s">
        <v>3288</v>
      </c>
      <c r="I127" s="19" t="s">
        <v>90</v>
      </c>
      <c r="J127" s="19">
        <v>2019</v>
      </c>
      <c r="K127" s="19" t="s">
        <v>3618</v>
      </c>
      <c r="L127" s="19" t="s">
        <v>90</v>
      </c>
      <c r="M127" s="19" t="s">
        <v>91</v>
      </c>
      <c r="N127" s="19" t="s">
        <v>1116</v>
      </c>
      <c r="O127" s="19" t="s">
        <v>1116</v>
      </c>
      <c r="P127" s="19" t="s">
        <v>3619</v>
      </c>
      <c r="Q127" s="19" t="s">
        <v>3623</v>
      </c>
      <c r="R127" s="19" t="s">
        <v>3547</v>
      </c>
      <c r="S127" s="19" t="s">
        <v>3680</v>
      </c>
      <c r="T127" s="19" t="s">
        <v>3681</v>
      </c>
      <c r="U127" s="19">
        <v>12</v>
      </c>
      <c r="V127" s="19">
        <v>40</v>
      </c>
      <c r="W127" s="19">
        <v>1</v>
      </c>
      <c r="X127" s="19">
        <v>40</v>
      </c>
      <c r="Y127" s="19" t="s">
        <v>3682</v>
      </c>
    </row>
    <row r="128" spans="1:25">
      <c r="A128" s="19" t="s">
        <v>1196</v>
      </c>
      <c r="B128" s="19" t="s">
        <v>3556</v>
      </c>
      <c r="C128" s="19" t="s">
        <v>1116</v>
      </c>
      <c r="D128" s="19" t="s">
        <v>3556</v>
      </c>
      <c r="E128" s="19" t="s">
        <v>1196</v>
      </c>
      <c r="F128" s="19" t="s">
        <v>1358</v>
      </c>
      <c r="G128" s="19" t="s">
        <v>1356</v>
      </c>
      <c r="H128" s="19" t="s">
        <v>3288</v>
      </c>
      <c r="I128" s="19" t="s">
        <v>90</v>
      </c>
      <c r="J128" s="19">
        <v>2019</v>
      </c>
      <c r="K128" s="19" t="s">
        <v>3618</v>
      </c>
      <c r="L128" s="19" t="s">
        <v>90</v>
      </c>
      <c r="M128" s="19" t="s">
        <v>91</v>
      </c>
      <c r="N128" s="19" t="s">
        <v>1116</v>
      </c>
      <c r="O128" s="19" t="s">
        <v>1116</v>
      </c>
      <c r="P128" s="19" t="s">
        <v>3619</v>
      </c>
      <c r="Q128" s="19" t="s">
        <v>3623</v>
      </c>
      <c r="R128" s="19" t="s">
        <v>3547</v>
      </c>
      <c r="S128" s="19" t="s">
        <v>3680</v>
      </c>
      <c r="T128" s="19" t="s">
        <v>3681</v>
      </c>
      <c r="U128" s="19">
        <v>14</v>
      </c>
      <c r="V128" s="19">
        <v>77</v>
      </c>
      <c r="W128" s="19">
        <v>1</v>
      </c>
      <c r="X128" s="19">
        <v>77</v>
      </c>
      <c r="Y128" s="19" t="s">
        <v>3682</v>
      </c>
    </row>
    <row r="129" spans="1:25">
      <c r="A129" s="19" t="s">
        <v>1196</v>
      </c>
      <c r="B129" s="19" t="s">
        <v>3556</v>
      </c>
      <c r="C129" s="19" t="s">
        <v>1116</v>
      </c>
      <c r="D129" s="19" t="s">
        <v>3556</v>
      </c>
      <c r="E129" s="19" t="s">
        <v>1196</v>
      </c>
      <c r="F129" s="19" t="s">
        <v>1358</v>
      </c>
      <c r="G129" s="19" t="s">
        <v>1356</v>
      </c>
      <c r="H129" s="19" t="s">
        <v>3288</v>
      </c>
      <c r="I129" s="19" t="s">
        <v>90</v>
      </c>
      <c r="J129" s="19">
        <v>2019</v>
      </c>
      <c r="K129" s="19" t="s">
        <v>3618</v>
      </c>
      <c r="L129" s="19" t="s">
        <v>90</v>
      </c>
      <c r="M129" s="19" t="s">
        <v>91</v>
      </c>
      <c r="N129" s="19" t="s">
        <v>1116</v>
      </c>
      <c r="O129" s="19" t="s">
        <v>1116</v>
      </c>
      <c r="P129" s="19" t="s">
        <v>3619</v>
      </c>
      <c r="Q129" s="19" t="s">
        <v>3623</v>
      </c>
      <c r="R129" s="19" t="s">
        <v>3547</v>
      </c>
      <c r="S129" s="19" t="s">
        <v>3631</v>
      </c>
      <c r="T129" s="19" t="s">
        <v>3683</v>
      </c>
      <c r="U129" s="19">
        <v>3</v>
      </c>
      <c r="V129" s="19">
        <v>41.5</v>
      </c>
      <c r="W129" s="19">
        <v>1</v>
      </c>
      <c r="X129" s="19">
        <v>41.5</v>
      </c>
      <c r="Y129" s="19" t="s">
        <v>3684</v>
      </c>
    </row>
    <row r="130" spans="1:25">
      <c r="A130" s="19" t="s">
        <v>1196</v>
      </c>
      <c r="B130" s="19" t="s">
        <v>3556</v>
      </c>
      <c r="C130" s="19" t="s">
        <v>1116</v>
      </c>
      <c r="D130" s="19" t="s">
        <v>3556</v>
      </c>
      <c r="E130" s="19" t="s">
        <v>1196</v>
      </c>
      <c r="F130" s="19" t="s">
        <v>1358</v>
      </c>
      <c r="G130" s="19" t="s">
        <v>1356</v>
      </c>
      <c r="H130" s="19" t="s">
        <v>3288</v>
      </c>
      <c r="I130" s="19" t="s">
        <v>90</v>
      </c>
      <c r="J130" s="19">
        <v>2019</v>
      </c>
      <c r="K130" s="19" t="s">
        <v>3618</v>
      </c>
      <c r="L130" s="19" t="s">
        <v>90</v>
      </c>
      <c r="M130" s="19" t="s">
        <v>91</v>
      </c>
      <c r="N130" s="19" t="s">
        <v>1116</v>
      </c>
      <c r="O130" s="19" t="s">
        <v>1116</v>
      </c>
      <c r="P130" s="19" t="s">
        <v>3619</v>
      </c>
      <c r="Q130" s="19" t="s">
        <v>3623</v>
      </c>
      <c r="R130" s="19" t="s">
        <v>3547</v>
      </c>
      <c r="S130" s="19" t="s">
        <v>3631</v>
      </c>
      <c r="T130" s="19" t="s">
        <v>3683</v>
      </c>
      <c r="U130" s="19">
        <v>6</v>
      </c>
      <c r="V130" s="19">
        <v>300</v>
      </c>
      <c r="W130" s="19">
        <v>1</v>
      </c>
      <c r="X130" s="19">
        <v>300</v>
      </c>
      <c r="Y130" s="19" t="s">
        <v>3688</v>
      </c>
    </row>
    <row r="131" spans="1:25">
      <c r="A131" s="19" t="s">
        <v>1196</v>
      </c>
      <c r="B131" s="19" t="s">
        <v>3556</v>
      </c>
      <c r="C131" s="19" t="s">
        <v>1116</v>
      </c>
      <c r="D131" s="19" t="s">
        <v>3556</v>
      </c>
      <c r="E131" s="19" t="s">
        <v>1196</v>
      </c>
      <c r="F131" s="19" t="s">
        <v>1358</v>
      </c>
      <c r="G131" s="19" t="s">
        <v>1356</v>
      </c>
      <c r="H131" s="19" t="s">
        <v>3288</v>
      </c>
      <c r="I131" s="19" t="s">
        <v>90</v>
      </c>
      <c r="J131" s="19">
        <v>2019</v>
      </c>
      <c r="K131" s="19" t="s">
        <v>3618</v>
      </c>
      <c r="L131" s="19" t="s">
        <v>90</v>
      </c>
      <c r="M131" s="19" t="s">
        <v>91</v>
      </c>
      <c r="N131" s="19" t="s">
        <v>1116</v>
      </c>
      <c r="O131" s="19" t="s">
        <v>1116</v>
      </c>
      <c r="P131" s="19" t="s">
        <v>3619</v>
      </c>
      <c r="Q131" s="19" t="s">
        <v>3623</v>
      </c>
      <c r="R131" s="19" t="s">
        <v>3547</v>
      </c>
      <c r="S131" s="19" t="s">
        <v>2820</v>
      </c>
      <c r="T131" s="19" t="s">
        <v>3685</v>
      </c>
      <c r="U131" s="19">
        <v>1</v>
      </c>
      <c r="V131" s="19">
        <v>19</v>
      </c>
      <c r="W131" s="19">
        <v>1</v>
      </c>
      <c r="X131" s="19">
        <v>19</v>
      </c>
      <c r="Y131" s="19" t="s">
        <v>3686</v>
      </c>
    </row>
    <row r="132" spans="1:25">
      <c r="A132" s="19" t="s">
        <v>1196</v>
      </c>
      <c r="B132" s="19" t="s">
        <v>3556</v>
      </c>
      <c r="C132" s="19" t="s">
        <v>1116</v>
      </c>
      <c r="D132" s="19" t="s">
        <v>3556</v>
      </c>
      <c r="E132" s="19" t="s">
        <v>1196</v>
      </c>
      <c r="F132" s="19" t="s">
        <v>1358</v>
      </c>
      <c r="G132" s="19" t="s">
        <v>1356</v>
      </c>
      <c r="H132" s="19" t="s">
        <v>3288</v>
      </c>
      <c r="I132" s="19" t="s">
        <v>90</v>
      </c>
      <c r="J132" s="19">
        <v>2019</v>
      </c>
      <c r="K132" s="19" t="s">
        <v>3618</v>
      </c>
      <c r="L132" s="19" t="s">
        <v>90</v>
      </c>
      <c r="M132" s="19" t="s">
        <v>91</v>
      </c>
      <c r="N132" s="19" t="s">
        <v>1116</v>
      </c>
      <c r="O132" s="19" t="s">
        <v>1116</v>
      </c>
      <c r="P132" s="19" t="s">
        <v>3619</v>
      </c>
      <c r="Q132" s="19" t="s">
        <v>3623</v>
      </c>
      <c r="R132" s="19" t="s">
        <v>3547</v>
      </c>
      <c r="S132" s="19" t="s">
        <v>2820</v>
      </c>
      <c r="T132" s="19" t="s">
        <v>3685</v>
      </c>
      <c r="U132" s="19">
        <v>2</v>
      </c>
      <c r="V132" s="19">
        <v>49</v>
      </c>
      <c r="W132" s="19">
        <v>1</v>
      </c>
      <c r="X132" s="19">
        <v>49</v>
      </c>
      <c r="Y132" s="19" t="s">
        <v>3686</v>
      </c>
    </row>
    <row r="133" spans="1:25">
      <c r="A133" s="19" t="s">
        <v>1196</v>
      </c>
      <c r="B133" s="19" t="s">
        <v>3556</v>
      </c>
      <c r="C133" s="19" t="s">
        <v>1116</v>
      </c>
      <c r="D133" s="19" t="s">
        <v>3556</v>
      </c>
      <c r="E133" s="19" t="s">
        <v>1196</v>
      </c>
      <c r="F133" s="19" t="s">
        <v>1358</v>
      </c>
      <c r="G133" s="19" t="s">
        <v>1356</v>
      </c>
      <c r="H133" s="19" t="s">
        <v>3288</v>
      </c>
      <c r="I133" s="19" t="s">
        <v>90</v>
      </c>
      <c r="J133" s="19">
        <v>2019</v>
      </c>
      <c r="K133" s="19" t="s">
        <v>3618</v>
      </c>
      <c r="L133" s="19" t="s">
        <v>90</v>
      </c>
      <c r="M133" s="19" t="s">
        <v>91</v>
      </c>
      <c r="N133" s="19" t="s">
        <v>1116</v>
      </c>
      <c r="O133" s="19" t="s">
        <v>1116</v>
      </c>
      <c r="P133" s="19" t="s">
        <v>3619</v>
      </c>
      <c r="Q133" s="19" t="s">
        <v>3623</v>
      </c>
      <c r="R133" s="19" t="s">
        <v>3547</v>
      </c>
      <c r="S133" s="19" t="s">
        <v>2820</v>
      </c>
      <c r="T133" s="19" t="s">
        <v>3685</v>
      </c>
      <c r="U133" s="19">
        <v>5</v>
      </c>
      <c r="V133" s="19">
        <v>10</v>
      </c>
      <c r="W133" s="19">
        <v>1</v>
      </c>
      <c r="X133" s="19">
        <v>10</v>
      </c>
      <c r="Y133" s="19" t="s">
        <v>3686</v>
      </c>
    </row>
    <row r="134" spans="1:25">
      <c r="A134" s="19" t="s">
        <v>1196</v>
      </c>
      <c r="B134" s="19" t="s">
        <v>3556</v>
      </c>
      <c r="C134" s="19" t="s">
        <v>1116</v>
      </c>
      <c r="D134" s="19" t="s">
        <v>3556</v>
      </c>
      <c r="E134" s="19" t="s">
        <v>1196</v>
      </c>
      <c r="F134" s="19" t="s">
        <v>1358</v>
      </c>
      <c r="G134" s="19" t="s">
        <v>1356</v>
      </c>
      <c r="H134" s="19" t="s">
        <v>3288</v>
      </c>
      <c r="I134" s="19" t="s">
        <v>90</v>
      </c>
      <c r="J134" s="19">
        <v>2019</v>
      </c>
      <c r="K134" s="19" t="s">
        <v>3618</v>
      </c>
      <c r="L134" s="19" t="s">
        <v>90</v>
      </c>
      <c r="M134" s="19" t="s">
        <v>91</v>
      </c>
      <c r="N134" s="19" t="s">
        <v>1116</v>
      </c>
      <c r="O134" s="19" t="s">
        <v>1116</v>
      </c>
      <c r="P134" s="19" t="s">
        <v>3619</v>
      </c>
      <c r="Q134" s="19" t="s">
        <v>3623</v>
      </c>
      <c r="R134" s="19" t="s">
        <v>3547</v>
      </c>
      <c r="S134" s="19" t="s">
        <v>2820</v>
      </c>
      <c r="T134" s="19" t="s">
        <v>3685</v>
      </c>
      <c r="U134" s="19">
        <v>7</v>
      </c>
      <c r="V134" s="19">
        <v>15</v>
      </c>
      <c r="W134" s="19">
        <v>1</v>
      </c>
      <c r="X134" s="19">
        <v>15</v>
      </c>
      <c r="Y134" s="19" t="s">
        <v>3686</v>
      </c>
    </row>
    <row r="135" spans="1:25">
      <c r="A135" s="19" t="s">
        <v>1196</v>
      </c>
      <c r="B135" s="19" t="s">
        <v>3556</v>
      </c>
      <c r="C135" s="19" t="s">
        <v>1116</v>
      </c>
      <c r="D135" s="19" t="s">
        <v>3556</v>
      </c>
      <c r="E135" s="19" t="s">
        <v>1196</v>
      </c>
      <c r="F135" s="19" t="s">
        <v>1358</v>
      </c>
      <c r="G135" s="19" t="s">
        <v>1356</v>
      </c>
      <c r="H135" s="19" t="s">
        <v>3288</v>
      </c>
      <c r="I135" s="19" t="s">
        <v>90</v>
      </c>
      <c r="J135" s="19">
        <v>2019</v>
      </c>
      <c r="K135" s="19" t="s">
        <v>3618</v>
      </c>
      <c r="L135" s="19" t="s">
        <v>90</v>
      </c>
      <c r="M135" s="19" t="s">
        <v>91</v>
      </c>
      <c r="N135" s="19" t="s">
        <v>1116</v>
      </c>
      <c r="O135" s="19" t="s">
        <v>1116</v>
      </c>
      <c r="P135" s="19" t="s">
        <v>3619</v>
      </c>
      <c r="Q135" s="19" t="s">
        <v>3623</v>
      </c>
      <c r="R135" s="19" t="s">
        <v>3547</v>
      </c>
      <c r="S135" s="19" t="s">
        <v>2820</v>
      </c>
      <c r="T135" s="19" t="s">
        <v>3685</v>
      </c>
      <c r="U135" s="19">
        <v>9</v>
      </c>
      <c r="V135" s="19">
        <v>15</v>
      </c>
      <c r="W135" s="19">
        <v>1</v>
      </c>
      <c r="X135" s="19">
        <v>15</v>
      </c>
      <c r="Y135" s="19" t="s">
        <v>3686</v>
      </c>
    </row>
    <row r="136" spans="1:25">
      <c r="A136" s="19" t="s">
        <v>1196</v>
      </c>
      <c r="B136" s="19" t="s">
        <v>3556</v>
      </c>
      <c r="C136" s="19" t="s">
        <v>1116</v>
      </c>
      <c r="D136" s="19" t="s">
        <v>3556</v>
      </c>
      <c r="E136" s="19" t="s">
        <v>1196</v>
      </c>
      <c r="F136" s="19" t="s">
        <v>1358</v>
      </c>
      <c r="G136" s="19" t="s">
        <v>1356</v>
      </c>
      <c r="H136" s="19" t="s">
        <v>3288</v>
      </c>
      <c r="I136" s="19" t="s">
        <v>90</v>
      </c>
      <c r="J136" s="19">
        <v>2019</v>
      </c>
      <c r="K136" s="19" t="s">
        <v>3618</v>
      </c>
      <c r="L136" s="19" t="s">
        <v>90</v>
      </c>
      <c r="M136" s="19" t="s">
        <v>91</v>
      </c>
      <c r="N136" s="19" t="s">
        <v>1116</v>
      </c>
      <c r="O136" s="19" t="s">
        <v>1116</v>
      </c>
      <c r="P136" s="19" t="s">
        <v>3619</v>
      </c>
      <c r="Q136" s="19" t="s">
        <v>3623</v>
      </c>
      <c r="R136" s="19" t="s">
        <v>3547</v>
      </c>
      <c r="S136" s="19" t="s">
        <v>2820</v>
      </c>
      <c r="T136" s="19" t="s">
        <v>3685</v>
      </c>
      <c r="U136" s="19">
        <v>11</v>
      </c>
      <c r="V136" s="19">
        <v>82</v>
      </c>
      <c r="W136" s="19">
        <v>1</v>
      </c>
      <c r="X136" s="19">
        <v>82</v>
      </c>
      <c r="Y136" s="19" t="s">
        <v>3686</v>
      </c>
    </row>
    <row r="137" spans="1:25">
      <c r="A137" s="19" t="s">
        <v>1196</v>
      </c>
      <c r="B137" s="19" t="s">
        <v>3556</v>
      </c>
      <c r="C137" s="19" t="s">
        <v>1116</v>
      </c>
      <c r="D137" s="19" t="s">
        <v>3556</v>
      </c>
      <c r="E137" s="19" t="s">
        <v>1196</v>
      </c>
      <c r="F137" s="19" t="s">
        <v>1358</v>
      </c>
      <c r="G137" s="19" t="s">
        <v>1356</v>
      </c>
      <c r="H137" s="19" t="s">
        <v>3288</v>
      </c>
      <c r="I137" s="19" t="s">
        <v>90</v>
      </c>
      <c r="J137" s="19">
        <v>2019</v>
      </c>
      <c r="K137" s="19" t="s">
        <v>3618</v>
      </c>
      <c r="L137" s="19" t="s">
        <v>90</v>
      </c>
      <c r="M137" s="19" t="s">
        <v>91</v>
      </c>
      <c r="N137" s="19" t="s">
        <v>1116</v>
      </c>
      <c r="O137" s="19" t="s">
        <v>1116</v>
      </c>
      <c r="P137" s="19" t="s">
        <v>3619</v>
      </c>
      <c r="Q137" s="19" t="s">
        <v>3623</v>
      </c>
      <c r="R137" s="19" t="s">
        <v>3547</v>
      </c>
      <c r="S137" s="19" t="s">
        <v>2820</v>
      </c>
      <c r="T137" s="19" t="s">
        <v>3685</v>
      </c>
      <c r="U137" s="19">
        <v>12</v>
      </c>
      <c r="V137" s="19">
        <v>62</v>
      </c>
      <c r="W137" s="19">
        <v>1</v>
      </c>
      <c r="X137" s="19">
        <v>62</v>
      </c>
      <c r="Y137" s="19" t="s">
        <v>3686</v>
      </c>
    </row>
    <row r="138" spans="1:25">
      <c r="A138" s="19" t="s">
        <v>1196</v>
      </c>
      <c r="B138" s="19" t="s">
        <v>3556</v>
      </c>
      <c r="C138" s="19" t="s">
        <v>1116</v>
      </c>
      <c r="D138" s="19" t="s">
        <v>3556</v>
      </c>
      <c r="E138" s="19" t="s">
        <v>1196</v>
      </c>
      <c r="F138" s="19" t="s">
        <v>1358</v>
      </c>
      <c r="G138" s="19" t="s">
        <v>1356</v>
      </c>
      <c r="H138" s="19" t="s">
        <v>3288</v>
      </c>
      <c r="I138" s="19" t="s">
        <v>90</v>
      </c>
      <c r="J138" s="19">
        <v>2019</v>
      </c>
      <c r="K138" s="19" t="s">
        <v>3618</v>
      </c>
      <c r="L138" s="19" t="s">
        <v>90</v>
      </c>
      <c r="M138" s="19" t="s">
        <v>91</v>
      </c>
      <c r="N138" s="19" t="s">
        <v>1116</v>
      </c>
      <c r="O138" s="19" t="s">
        <v>1116</v>
      </c>
      <c r="P138" s="19" t="s">
        <v>3619</v>
      </c>
      <c r="Q138" s="19" t="s">
        <v>3623</v>
      </c>
      <c r="R138" s="19" t="s">
        <v>3547</v>
      </c>
      <c r="S138" s="19" t="s">
        <v>522</v>
      </c>
      <c r="T138" s="19" t="s">
        <v>3689</v>
      </c>
      <c r="U138" s="19">
        <v>1</v>
      </c>
      <c r="V138" s="19">
        <v>196.48</v>
      </c>
      <c r="W138" s="19">
        <v>1</v>
      </c>
      <c r="X138" s="19">
        <v>196.48</v>
      </c>
      <c r="Y138" s="19" t="s">
        <v>3649</v>
      </c>
    </row>
    <row r="139" spans="1:25">
      <c r="A139" s="19" t="s">
        <v>1196</v>
      </c>
      <c r="B139" s="19" t="s">
        <v>3556</v>
      </c>
      <c r="C139" s="19" t="s">
        <v>1116</v>
      </c>
      <c r="D139" s="19" t="s">
        <v>3556</v>
      </c>
      <c r="E139" s="19" t="s">
        <v>1196</v>
      </c>
      <c r="F139" s="19" t="s">
        <v>1358</v>
      </c>
      <c r="G139" s="19" t="s">
        <v>1356</v>
      </c>
      <c r="H139" s="19" t="s">
        <v>3288</v>
      </c>
      <c r="I139" s="19" t="s">
        <v>90</v>
      </c>
      <c r="J139" s="19">
        <v>2019</v>
      </c>
      <c r="K139" s="19" t="s">
        <v>3618</v>
      </c>
      <c r="L139" s="19" t="s">
        <v>90</v>
      </c>
      <c r="M139" s="19" t="s">
        <v>91</v>
      </c>
      <c r="N139" s="19" t="s">
        <v>1116</v>
      </c>
      <c r="O139" s="19" t="s">
        <v>1116</v>
      </c>
      <c r="P139" s="19" t="s">
        <v>3619</v>
      </c>
      <c r="Q139" s="19" t="s">
        <v>3623</v>
      </c>
      <c r="R139" s="19" t="s">
        <v>3547</v>
      </c>
      <c r="S139" s="19" t="s">
        <v>522</v>
      </c>
      <c r="T139" s="19" t="s">
        <v>3689</v>
      </c>
      <c r="U139" s="19">
        <v>2</v>
      </c>
      <c r="V139" s="19">
        <v>181.15</v>
      </c>
      <c r="W139" s="19">
        <v>1</v>
      </c>
      <c r="X139" s="19">
        <v>181.15</v>
      </c>
      <c r="Y139" s="19" t="s">
        <v>3649</v>
      </c>
    </row>
    <row r="140" spans="1:25">
      <c r="A140" s="19" t="s">
        <v>1196</v>
      </c>
      <c r="B140" s="19" t="s">
        <v>3556</v>
      </c>
      <c r="C140" s="19" t="s">
        <v>1116</v>
      </c>
      <c r="D140" s="19" t="s">
        <v>3556</v>
      </c>
      <c r="E140" s="19" t="s">
        <v>1196</v>
      </c>
      <c r="F140" s="19" t="s">
        <v>1358</v>
      </c>
      <c r="G140" s="19" t="s">
        <v>1356</v>
      </c>
      <c r="H140" s="19" t="s">
        <v>3288</v>
      </c>
      <c r="I140" s="19" t="s">
        <v>90</v>
      </c>
      <c r="J140" s="19">
        <v>2019</v>
      </c>
      <c r="K140" s="19" t="s">
        <v>3618</v>
      </c>
      <c r="L140" s="19" t="s">
        <v>90</v>
      </c>
      <c r="M140" s="19" t="s">
        <v>91</v>
      </c>
      <c r="N140" s="19" t="s">
        <v>1116</v>
      </c>
      <c r="O140" s="19" t="s">
        <v>1116</v>
      </c>
      <c r="P140" s="19" t="s">
        <v>3619</v>
      </c>
      <c r="Q140" s="19" t="s">
        <v>3628</v>
      </c>
      <c r="R140" s="19" t="s">
        <v>3628</v>
      </c>
      <c r="S140" s="19" t="s">
        <v>3631</v>
      </c>
      <c r="T140" s="19" t="s">
        <v>3683</v>
      </c>
      <c r="U140" s="19">
        <v>1</v>
      </c>
      <c r="V140" s="19">
        <v>99.5</v>
      </c>
      <c r="W140" s="19">
        <v>1</v>
      </c>
      <c r="X140" s="19">
        <v>99.5</v>
      </c>
      <c r="Y140" s="19" t="s">
        <v>3622</v>
      </c>
    </row>
    <row r="141" spans="1:25">
      <c r="A141" s="19" t="s">
        <v>1196</v>
      </c>
      <c r="B141" s="19" t="s">
        <v>3556</v>
      </c>
      <c r="C141" s="19" t="s">
        <v>1116</v>
      </c>
      <c r="D141" s="19" t="s">
        <v>3556</v>
      </c>
      <c r="E141" s="19" t="s">
        <v>1196</v>
      </c>
      <c r="F141" s="19" t="s">
        <v>1358</v>
      </c>
      <c r="G141" s="19" t="s">
        <v>1356</v>
      </c>
      <c r="H141" s="19" t="s">
        <v>3288</v>
      </c>
      <c r="I141" s="19" t="s">
        <v>90</v>
      </c>
      <c r="J141" s="19">
        <v>2019</v>
      </c>
      <c r="K141" s="19" t="s">
        <v>3618</v>
      </c>
      <c r="L141" s="19" t="s">
        <v>90</v>
      </c>
      <c r="M141" s="19" t="s">
        <v>91</v>
      </c>
      <c r="N141" s="19" t="s">
        <v>1116</v>
      </c>
      <c r="O141" s="19" t="s">
        <v>1116</v>
      </c>
      <c r="P141" s="19" t="s">
        <v>3619</v>
      </c>
      <c r="Q141" s="19" t="s">
        <v>3628</v>
      </c>
      <c r="R141" s="19" t="s">
        <v>3628</v>
      </c>
      <c r="S141" s="19" t="s">
        <v>3631</v>
      </c>
      <c r="T141" s="19" t="s">
        <v>3683</v>
      </c>
      <c r="U141" s="19">
        <v>2</v>
      </c>
      <c r="V141" s="19">
        <v>40</v>
      </c>
      <c r="W141" s="19">
        <v>1</v>
      </c>
      <c r="X141" s="19">
        <v>40</v>
      </c>
      <c r="Y141" s="19" t="s">
        <v>3622</v>
      </c>
    </row>
    <row r="142" spans="1:25">
      <c r="A142" s="19" t="s">
        <v>1196</v>
      </c>
      <c r="B142" s="19" t="s">
        <v>3556</v>
      </c>
      <c r="C142" s="19" t="s">
        <v>1116</v>
      </c>
      <c r="D142" s="19" t="s">
        <v>3556</v>
      </c>
      <c r="E142" s="19" t="s">
        <v>1196</v>
      </c>
      <c r="F142" s="19" t="s">
        <v>1358</v>
      </c>
      <c r="G142" s="19" t="s">
        <v>1356</v>
      </c>
      <c r="H142" s="19" t="s">
        <v>3288</v>
      </c>
      <c r="I142" s="19" t="s">
        <v>90</v>
      </c>
      <c r="J142" s="19">
        <v>2019</v>
      </c>
      <c r="K142" s="19" t="s">
        <v>3618</v>
      </c>
      <c r="L142" s="19" t="s">
        <v>90</v>
      </c>
      <c r="M142" s="19" t="s">
        <v>91</v>
      </c>
      <c r="N142" s="19" t="s">
        <v>1116</v>
      </c>
      <c r="O142" s="19" t="s">
        <v>1116</v>
      </c>
      <c r="P142" s="19" t="s">
        <v>3619</v>
      </c>
      <c r="Q142" s="19" t="s">
        <v>3628</v>
      </c>
      <c r="R142" s="19" t="s">
        <v>3628</v>
      </c>
      <c r="S142" s="19" t="s">
        <v>3631</v>
      </c>
      <c r="T142" s="19" t="s">
        <v>3683</v>
      </c>
      <c r="U142" s="19">
        <v>4</v>
      </c>
      <c r="V142" s="19">
        <v>40</v>
      </c>
      <c r="W142" s="19">
        <v>1</v>
      </c>
      <c r="X142" s="19">
        <v>40</v>
      </c>
      <c r="Y142" s="19" t="s">
        <v>3622</v>
      </c>
    </row>
    <row r="143" spans="1:25">
      <c r="A143" s="19" t="s">
        <v>1196</v>
      </c>
      <c r="B143" s="19" t="s">
        <v>3556</v>
      </c>
      <c r="C143" s="19" t="s">
        <v>1116</v>
      </c>
      <c r="D143" s="19" t="s">
        <v>3556</v>
      </c>
      <c r="E143" s="19" t="s">
        <v>1196</v>
      </c>
      <c r="F143" s="19" t="s">
        <v>1358</v>
      </c>
      <c r="G143" s="19" t="s">
        <v>1356</v>
      </c>
      <c r="H143" s="19" t="s">
        <v>3288</v>
      </c>
      <c r="I143" s="19" t="s">
        <v>90</v>
      </c>
      <c r="J143" s="19">
        <v>2019</v>
      </c>
      <c r="K143" s="19" t="s">
        <v>3618</v>
      </c>
      <c r="L143" s="19" t="s">
        <v>90</v>
      </c>
      <c r="M143" s="19" t="s">
        <v>91</v>
      </c>
      <c r="N143" s="19" t="s">
        <v>1116</v>
      </c>
      <c r="O143" s="19" t="s">
        <v>1116</v>
      </c>
      <c r="P143" s="19" t="s">
        <v>3619</v>
      </c>
      <c r="Q143" s="19" t="s">
        <v>3628</v>
      </c>
      <c r="R143" s="19" t="s">
        <v>3628</v>
      </c>
      <c r="S143" s="19" t="s">
        <v>3631</v>
      </c>
      <c r="T143" s="19" t="s">
        <v>3683</v>
      </c>
      <c r="U143" s="19">
        <v>8</v>
      </c>
      <c r="V143" s="19">
        <v>99.5</v>
      </c>
      <c r="W143" s="19">
        <v>1</v>
      </c>
      <c r="X143" s="19">
        <v>99.5</v>
      </c>
      <c r="Y143" s="19" t="s">
        <v>3622</v>
      </c>
    </row>
    <row r="144" spans="1:25">
      <c r="A144" s="19" t="s">
        <v>1196</v>
      </c>
      <c r="B144" s="19" t="s">
        <v>3556</v>
      </c>
      <c r="C144" s="19" t="s">
        <v>1116</v>
      </c>
      <c r="D144" s="19" t="s">
        <v>3556</v>
      </c>
      <c r="E144" s="19" t="s">
        <v>1196</v>
      </c>
      <c r="F144" s="19" t="s">
        <v>1358</v>
      </c>
      <c r="G144" s="19" t="s">
        <v>1356</v>
      </c>
      <c r="H144" s="19" t="s">
        <v>3288</v>
      </c>
      <c r="I144" s="19" t="s">
        <v>90</v>
      </c>
      <c r="J144" s="19">
        <v>2019</v>
      </c>
      <c r="K144" s="19" t="s">
        <v>3618</v>
      </c>
      <c r="L144" s="19" t="s">
        <v>90</v>
      </c>
      <c r="M144" s="19" t="s">
        <v>91</v>
      </c>
      <c r="N144" s="19" t="s">
        <v>1116</v>
      </c>
      <c r="O144" s="19" t="s">
        <v>1116</v>
      </c>
      <c r="P144" s="19" t="s">
        <v>3619</v>
      </c>
      <c r="Q144" s="19" t="s">
        <v>3628</v>
      </c>
      <c r="R144" s="19" t="s">
        <v>3628</v>
      </c>
      <c r="S144" s="19" t="s">
        <v>2820</v>
      </c>
      <c r="T144" s="19" t="s">
        <v>3685</v>
      </c>
      <c r="U144" s="19">
        <v>3</v>
      </c>
      <c r="V144" s="19">
        <v>199.5</v>
      </c>
      <c r="W144" s="19">
        <v>1</v>
      </c>
      <c r="X144" s="19">
        <v>199.5</v>
      </c>
      <c r="Y144" s="19" t="s">
        <v>3622</v>
      </c>
    </row>
    <row r="145" spans="1:25">
      <c r="A145" s="19" t="s">
        <v>1196</v>
      </c>
      <c r="B145" s="19" t="s">
        <v>3556</v>
      </c>
      <c r="C145" s="19" t="s">
        <v>1116</v>
      </c>
      <c r="D145" s="19" t="s">
        <v>3556</v>
      </c>
      <c r="E145" s="19" t="s">
        <v>1196</v>
      </c>
      <c r="F145" s="19" t="s">
        <v>1358</v>
      </c>
      <c r="G145" s="19" t="s">
        <v>1356</v>
      </c>
      <c r="H145" s="19" t="s">
        <v>3288</v>
      </c>
      <c r="I145" s="19" t="s">
        <v>90</v>
      </c>
      <c r="J145" s="19">
        <v>2019</v>
      </c>
      <c r="K145" s="19" t="s">
        <v>3618</v>
      </c>
      <c r="L145" s="19" t="s">
        <v>90</v>
      </c>
      <c r="M145" s="19" t="s">
        <v>91</v>
      </c>
      <c r="N145" s="19" t="s">
        <v>1116</v>
      </c>
      <c r="O145" s="19" t="s">
        <v>1116</v>
      </c>
      <c r="P145" s="19" t="s">
        <v>3619</v>
      </c>
      <c r="Q145" s="19" t="s">
        <v>3628</v>
      </c>
      <c r="R145" s="19" t="s">
        <v>3628</v>
      </c>
      <c r="S145" s="19" t="s">
        <v>58</v>
      </c>
      <c r="X145" s="19">
        <v>1508</v>
      </c>
      <c r="Y145" s="19" t="s">
        <v>3630</v>
      </c>
    </row>
    <row r="146" spans="1:25">
      <c r="A146" s="19" t="s">
        <v>1196</v>
      </c>
      <c r="B146" s="19" t="s">
        <v>3556</v>
      </c>
      <c r="C146" s="19" t="s">
        <v>1116</v>
      </c>
      <c r="D146" s="19" t="s">
        <v>3556</v>
      </c>
      <c r="E146" s="19" t="s">
        <v>1196</v>
      </c>
      <c r="F146" s="19" t="s">
        <v>1358</v>
      </c>
      <c r="G146" s="19" t="s">
        <v>1356</v>
      </c>
      <c r="H146" s="19" t="s">
        <v>3288</v>
      </c>
      <c r="I146" s="19" t="s">
        <v>90</v>
      </c>
      <c r="J146" s="19">
        <v>2019</v>
      </c>
      <c r="K146" s="19" t="s">
        <v>3618</v>
      </c>
      <c r="L146" s="19" t="s">
        <v>90</v>
      </c>
      <c r="M146" s="19" t="s">
        <v>91</v>
      </c>
      <c r="N146" s="19" t="s">
        <v>1116</v>
      </c>
      <c r="O146" s="19" t="s">
        <v>1116</v>
      </c>
      <c r="P146" s="19" t="s">
        <v>3619</v>
      </c>
      <c r="Q146" s="19" t="s">
        <v>3628</v>
      </c>
      <c r="R146" s="19" t="s">
        <v>3628</v>
      </c>
      <c r="S146" s="19" t="s">
        <v>3632</v>
      </c>
      <c r="X146" s="19">
        <v>998</v>
      </c>
      <c r="Y146" s="19" t="s">
        <v>3630</v>
      </c>
    </row>
    <row r="147" spans="1:25">
      <c r="A147" s="19" t="s">
        <v>1196</v>
      </c>
      <c r="B147" s="19" t="s">
        <v>3556</v>
      </c>
      <c r="C147" s="19" t="s">
        <v>1116</v>
      </c>
      <c r="D147" s="19" t="s">
        <v>3556</v>
      </c>
      <c r="E147" s="19" t="s">
        <v>1196</v>
      </c>
      <c r="F147" s="19" t="s">
        <v>1358</v>
      </c>
      <c r="G147" s="19" t="s">
        <v>1356</v>
      </c>
      <c r="H147" s="19" t="s">
        <v>3288</v>
      </c>
      <c r="I147" s="19" t="s">
        <v>90</v>
      </c>
      <c r="J147" s="19">
        <v>2019</v>
      </c>
      <c r="K147" s="19" t="s">
        <v>3618</v>
      </c>
      <c r="L147" s="19" t="s">
        <v>90</v>
      </c>
      <c r="M147" s="19" t="s">
        <v>91</v>
      </c>
      <c r="N147" s="19" t="s">
        <v>1116</v>
      </c>
      <c r="O147" s="19" t="s">
        <v>1116</v>
      </c>
      <c r="P147" s="19" t="s">
        <v>3619</v>
      </c>
      <c r="Q147" s="19" t="s">
        <v>3628</v>
      </c>
      <c r="R147" s="19" t="s">
        <v>3628</v>
      </c>
      <c r="S147" s="19" t="s">
        <v>2803</v>
      </c>
      <c r="X147" s="19">
        <v>998</v>
      </c>
      <c r="Y147" s="19" t="s">
        <v>3630</v>
      </c>
    </row>
    <row r="148" spans="1:25">
      <c r="A148" s="19" t="s">
        <v>1196</v>
      </c>
      <c r="B148" s="19" t="s">
        <v>3556</v>
      </c>
      <c r="C148" s="19" t="s">
        <v>1116</v>
      </c>
      <c r="D148" s="19" t="s">
        <v>3556</v>
      </c>
      <c r="E148" s="19" t="s">
        <v>1196</v>
      </c>
      <c r="F148" s="19" t="s">
        <v>1358</v>
      </c>
      <c r="G148" s="19" t="s">
        <v>1356</v>
      </c>
      <c r="H148" s="19" t="s">
        <v>3288</v>
      </c>
      <c r="I148" s="19" t="s">
        <v>90</v>
      </c>
      <c r="J148" s="19">
        <v>2019</v>
      </c>
      <c r="K148" s="19" t="s">
        <v>3618</v>
      </c>
      <c r="L148" s="19" t="s">
        <v>90</v>
      </c>
      <c r="M148" s="19" t="s">
        <v>91</v>
      </c>
      <c r="N148" s="19" t="s">
        <v>1116</v>
      </c>
      <c r="O148" s="19" t="s">
        <v>1116</v>
      </c>
      <c r="P148" s="19" t="s">
        <v>3619</v>
      </c>
      <c r="Q148" s="19" t="s">
        <v>3628</v>
      </c>
      <c r="R148" s="19" t="s">
        <v>3628</v>
      </c>
      <c r="S148" s="19" t="s">
        <v>3629</v>
      </c>
      <c r="X148" s="19">
        <v>2078</v>
      </c>
      <c r="Y148" s="19" t="s">
        <v>3630</v>
      </c>
    </row>
    <row r="149" spans="1:25">
      <c r="A149" s="19" t="s">
        <v>1196</v>
      </c>
      <c r="B149" s="19" t="s">
        <v>3556</v>
      </c>
      <c r="C149" s="19" t="s">
        <v>1116</v>
      </c>
      <c r="D149" s="19" t="s">
        <v>3556</v>
      </c>
      <c r="E149" s="19" t="s">
        <v>1196</v>
      </c>
      <c r="F149" s="19" t="s">
        <v>1358</v>
      </c>
      <c r="G149" s="19" t="s">
        <v>1356</v>
      </c>
      <c r="H149" s="19" t="s">
        <v>3288</v>
      </c>
      <c r="I149" s="19" t="s">
        <v>90</v>
      </c>
      <c r="J149" s="19">
        <v>2019</v>
      </c>
      <c r="K149" s="19" t="s">
        <v>3618</v>
      </c>
      <c r="L149" s="19" t="s">
        <v>90</v>
      </c>
      <c r="M149" s="19" t="s">
        <v>91</v>
      </c>
      <c r="N149" s="19" t="s">
        <v>1116</v>
      </c>
      <c r="O149" s="19" t="s">
        <v>1116</v>
      </c>
      <c r="P149" s="19" t="s">
        <v>3619</v>
      </c>
      <c r="Q149" s="19" t="s">
        <v>3628</v>
      </c>
      <c r="R149" s="19" t="s">
        <v>3628</v>
      </c>
      <c r="S149" s="19" t="s">
        <v>3629</v>
      </c>
      <c r="X149" s="19">
        <v>2078</v>
      </c>
      <c r="Y149" s="19" t="s">
        <v>3630</v>
      </c>
    </row>
    <row r="150" spans="1:25">
      <c r="A150" s="19" t="s">
        <v>1196</v>
      </c>
      <c r="B150" s="19" t="s">
        <v>3556</v>
      </c>
      <c r="C150" s="19" t="s">
        <v>1116</v>
      </c>
      <c r="D150" s="19" t="s">
        <v>3556</v>
      </c>
      <c r="E150" s="19" t="s">
        <v>1196</v>
      </c>
      <c r="F150" s="19" t="s">
        <v>1358</v>
      </c>
      <c r="G150" s="19" t="s">
        <v>1356</v>
      </c>
      <c r="H150" s="19" t="s">
        <v>3288</v>
      </c>
      <c r="I150" s="19" t="s">
        <v>90</v>
      </c>
      <c r="J150" s="19">
        <v>2019</v>
      </c>
      <c r="K150" s="19" t="s">
        <v>3618</v>
      </c>
      <c r="L150" s="19" t="s">
        <v>90</v>
      </c>
      <c r="M150" s="19" t="s">
        <v>91</v>
      </c>
      <c r="N150" s="19" t="s">
        <v>1116</v>
      </c>
      <c r="O150" s="19" t="s">
        <v>1116</v>
      </c>
      <c r="P150" s="19" t="s">
        <v>3619</v>
      </c>
      <c r="Q150" s="19" t="s">
        <v>3628</v>
      </c>
      <c r="R150" s="19" t="s">
        <v>3628</v>
      </c>
      <c r="S150" s="19" t="s">
        <v>3677</v>
      </c>
      <c r="X150" s="19">
        <v>2078</v>
      </c>
      <c r="Y150" s="19" t="s">
        <v>3630</v>
      </c>
    </row>
    <row r="151" spans="1:25">
      <c r="A151" s="19" t="s">
        <v>1196</v>
      </c>
      <c r="B151" s="19" t="s">
        <v>3556</v>
      </c>
      <c r="C151" s="19" t="s">
        <v>1116</v>
      </c>
      <c r="D151" s="19" t="s">
        <v>3556</v>
      </c>
      <c r="E151" s="19" t="s">
        <v>1196</v>
      </c>
      <c r="F151" s="19" t="s">
        <v>1358</v>
      </c>
      <c r="G151" s="19" t="s">
        <v>1356</v>
      </c>
      <c r="H151" s="19" t="s">
        <v>3288</v>
      </c>
      <c r="I151" s="19" t="s">
        <v>90</v>
      </c>
      <c r="J151" s="19">
        <v>2019</v>
      </c>
      <c r="K151" s="19" t="s">
        <v>3618</v>
      </c>
      <c r="L151" s="19" t="s">
        <v>90</v>
      </c>
      <c r="M151" s="19" t="s">
        <v>91</v>
      </c>
      <c r="N151" s="19" t="s">
        <v>1116</v>
      </c>
      <c r="O151" s="19" t="s">
        <v>1116</v>
      </c>
      <c r="P151" s="19" t="s">
        <v>3619</v>
      </c>
      <c r="Q151" s="19" t="s">
        <v>3628</v>
      </c>
      <c r="R151" s="19" t="s">
        <v>3628</v>
      </c>
      <c r="S151" s="19" t="s">
        <v>3629</v>
      </c>
      <c r="X151" s="19">
        <v>698</v>
      </c>
      <c r="Y151" s="19" t="s">
        <v>3630</v>
      </c>
    </row>
    <row r="152" spans="1:25">
      <c r="A152" s="19" t="s">
        <v>1196</v>
      </c>
      <c r="B152" s="19" t="s">
        <v>3556</v>
      </c>
      <c r="C152" s="19" t="s">
        <v>1116</v>
      </c>
      <c r="D152" s="19" t="s">
        <v>3556</v>
      </c>
      <c r="E152" s="19" t="s">
        <v>1196</v>
      </c>
      <c r="F152" s="19" t="s">
        <v>1358</v>
      </c>
      <c r="G152" s="19" t="s">
        <v>1356</v>
      </c>
      <c r="H152" s="19" t="s">
        <v>3288</v>
      </c>
      <c r="I152" s="19" t="s">
        <v>90</v>
      </c>
      <c r="J152" s="19">
        <v>2019</v>
      </c>
      <c r="K152" s="19" t="s">
        <v>3618</v>
      </c>
      <c r="L152" s="19" t="s">
        <v>90</v>
      </c>
      <c r="M152" s="19" t="s">
        <v>91</v>
      </c>
      <c r="N152" s="19" t="s">
        <v>1116</v>
      </c>
      <c r="O152" s="19" t="s">
        <v>1116</v>
      </c>
      <c r="P152" s="19" t="s">
        <v>3619</v>
      </c>
      <c r="Q152" s="19" t="s">
        <v>3628</v>
      </c>
      <c r="R152" s="19" t="s">
        <v>3628</v>
      </c>
      <c r="S152" s="19" t="s">
        <v>3677</v>
      </c>
      <c r="X152" s="19">
        <v>698</v>
      </c>
      <c r="Y152" s="19" t="s">
        <v>3630</v>
      </c>
    </row>
    <row r="153" spans="1:25">
      <c r="A153" s="19" t="s">
        <v>1196</v>
      </c>
      <c r="B153" s="19" t="s">
        <v>3556</v>
      </c>
      <c r="C153" s="19" t="s">
        <v>1116</v>
      </c>
      <c r="D153" s="19" t="s">
        <v>3556</v>
      </c>
      <c r="E153" s="19" t="s">
        <v>1196</v>
      </c>
      <c r="F153" s="19" t="s">
        <v>1358</v>
      </c>
      <c r="G153" s="19" t="s">
        <v>1356</v>
      </c>
      <c r="H153" s="19" t="s">
        <v>3288</v>
      </c>
      <c r="I153" s="19" t="s">
        <v>90</v>
      </c>
      <c r="J153" s="19">
        <v>2019</v>
      </c>
      <c r="K153" s="19" t="s">
        <v>3618</v>
      </c>
      <c r="L153" s="19" t="s">
        <v>90</v>
      </c>
      <c r="M153" s="19" t="s">
        <v>91</v>
      </c>
      <c r="N153" s="19" t="s">
        <v>1116</v>
      </c>
      <c r="O153" s="19" t="s">
        <v>1116</v>
      </c>
      <c r="P153" s="19" t="s">
        <v>3619</v>
      </c>
      <c r="Q153" s="19" t="s">
        <v>3628</v>
      </c>
      <c r="R153" s="19" t="s">
        <v>3628</v>
      </c>
      <c r="S153" s="19" t="s">
        <v>836</v>
      </c>
      <c r="X153" s="19">
        <v>618</v>
      </c>
      <c r="Y153" s="19" t="s">
        <v>3630</v>
      </c>
    </row>
    <row r="154" spans="1:25">
      <c r="A154" s="19" t="s">
        <v>1196</v>
      </c>
      <c r="B154" s="19" t="s">
        <v>3556</v>
      </c>
      <c r="C154" s="19" t="s">
        <v>1116</v>
      </c>
      <c r="D154" s="19" t="s">
        <v>3556</v>
      </c>
      <c r="E154" s="19" t="s">
        <v>1196</v>
      </c>
      <c r="F154" s="19" t="s">
        <v>1358</v>
      </c>
      <c r="G154" s="19" t="s">
        <v>1356</v>
      </c>
      <c r="H154" s="19" t="s">
        <v>3288</v>
      </c>
      <c r="I154" s="19" t="s">
        <v>90</v>
      </c>
      <c r="J154" s="19">
        <v>2019</v>
      </c>
      <c r="K154" s="19" t="s">
        <v>3618</v>
      </c>
      <c r="L154" s="19" t="s">
        <v>90</v>
      </c>
      <c r="M154" s="19" t="s">
        <v>91</v>
      </c>
      <c r="N154" s="19" t="s">
        <v>1116</v>
      </c>
      <c r="O154" s="19" t="s">
        <v>1116</v>
      </c>
      <c r="P154" s="19" t="s">
        <v>3619</v>
      </c>
      <c r="Q154" s="19" t="s">
        <v>3628</v>
      </c>
      <c r="R154" s="19" t="s">
        <v>3628</v>
      </c>
      <c r="S154" s="19" t="s">
        <v>3661</v>
      </c>
      <c r="X154" s="19">
        <v>618</v>
      </c>
      <c r="Y154" s="19" t="s">
        <v>3630</v>
      </c>
    </row>
    <row r="155" spans="1:25">
      <c r="A155" s="19" t="s">
        <v>1196</v>
      </c>
      <c r="B155" s="19" t="s">
        <v>3556</v>
      </c>
      <c r="C155" s="19" t="s">
        <v>1116</v>
      </c>
      <c r="D155" s="19" t="s">
        <v>3556</v>
      </c>
      <c r="E155" s="19" t="s">
        <v>1196</v>
      </c>
      <c r="F155" s="19" t="s">
        <v>1358</v>
      </c>
      <c r="G155" s="19" t="s">
        <v>1356</v>
      </c>
      <c r="H155" s="19" t="s">
        <v>3288</v>
      </c>
      <c r="I155" s="19" t="s">
        <v>90</v>
      </c>
      <c r="J155" s="19">
        <v>2019</v>
      </c>
      <c r="K155" s="19" t="s">
        <v>3618</v>
      </c>
      <c r="L155" s="19" t="s">
        <v>90</v>
      </c>
      <c r="M155" s="19" t="s">
        <v>91</v>
      </c>
      <c r="N155" s="19" t="s">
        <v>1116</v>
      </c>
      <c r="O155" s="19" t="s">
        <v>1116</v>
      </c>
      <c r="P155" s="19" t="s">
        <v>3619</v>
      </c>
      <c r="Q155" s="19" t="s">
        <v>3628</v>
      </c>
      <c r="R155" s="19" t="s">
        <v>3628</v>
      </c>
      <c r="S155" s="19" t="s">
        <v>150</v>
      </c>
      <c r="X155" s="19">
        <v>1534</v>
      </c>
      <c r="Y155" s="19" t="s">
        <v>3630</v>
      </c>
    </row>
    <row r="156" spans="1:25">
      <c r="A156" s="19" t="s">
        <v>1196</v>
      </c>
      <c r="B156" s="19" t="s">
        <v>3556</v>
      </c>
      <c r="C156" s="19" t="s">
        <v>1116</v>
      </c>
      <c r="D156" s="19" t="s">
        <v>3556</v>
      </c>
      <c r="E156" s="19" t="s">
        <v>1196</v>
      </c>
      <c r="F156" s="19" t="s">
        <v>1358</v>
      </c>
      <c r="G156" s="19" t="s">
        <v>1356</v>
      </c>
      <c r="H156" s="19" t="s">
        <v>3288</v>
      </c>
      <c r="I156" s="19" t="s">
        <v>90</v>
      </c>
      <c r="J156" s="19">
        <v>2019</v>
      </c>
      <c r="K156" s="19" t="s">
        <v>3618</v>
      </c>
      <c r="L156" s="19" t="s">
        <v>90</v>
      </c>
      <c r="M156" s="19" t="s">
        <v>91</v>
      </c>
      <c r="N156" s="19" t="s">
        <v>1116</v>
      </c>
      <c r="O156" s="19" t="s">
        <v>1116</v>
      </c>
      <c r="P156" s="19" t="s">
        <v>3619</v>
      </c>
      <c r="Q156" s="19" t="s">
        <v>3628</v>
      </c>
      <c r="R156" s="19" t="s">
        <v>3628</v>
      </c>
      <c r="S156" s="19" t="s">
        <v>1012</v>
      </c>
      <c r="X156" s="19">
        <v>1658</v>
      </c>
      <c r="Y156" s="19" t="s">
        <v>3630</v>
      </c>
    </row>
    <row r="157" spans="1:25">
      <c r="A157" s="19" t="s">
        <v>1196</v>
      </c>
      <c r="B157" s="19" t="s">
        <v>3556</v>
      </c>
      <c r="C157" s="19" t="s">
        <v>1116</v>
      </c>
      <c r="D157" s="19" t="s">
        <v>3556</v>
      </c>
      <c r="E157" s="19" t="s">
        <v>1196</v>
      </c>
      <c r="F157" s="19" t="s">
        <v>1358</v>
      </c>
      <c r="G157" s="19" t="s">
        <v>1356</v>
      </c>
      <c r="H157" s="19" t="s">
        <v>3288</v>
      </c>
      <c r="I157" s="19" t="s">
        <v>90</v>
      </c>
      <c r="J157" s="19">
        <v>2019</v>
      </c>
      <c r="K157" s="19" t="s">
        <v>3618</v>
      </c>
      <c r="L157" s="19" t="s">
        <v>90</v>
      </c>
      <c r="M157" s="19" t="s">
        <v>91</v>
      </c>
      <c r="N157" s="19" t="s">
        <v>1116</v>
      </c>
      <c r="O157" s="19" t="s">
        <v>1116</v>
      </c>
      <c r="P157" s="19" t="s">
        <v>3619</v>
      </c>
      <c r="Q157" s="19" t="s">
        <v>3628</v>
      </c>
      <c r="R157" s="19" t="s">
        <v>3628</v>
      </c>
      <c r="S157" s="19" t="s">
        <v>1012</v>
      </c>
      <c r="X157" s="19">
        <v>1548</v>
      </c>
      <c r="Y157" s="19" t="s">
        <v>3630</v>
      </c>
    </row>
    <row r="158" spans="1:25">
      <c r="A158" s="19" t="s">
        <v>1196</v>
      </c>
      <c r="B158" s="19" t="s">
        <v>3556</v>
      </c>
      <c r="C158" s="19" t="s">
        <v>1116</v>
      </c>
      <c r="D158" s="19" t="s">
        <v>3556</v>
      </c>
      <c r="E158" s="19" t="s">
        <v>1196</v>
      </c>
      <c r="F158" s="19" t="s">
        <v>1358</v>
      </c>
      <c r="G158" s="19" t="s">
        <v>1356</v>
      </c>
      <c r="H158" s="19" t="s">
        <v>3288</v>
      </c>
      <c r="I158" s="19" t="s">
        <v>90</v>
      </c>
      <c r="J158" s="19">
        <v>2019</v>
      </c>
      <c r="K158" s="19" t="s">
        <v>3618</v>
      </c>
      <c r="L158" s="19" t="s">
        <v>90</v>
      </c>
      <c r="M158" s="19" t="s">
        <v>91</v>
      </c>
      <c r="N158" s="19" t="s">
        <v>1116</v>
      </c>
      <c r="O158" s="19" t="s">
        <v>1116</v>
      </c>
      <c r="P158" s="19" t="s">
        <v>3619</v>
      </c>
      <c r="Q158" s="19" t="s">
        <v>3628</v>
      </c>
      <c r="R158" s="19" t="s">
        <v>3628</v>
      </c>
      <c r="S158" s="19" t="s">
        <v>3665</v>
      </c>
      <c r="X158" s="19">
        <v>1340</v>
      </c>
      <c r="Y158" s="19" t="s">
        <v>3630</v>
      </c>
    </row>
    <row r="159" spans="1:25">
      <c r="A159" s="19" t="s">
        <v>1196</v>
      </c>
      <c r="B159" s="19" t="s">
        <v>3556</v>
      </c>
      <c r="C159" s="19" t="s">
        <v>1116</v>
      </c>
      <c r="D159" s="19" t="s">
        <v>3556</v>
      </c>
      <c r="E159" s="19" t="s">
        <v>1196</v>
      </c>
      <c r="F159" s="19" t="s">
        <v>1358</v>
      </c>
      <c r="G159" s="19" t="s">
        <v>1356</v>
      </c>
      <c r="H159" s="19" t="s">
        <v>3288</v>
      </c>
      <c r="I159" s="19" t="s">
        <v>90</v>
      </c>
      <c r="J159" s="19">
        <v>2019</v>
      </c>
      <c r="K159" s="19" t="s">
        <v>3618</v>
      </c>
      <c r="L159" s="19" t="s">
        <v>90</v>
      </c>
      <c r="M159" s="19" t="s">
        <v>91</v>
      </c>
      <c r="N159" s="19" t="s">
        <v>1116</v>
      </c>
      <c r="O159" s="19" t="s">
        <v>1116</v>
      </c>
      <c r="P159" s="19" t="s">
        <v>3619</v>
      </c>
      <c r="Q159" s="19" t="s">
        <v>3628</v>
      </c>
      <c r="R159" s="19" t="s">
        <v>3628</v>
      </c>
      <c r="S159" s="19" t="s">
        <v>3662</v>
      </c>
      <c r="X159" s="19">
        <v>1478</v>
      </c>
      <c r="Y159" s="19" t="s">
        <v>3630</v>
      </c>
    </row>
    <row r="160" spans="1:25">
      <c r="A160" s="19" t="s">
        <v>1196</v>
      </c>
      <c r="B160" s="19" t="s">
        <v>3556</v>
      </c>
      <c r="C160" s="19" t="s">
        <v>1116</v>
      </c>
      <c r="D160" s="19" t="s">
        <v>3556</v>
      </c>
      <c r="E160" s="19" t="s">
        <v>1196</v>
      </c>
      <c r="F160" s="19" t="s">
        <v>1358</v>
      </c>
      <c r="G160" s="19" t="s">
        <v>1356</v>
      </c>
      <c r="H160" s="19" t="s">
        <v>3288</v>
      </c>
      <c r="I160" s="19" t="s">
        <v>90</v>
      </c>
      <c r="J160" s="19">
        <v>2019</v>
      </c>
      <c r="K160" s="19" t="s">
        <v>3618</v>
      </c>
      <c r="L160" s="19" t="s">
        <v>90</v>
      </c>
      <c r="M160" s="19" t="s">
        <v>91</v>
      </c>
      <c r="N160" s="19" t="s">
        <v>1116</v>
      </c>
      <c r="O160" s="19" t="s">
        <v>1116</v>
      </c>
      <c r="P160" s="19" t="s">
        <v>3619</v>
      </c>
      <c r="Q160" s="19" t="s">
        <v>3628</v>
      </c>
      <c r="R160" s="19" t="s">
        <v>3628</v>
      </c>
      <c r="S160" s="19" t="s">
        <v>3674</v>
      </c>
      <c r="X160" s="19">
        <v>1508</v>
      </c>
      <c r="Y160" s="19" t="s">
        <v>3630</v>
      </c>
    </row>
    <row r="161" spans="1:25">
      <c r="A161" s="19" t="s">
        <v>1196</v>
      </c>
      <c r="B161" s="19" t="s">
        <v>3556</v>
      </c>
      <c r="C161" s="19" t="s">
        <v>1116</v>
      </c>
      <c r="D161" s="19" t="s">
        <v>3556</v>
      </c>
      <c r="E161" s="19" t="s">
        <v>1196</v>
      </c>
      <c r="F161" s="19" t="s">
        <v>1358</v>
      </c>
      <c r="G161" s="19" t="s">
        <v>1356</v>
      </c>
      <c r="H161" s="19" t="s">
        <v>3288</v>
      </c>
      <c r="I161" s="19" t="s">
        <v>90</v>
      </c>
      <c r="J161" s="19">
        <v>2019</v>
      </c>
      <c r="K161" s="19" t="s">
        <v>3618</v>
      </c>
      <c r="L161" s="19" t="s">
        <v>137</v>
      </c>
      <c r="M161" s="19" t="s">
        <v>138</v>
      </c>
      <c r="N161" s="19" t="s">
        <v>1116</v>
      </c>
      <c r="O161" s="19" t="s">
        <v>1116</v>
      </c>
      <c r="P161" s="19" t="s">
        <v>3619</v>
      </c>
      <c r="Q161" s="19" t="s">
        <v>3628</v>
      </c>
      <c r="R161" s="19" t="s">
        <v>3628</v>
      </c>
      <c r="S161" s="19" t="s">
        <v>918</v>
      </c>
      <c r="X161" s="19">
        <v>1238</v>
      </c>
      <c r="Y161" s="19" t="s">
        <v>3630</v>
      </c>
    </row>
    <row r="162" spans="1:25">
      <c r="A162" s="19" t="s">
        <v>1196</v>
      </c>
      <c r="B162" s="19" t="s">
        <v>3556</v>
      </c>
      <c r="C162" s="19" t="s">
        <v>1116</v>
      </c>
      <c r="D162" s="19" t="s">
        <v>3556</v>
      </c>
      <c r="E162" s="19" t="s">
        <v>1196</v>
      </c>
      <c r="F162" s="19" t="s">
        <v>1358</v>
      </c>
      <c r="G162" s="19" t="s">
        <v>1356</v>
      </c>
      <c r="H162" s="19" t="s">
        <v>3288</v>
      </c>
      <c r="I162" s="19" t="s">
        <v>90</v>
      </c>
      <c r="J162" s="19">
        <v>2019</v>
      </c>
      <c r="K162" s="19" t="s">
        <v>3618</v>
      </c>
      <c r="L162" s="19" t="s">
        <v>137</v>
      </c>
      <c r="M162" s="19" t="s">
        <v>138</v>
      </c>
      <c r="N162" s="19" t="s">
        <v>1116</v>
      </c>
      <c r="O162" s="19" t="s">
        <v>1116</v>
      </c>
      <c r="P162" s="19" t="s">
        <v>3619</v>
      </c>
      <c r="Q162" s="19" t="s">
        <v>3628</v>
      </c>
      <c r="R162" s="19" t="s">
        <v>3628</v>
      </c>
      <c r="S162" s="19" t="s">
        <v>897</v>
      </c>
      <c r="X162" s="19">
        <v>1538</v>
      </c>
      <c r="Y162" s="19" t="s">
        <v>3630</v>
      </c>
    </row>
    <row r="163" spans="1:25">
      <c r="A163" s="19" t="s">
        <v>1196</v>
      </c>
      <c r="B163" s="19" t="s">
        <v>3556</v>
      </c>
      <c r="C163" s="19" t="s">
        <v>1116</v>
      </c>
      <c r="D163" s="19" t="s">
        <v>3556</v>
      </c>
      <c r="E163" s="19" t="s">
        <v>1196</v>
      </c>
      <c r="F163" s="19" t="s">
        <v>1358</v>
      </c>
      <c r="G163" s="19" t="s">
        <v>1356</v>
      </c>
      <c r="H163" s="19" t="s">
        <v>3288</v>
      </c>
      <c r="I163" s="19" t="s">
        <v>90</v>
      </c>
      <c r="J163" s="19">
        <v>2019</v>
      </c>
      <c r="K163" s="19" t="s">
        <v>3618</v>
      </c>
      <c r="L163" s="19" t="s">
        <v>316</v>
      </c>
      <c r="M163" s="19" t="s">
        <v>317</v>
      </c>
      <c r="N163" s="19" t="s">
        <v>1116</v>
      </c>
      <c r="O163" s="19" t="s">
        <v>2922</v>
      </c>
      <c r="P163" s="19" t="s">
        <v>3619</v>
      </c>
      <c r="Q163" s="19" t="s">
        <v>3623</v>
      </c>
      <c r="R163" s="19" t="s">
        <v>3547</v>
      </c>
      <c r="S163" s="19" t="s">
        <v>3674</v>
      </c>
      <c r="T163" s="19" t="s">
        <v>3690</v>
      </c>
      <c r="U163" s="19">
        <v>1</v>
      </c>
      <c r="V163" s="19">
        <v>21</v>
      </c>
      <c r="W163" s="19">
        <v>1</v>
      </c>
      <c r="X163" s="19">
        <v>21</v>
      </c>
      <c r="Y163" s="19" t="s">
        <v>3691</v>
      </c>
    </row>
    <row r="164" spans="1:25">
      <c r="A164" s="19" t="s">
        <v>1196</v>
      </c>
      <c r="B164" s="19" t="s">
        <v>3556</v>
      </c>
      <c r="C164" s="19" t="s">
        <v>1116</v>
      </c>
      <c r="D164" s="19" t="s">
        <v>3556</v>
      </c>
      <c r="E164" s="19" t="s">
        <v>1196</v>
      </c>
      <c r="F164" s="19" t="s">
        <v>1358</v>
      </c>
      <c r="G164" s="19" t="s">
        <v>1356</v>
      </c>
      <c r="H164" s="19" t="s">
        <v>3288</v>
      </c>
      <c r="I164" s="19" t="s">
        <v>90</v>
      </c>
      <c r="J164" s="19">
        <v>2019</v>
      </c>
      <c r="K164" s="19" t="s">
        <v>3618</v>
      </c>
      <c r="L164" s="19" t="s">
        <v>316</v>
      </c>
      <c r="M164" s="19" t="s">
        <v>317</v>
      </c>
      <c r="N164" s="19" t="s">
        <v>1116</v>
      </c>
      <c r="O164" s="19" t="s">
        <v>2922</v>
      </c>
      <c r="P164" s="19" t="s">
        <v>3619</v>
      </c>
      <c r="Q164" s="19" t="s">
        <v>3623</v>
      </c>
      <c r="R164" s="19" t="s">
        <v>3547</v>
      </c>
      <c r="S164" s="19" t="s">
        <v>3674</v>
      </c>
      <c r="T164" s="19" t="s">
        <v>3690</v>
      </c>
      <c r="U164" s="19">
        <v>2</v>
      </c>
      <c r="V164" s="19">
        <v>73</v>
      </c>
      <c r="W164" s="19">
        <v>1</v>
      </c>
      <c r="X164" s="19">
        <v>73</v>
      </c>
      <c r="Y164" s="19" t="s">
        <v>3692</v>
      </c>
    </row>
    <row r="165" spans="1:25">
      <c r="A165" s="19" t="s">
        <v>1196</v>
      </c>
      <c r="B165" s="19" t="s">
        <v>3556</v>
      </c>
      <c r="C165" s="19" t="s">
        <v>1116</v>
      </c>
      <c r="D165" s="19" t="s">
        <v>3556</v>
      </c>
      <c r="E165" s="19" t="s">
        <v>1196</v>
      </c>
      <c r="F165" s="19" t="s">
        <v>1358</v>
      </c>
      <c r="G165" s="19" t="s">
        <v>1356</v>
      </c>
      <c r="H165" s="19" t="s">
        <v>3288</v>
      </c>
      <c r="I165" s="19" t="s">
        <v>90</v>
      </c>
      <c r="J165" s="19">
        <v>2019</v>
      </c>
      <c r="K165" s="19" t="s">
        <v>3618</v>
      </c>
      <c r="L165" s="19" t="s">
        <v>316</v>
      </c>
      <c r="M165" s="19" t="s">
        <v>317</v>
      </c>
      <c r="N165" s="19" t="s">
        <v>1116</v>
      </c>
      <c r="O165" s="19" t="s">
        <v>2922</v>
      </c>
      <c r="P165" s="19" t="s">
        <v>3619</v>
      </c>
      <c r="Q165" s="19" t="s">
        <v>3628</v>
      </c>
      <c r="R165" s="19" t="s">
        <v>3628</v>
      </c>
      <c r="S165" s="19" t="s">
        <v>3674</v>
      </c>
      <c r="T165" s="19" t="s">
        <v>3690</v>
      </c>
      <c r="U165" s="19">
        <v>3</v>
      </c>
      <c r="V165" s="19">
        <v>128.5</v>
      </c>
      <c r="W165" s="19">
        <v>1</v>
      </c>
      <c r="X165" s="19">
        <v>128.5</v>
      </c>
      <c r="Y165" s="19" t="s">
        <v>3693</v>
      </c>
    </row>
    <row r="166" spans="1:25">
      <c r="A166" s="19" t="s">
        <v>1196</v>
      </c>
      <c r="B166" s="19" t="s">
        <v>3556</v>
      </c>
      <c r="C166" s="19" t="s">
        <v>1116</v>
      </c>
      <c r="D166" s="19" t="s">
        <v>3556</v>
      </c>
      <c r="E166" s="19" t="s">
        <v>1196</v>
      </c>
      <c r="F166" s="19" t="s">
        <v>1358</v>
      </c>
      <c r="G166" s="19" t="s">
        <v>1356</v>
      </c>
      <c r="H166" s="19" t="s">
        <v>3288</v>
      </c>
      <c r="I166" s="19" t="s">
        <v>90</v>
      </c>
      <c r="J166" s="19">
        <v>2019</v>
      </c>
      <c r="K166" s="19" t="s">
        <v>3618</v>
      </c>
      <c r="L166" s="19" t="s">
        <v>197</v>
      </c>
      <c r="M166" s="19" t="s">
        <v>198</v>
      </c>
      <c r="N166" s="19" t="s">
        <v>1116</v>
      </c>
      <c r="O166" s="19" t="s">
        <v>2922</v>
      </c>
      <c r="P166" s="19" t="s">
        <v>3619</v>
      </c>
      <c r="Q166" s="19" t="s">
        <v>3628</v>
      </c>
      <c r="R166" s="19" t="s">
        <v>3628</v>
      </c>
      <c r="S166" s="19" t="s">
        <v>918</v>
      </c>
      <c r="X166" s="19">
        <v>1060</v>
      </c>
      <c r="Y166" s="19" t="s">
        <v>3694</v>
      </c>
    </row>
    <row r="167" spans="1:25">
      <c r="A167" s="19" t="s">
        <v>1196</v>
      </c>
      <c r="B167" s="19" t="s">
        <v>3556</v>
      </c>
      <c r="C167" s="19" t="s">
        <v>1116</v>
      </c>
      <c r="D167" s="19" t="s">
        <v>3556</v>
      </c>
      <c r="E167" s="19" t="s">
        <v>1196</v>
      </c>
      <c r="F167" s="19" t="s">
        <v>1358</v>
      </c>
      <c r="G167" s="19" t="s">
        <v>1356</v>
      </c>
      <c r="H167" s="19" t="s">
        <v>3288</v>
      </c>
      <c r="I167" s="19" t="s">
        <v>90</v>
      </c>
      <c r="J167" s="19">
        <v>2019</v>
      </c>
      <c r="K167" s="19" t="s">
        <v>3618</v>
      </c>
      <c r="L167" s="19" t="s">
        <v>1073</v>
      </c>
      <c r="M167" s="19" t="s">
        <v>1074</v>
      </c>
      <c r="N167" s="19" t="s">
        <v>1116</v>
      </c>
      <c r="O167" s="19" t="s">
        <v>2916</v>
      </c>
      <c r="P167" s="19" t="s">
        <v>3619</v>
      </c>
      <c r="Q167" s="19" t="s">
        <v>3628</v>
      </c>
      <c r="R167" s="19" t="s">
        <v>3628</v>
      </c>
      <c r="S167" s="19" t="s">
        <v>918</v>
      </c>
      <c r="T167" s="19" t="s">
        <v>3695</v>
      </c>
      <c r="U167" s="19">
        <v>1</v>
      </c>
      <c r="V167" s="19">
        <v>672</v>
      </c>
      <c r="W167" s="19">
        <v>1</v>
      </c>
      <c r="X167" s="19">
        <v>672</v>
      </c>
      <c r="Y167" s="19" t="s">
        <v>3696</v>
      </c>
    </row>
    <row r="168" spans="1:25">
      <c r="A168" s="19" t="s">
        <v>1196</v>
      </c>
      <c r="B168" s="19" t="s">
        <v>3556</v>
      </c>
      <c r="C168" s="19" t="s">
        <v>1116</v>
      </c>
      <c r="D168" s="19" t="s">
        <v>3556</v>
      </c>
      <c r="E168" s="19" t="s">
        <v>1196</v>
      </c>
      <c r="F168" s="19" t="s">
        <v>1358</v>
      </c>
      <c r="G168" s="19" t="s">
        <v>1356</v>
      </c>
      <c r="H168" s="19" t="s">
        <v>3288</v>
      </c>
      <c r="I168" s="19" t="s">
        <v>90</v>
      </c>
      <c r="J168" s="19">
        <v>2019</v>
      </c>
      <c r="K168" s="19" t="s">
        <v>3618</v>
      </c>
      <c r="L168" s="19" t="s">
        <v>279</v>
      </c>
      <c r="M168" s="19" t="s">
        <v>280</v>
      </c>
      <c r="N168" s="19" t="s">
        <v>1116</v>
      </c>
      <c r="O168" s="19" t="s">
        <v>2923</v>
      </c>
      <c r="P168" s="19" t="s">
        <v>3619</v>
      </c>
      <c r="Q168" s="19" t="s">
        <v>3628</v>
      </c>
      <c r="R168" s="19" t="s">
        <v>3628</v>
      </c>
      <c r="S168" s="19" t="s">
        <v>58</v>
      </c>
      <c r="T168" s="19" t="s">
        <v>3697</v>
      </c>
      <c r="U168" s="19">
        <v>1</v>
      </c>
      <c r="V168" s="19">
        <v>74.5</v>
      </c>
      <c r="W168" s="19">
        <v>1</v>
      </c>
      <c r="X168" s="19">
        <v>74.5</v>
      </c>
      <c r="Y168" s="19" t="s">
        <v>3698</v>
      </c>
    </row>
    <row r="169" spans="1:25">
      <c r="A169" s="19" t="s">
        <v>1196</v>
      </c>
      <c r="B169" s="19" t="s">
        <v>3556</v>
      </c>
      <c r="C169" s="19" t="s">
        <v>1116</v>
      </c>
      <c r="D169" s="19" t="s">
        <v>3556</v>
      </c>
      <c r="E169" s="19" t="s">
        <v>1196</v>
      </c>
      <c r="F169" s="19" t="s">
        <v>1358</v>
      </c>
      <c r="G169" s="19" t="s">
        <v>1356</v>
      </c>
      <c r="H169" s="19" t="s">
        <v>3288</v>
      </c>
      <c r="I169" s="19" t="s">
        <v>90</v>
      </c>
      <c r="J169" s="19">
        <v>2019</v>
      </c>
      <c r="K169" s="19" t="s">
        <v>3618</v>
      </c>
      <c r="L169" s="19" t="s">
        <v>279</v>
      </c>
      <c r="M169" s="19" t="s">
        <v>280</v>
      </c>
      <c r="N169" s="19" t="s">
        <v>1116</v>
      </c>
      <c r="O169" s="19" t="s">
        <v>2923</v>
      </c>
      <c r="P169" s="19" t="s">
        <v>3619</v>
      </c>
      <c r="Q169" s="19" t="s">
        <v>3628</v>
      </c>
      <c r="R169" s="19" t="s">
        <v>3628</v>
      </c>
      <c r="S169" s="19" t="s">
        <v>58</v>
      </c>
      <c r="T169" s="19" t="s">
        <v>3697</v>
      </c>
      <c r="U169" s="19">
        <v>2</v>
      </c>
      <c r="V169" s="19">
        <v>74.5</v>
      </c>
      <c r="W169" s="19">
        <v>1</v>
      </c>
      <c r="X169" s="19">
        <v>74.5</v>
      </c>
      <c r="Y169" s="19" t="s">
        <v>3699</v>
      </c>
    </row>
    <row r="170" spans="1:25">
      <c r="A170" s="19" t="s">
        <v>1196</v>
      </c>
      <c r="B170" s="19" t="s">
        <v>3556</v>
      </c>
      <c r="C170" s="19" t="s">
        <v>1116</v>
      </c>
      <c r="D170" s="19" t="s">
        <v>3556</v>
      </c>
      <c r="E170" s="19" t="s">
        <v>1196</v>
      </c>
      <c r="F170" s="19" t="s">
        <v>1358</v>
      </c>
      <c r="G170" s="19" t="s">
        <v>1356</v>
      </c>
      <c r="H170" s="19" t="s">
        <v>3288</v>
      </c>
      <c r="I170" s="19" t="s">
        <v>90</v>
      </c>
      <c r="J170" s="19">
        <v>2019</v>
      </c>
      <c r="K170" s="19" t="s">
        <v>3618</v>
      </c>
      <c r="L170" s="19" t="s">
        <v>183</v>
      </c>
      <c r="M170" s="19" t="s">
        <v>184</v>
      </c>
      <c r="N170" s="19" t="s">
        <v>1116</v>
      </c>
      <c r="O170" s="19" t="s">
        <v>2923</v>
      </c>
      <c r="P170" s="19" t="s">
        <v>3619</v>
      </c>
      <c r="Q170" s="19" t="s">
        <v>3620</v>
      </c>
      <c r="R170" s="19" t="s">
        <v>3540</v>
      </c>
      <c r="S170" s="19" t="s">
        <v>3632</v>
      </c>
      <c r="X170" s="19">
        <v>80</v>
      </c>
      <c r="Y170" s="19" t="s">
        <v>3622</v>
      </c>
    </row>
    <row r="171" spans="1:25">
      <c r="A171" s="19" t="s">
        <v>1196</v>
      </c>
      <c r="B171" s="19" t="s">
        <v>3556</v>
      </c>
      <c r="C171" s="19" t="s">
        <v>1116</v>
      </c>
      <c r="D171" s="19" t="s">
        <v>3556</v>
      </c>
      <c r="E171" s="19" t="s">
        <v>1196</v>
      </c>
      <c r="F171" s="19" t="s">
        <v>1358</v>
      </c>
      <c r="G171" s="19" t="s">
        <v>1356</v>
      </c>
      <c r="H171" s="19" t="s">
        <v>3288</v>
      </c>
      <c r="I171" s="19" t="s">
        <v>90</v>
      </c>
      <c r="J171" s="19">
        <v>2019</v>
      </c>
      <c r="K171" s="19" t="s">
        <v>3618</v>
      </c>
      <c r="L171" s="19" t="s">
        <v>223</v>
      </c>
      <c r="M171" s="19" t="s">
        <v>224</v>
      </c>
      <c r="N171" s="19" t="s">
        <v>1116</v>
      </c>
      <c r="O171" s="19" t="s">
        <v>2917</v>
      </c>
      <c r="P171" s="19" t="s">
        <v>3619</v>
      </c>
      <c r="Q171" s="19" t="s">
        <v>3623</v>
      </c>
      <c r="R171" s="19" t="s">
        <v>3544</v>
      </c>
      <c r="S171" s="19" t="s">
        <v>3700</v>
      </c>
      <c r="T171" s="19" t="s">
        <v>3701</v>
      </c>
      <c r="U171" s="19">
        <v>1</v>
      </c>
      <c r="V171" s="19">
        <v>234</v>
      </c>
      <c r="W171" s="19">
        <v>1</v>
      </c>
      <c r="X171" s="19">
        <v>234</v>
      </c>
      <c r="Y171" s="19" t="s">
        <v>3702</v>
      </c>
    </row>
    <row r="172" spans="1:25">
      <c r="A172" s="19" t="s">
        <v>1196</v>
      </c>
      <c r="B172" s="19" t="s">
        <v>3556</v>
      </c>
      <c r="C172" s="19" t="s">
        <v>1116</v>
      </c>
      <c r="D172" s="19" t="s">
        <v>3556</v>
      </c>
      <c r="E172" s="19" t="s">
        <v>1196</v>
      </c>
      <c r="F172" s="19" t="s">
        <v>1358</v>
      </c>
      <c r="G172" s="19" t="s">
        <v>1356</v>
      </c>
      <c r="H172" s="19" t="s">
        <v>3288</v>
      </c>
      <c r="I172" s="19" t="s">
        <v>90</v>
      </c>
      <c r="J172" s="19">
        <v>2019</v>
      </c>
      <c r="K172" s="19" t="s">
        <v>3618</v>
      </c>
      <c r="L172" s="19" t="s">
        <v>223</v>
      </c>
      <c r="M172" s="19" t="s">
        <v>224</v>
      </c>
      <c r="N172" s="19" t="s">
        <v>1116</v>
      </c>
      <c r="O172" s="19" t="s">
        <v>2917</v>
      </c>
      <c r="P172" s="19" t="s">
        <v>3619</v>
      </c>
      <c r="Q172" s="19" t="s">
        <v>3623</v>
      </c>
      <c r="R172" s="19" t="s">
        <v>3547</v>
      </c>
      <c r="S172" s="19" t="s">
        <v>3700</v>
      </c>
      <c r="T172" s="19" t="s">
        <v>3701</v>
      </c>
      <c r="U172" s="19">
        <v>2</v>
      </c>
      <c r="V172" s="19">
        <v>160.5</v>
      </c>
      <c r="W172" s="19">
        <v>1</v>
      </c>
      <c r="X172" s="19">
        <v>160.5</v>
      </c>
      <c r="Y172" s="19" t="s">
        <v>3703</v>
      </c>
    </row>
    <row r="173" spans="1:25">
      <c r="A173" s="19" t="s">
        <v>1196</v>
      </c>
      <c r="B173" s="19" t="s">
        <v>3556</v>
      </c>
      <c r="C173" s="19" t="s">
        <v>1116</v>
      </c>
      <c r="D173" s="19" t="s">
        <v>3556</v>
      </c>
      <c r="E173" s="19" t="s">
        <v>1196</v>
      </c>
      <c r="F173" s="19" t="s">
        <v>1358</v>
      </c>
      <c r="G173" s="19" t="s">
        <v>1356</v>
      </c>
      <c r="H173" s="19" t="s">
        <v>3288</v>
      </c>
      <c r="I173" s="19" t="s">
        <v>90</v>
      </c>
      <c r="J173" s="19">
        <v>2019</v>
      </c>
      <c r="K173" s="19" t="s">
        <v>3618</v>
      </c>
      <c r="L173" s="19" t="s">
        <v>223</v>
      </c>
      <c r="M173" s="19" t="s">
        <v>224</v>
      </c>
      <c r="N173" s="19" t="s">
        <v>1116</v>
      </c>
      <c r="O173" s="19" t="s">
        <v>2917</v>
      </c>
      <c r="P173" s="19" t="s">
        <v>3619</v>
      </c>
      <c r="Q173" s="19" t="s">
        <v>3628</v>
      </c>
      <c r="R173" s="19" t="s">
        <v>3628</v>
      </c>
      <c r="S173" s="19" t="s">
        <v>3700</v>
      </c>
      <c r="T173" s="19" t="s">
        <v>3701</v>
      </c>
      <c r="U173" s="19">
        <v>3</v>
      </c>
      <c r="V173" s="19">
        <v>744</v>
      </c>
      <c r="W173" s="19">
        <v>1</v>
      </c>
      <c r="X173" s="19">
        <v>744</v>
      </c>
      <c r="Y173" s="19" t="s">
        <v>3622</v>
      </c>
    </row>
    <row r="174" spans="1:25">
      <c r="A174" s="19" t="s">
        <v>1196</v>
      </c>
      <c r="B174" s="19" t="s">
        <v>3556</v>
      </c>
      <c r="C174" s="19" t="s">
        <v>1116</v>
      </c>
      <c r="D174" s="19" t="s">
        <v>3556</v>
      </c>
      <c r="E174" s="19" t="s">
        <v>1196</v>
      </c>
      <c r="F174" s="19" t="s">
        <v>1358</v>
      </c>
      <c r="G174" s="19" t="s">
        <v>1356</v>
      </c>
      <c r="H174" s="19" t="s">
        <v>3288</v>
      </c>
      <c r="I174" s="19" t="s">
        <v>90</v>
      </c>
      <c r="J174" s="19">
        <v>2019</v>
      </c>
      <c r="K174" s="19" t="s">
        <v>3618</v>
      </c>
      <c r="L174" s="19" t="s">
        <v>703</v>
      </c>
      <c r="M174" s="19" t="s">
        <v>704</v>
      </c>
      <c r="N174" s="19" t="s">
        <v>1116</v>
      </c>
      <c r="O174" s="19" t="s">
        <v>2917</v>
      </c>
      <c r="P174" s="19" t="s">
        <v>3619</v>
      </c>
      <c r="Q174" s="19" t="s">
        <v>3620</v>
      </c>
      <c r="R174" s="19" t="s">
        <v>3540</v>
      </c>
      <c r="S174" s="19" t="s">
        <v>3621</v>
      </c>
      <c r="X174" s="19">
        <v>80</v>
      </c>
      <c r="Y174" s="19" t="s">
        <v>3622</v>
      </c>
    </row>
    <row r="175" spans="1:25">
      <c r="A175" s="19" t="s">
        <v>1196</v>
      </c>
      <c r="B175" s="19" t="s">
        <v>3556</v>
      </c>
      <c r="C175" s="19" t="s">
        <v>1116</v>
      </c>
      <c r="D175" s="19" t="s">
        <v>3556</v>
      </c>
      <c r="E175" s="19" t="s">
        <v>1196</v>
      </c>
      <c r="F175" s="19" t="s">
        <v>1358</v>
      </c>
      <c r="G175" s="19" t="s">
        <v>1356</v>
      </c>
      <c r="H175" s="19" t="s">
        <v>3288</v>
      </c>
      <c r="I175" s="19" t="s">
        <v>90</v>
      </c>
      <c r="J175" s="19">
        <v>2019</v>
      </c>
      <c r="K175" s="19" t="s">
        <v>3618</v>
      </c>
      <c r="L175" s="19" t="s">
        <v>307</v>
      </c>
      <c r="M175" s="19" t="s">
        <v>308</v>
      </c>
      <c r="N175" s="19" t="s">
        <v>1116</v>
      </c>
      <c r="O175" s="19" t="s">
        <v>2917</v>
      </c>
      <c r="P175" s="19" t="s">
        <v>3619</v>
      </c>
      <c r="Q175" s="19" t="s">
        <v>3628</v>
      </c>
      <c r="R175" s="19" t="s">
        <v>3628</v>
      </c>
      <c r="S175" s="19" t="s">
        <v>3669</v>
      </c>
      <c r="T175" s="19" t="s">
        <v>3704</v>
      </c>
      <c r="U175" s="19">
        <v>1</v>
      </c>
      <c r="V175" s="19">
        <v>82</v>
      </c>
      <c r="W175" s="19">
        <v>1</v>
      </c>
      <c r="X175" s="19">
        <v>82</v>
      </c>
      <c r="Y175" s="19" t="s">
        <v>3705</v>
      </c>
    </row>
    <row r="176" spans="1:25">
      <c r="A176" s="19" t="s">
        <v>1196</v>
      </c>
      <c r="B176" s="19" t="s">
        <v>3556</v>
      </c>
      <c r="C176" s="19" t="s">
        <v>1116</v>
      </c>
      <c r="D176" s="19" t="s">
        <v>3556</v>
      </c>
      <c r="E176" s="19" t="s">
        <v>1196</v>
      </c>
      <c r="F176" s="19" t="s">
        <v>1358</v>
      </c>
      <c r="G176" s="19" t="s">
        <v>1356</v>
      </c>
      <c r="H176" s="19" t="s">
        <v>3288</v>
      </c>
      <c r="I176" s="19" t="s">
        <v>90</v>
      </c>
      <c r="J176" s="19">
        <v>2019</v>
      </c>
      <c r="K176" s="19" t="s">
        <v>3618</v>
      </c>
      <c r="L176" s="19" t="s">
        <v>307</v>
      </c>
      <c r="M176" s="19" t="s">
        <v>308</v>
      </c>
      <c r="N176" s="19" t="s">
        <v>1116</v>
      </c>
      <c r="O176" s="19" t="s">
        <v>2917</v>
      </c>
      <c r="P176" s="19" t="s">
        <v>3619</v>
      </c>
      <c r="Q176" s="19" t="s">
        <v>3628</v>
      </c>
      <c r="R176" s="19" t="s">
        <v>3628</v>
      </c>
      <c r="S176" s="19" t="s">
        <v>3669</v>
      </c>
      <c r="T176" s="19" t="s">
        <v>3704</v>
      </c>
      <c r="U176" s="19">
        <v>2</v>
      </c>
      <c r="V176" s="19">
        <v>82</v>
      </c>
      <c r="W176" s="19">
        <v>1</v>
      </c>
      <c r="X176" s="19">
        <v>82</v>
      </c>
      <c r="Y176" s="19" t="s">
        <v>3706</v>
      </c>
    </row>
    <row r="177" spans="1:25">
      <c r="A177" s="19" t="s">
        <v>1196</v>
      </c>
      <c r="B177" s="19" t="s">
        <v>3556</v>
      </c>
      <c r="C177" s="19" t="s">
        <v>1116</v>
      </c>
      <c r="D177" s="19" t="s">
        <v>3556</v>
      </c>
      <c r="E177" s="19" t="s">
        <v>1196</v>
      </c>
      <c r="F177" s="19" t="s">
        <v>1358</v>
      </c>
      <c r="G177" s="19" t="s">
        <v>1356</v>
      </c>
      <c r="H177" s="19" t="s">
        <v>3288</v>
      </c>
      <c r="I177" s="19" t="s">
        <v>90</v>
      </c>
      <c r="J177" s="19">
        <v>2019</v>
      </c>
      <c r="K177" s="19" t="s">
        <v>3618</v>
      </c>
      <c r="L177" s="19" t="s">
        <v>307</v>
      </c>
      <c r="M177" s="19" t="s">
        <v>308</v>
      </c>
      <c r="N177" s="19" t="s">
        <v>1116</v>
      </c>
      <c r="O177" s="19" t="s">
        <v>2917</v>
      </c>
      <c r="P177" s="19" t="s">
        <v>3619</v>
      </c>
      <c r="Q177" s="19" t="s">
        <v>3628</v>
      </c>
      <c r="R177" s="19" t="s">
        <v>3628</v>
      </c>
      <c r="S177" s="19" t="s">
        <v>3669</v>
      </c>
      <c r="T177" s="19" t="s">
        <v>3707</v>
      </c>
      <c r="U177" s="19">
        <v>1</v>
      </c>
      <c r="V177" s="19">
        <v>82</v>
      </c>
      <c r="W177" s="19">
        <v>1</v>
      </c>
      <c r="X177" s="19">
        <v>82</v>
      </c>
      <c r="Y177" s="19" t="s">
        <v>3708</v>
      </c>
    </row>
    <row r="178" spans="1:25">
      <c r="A178" s="19" t="s">
        <v>1196</v>
      </c>
      <c r="B178" s="19" t="s">
        <v>3556</v>
      </c>
      <c r="C178" s="19" t="s">
        <v>1116</v>
      </c>
      <c r="D178" s="19" t="s">
        <v>3556</v>
      </c>
      <c r="E178" s="19" t="s">
        <v>1196</v>
      </c>
      <c r="F178" s="19" t="s">
        <v>1358</v>
      </c>
      <c r="G178" s="19" t="s">
        <v>1356</v>
      </c>
      <c r="H178" s="19" t="s">
        <v>3288</v>
      </c>
      <c r="I178" s="19" t="s">
        <v>90</v>
      </c>
      <c r="J178" s="19">
        <v>2019</v>
      </c>
      <c r="K178" s="19" t="s">
        <v>3618</v>
      </c>
      <c r="L178" s="19" t="s">
        <v>307</v>
      </c>
      <c r="M178" s="19" t="s">
        <v>308</v>
      </c>
      <c r="N178" s="19" t="s">
        <v>1116</v>
      </c>
      <c r="O178" s="19" t="s">
        <v>2917</v>
      </c>
      <c r="P178" s="19" t="s">
        <v>3619</v>
      </c>
      <c r="Q178" s="19" t="s">
        <v>3628</v>
      </c>
      <c r="R178" s="19" t="s">
        <v>3628</v>
      </c>
      <c r="S178" s="19" t="s">
        <v>3669</v>
      </c>
      <c r="T178" s="19" t="s">
        <v>3707</v>
      </c>
      <c r="U178" s="19">
        <v>2</v>
      </c>
      <c r="V178" s="19">
        <v>82</v>
      </c>
      <c r="W178" s="19">
        <v>1</v>
      </c>
      <c r="X178" s="19">
        <v>82</v>
      </c>
      <c r="Y178" s="19" t="s">
        <v>3708</v>
      </c>
    </row>
    <row r="179" spans="1:25">
      <c r="A179" s="19" t="s">
        <v>1196</v>
      </c>
      <c r="B179" s="19" t="s">
        <v>3556</v>
      </c>
      <c r="C179" s="19" t="s">
        <v>1116</v>
      </c>
      <c r="D179" s="19" t="s">
        <v>3556</v>
      </c>
      <c r="E179" s="19" t="s">
        <v>1196</v>
      </c>
      <c r="F179" s="19" t="s">
        <v>1358</v>
      </c>
      <c r="G179" s="19" t="s">
        <v>1356</v>
      </c>
      <c r="H179" s="19" t="s">
        <v>3288</v>
      </c>
      <c r="I179" s="19" t="s">
        <v>90</v>
      </c>
      <c r="J179" s="19">
        <v>2019</v>
      </c>
      <c r="K179" s="19" t="s">
        <v>3618</v>
      </c>
      <c r="L179" s="19" t="s">
        <v>440</v>
      </c>
      <c r="M179" s="19" t="s">
        <v>441</v>
      </c>
      <c r="N179" s="19" t="s">
        <v>1116</v>
      </c>
      <c r="O179" s="19" t="s">
        <v>2933</v>
      </c>
      <c r="P179" s="19" t="s">
        <v>3619</v>
      </c>
      <c r="Q179" s="19" t="s">
        <v>3628</v>
      </c>
      <c r="R179" s="19" t="s">
        <v>3628</v>
      </c>
      <c r="S179" s="19" t="s">
        <v>3664</v>
      </c>
      <c r="X179" s="19">
        <v>708</v>
      </c>
      <c r="Y179" s="19" t="s">
        <v>3630</v>
      </c>
    </row>
    <row r="180" spans="1:25">
      <c r="A180" s="19" t="s">
        <v>1196</v>
      </c>
      <c r="B180" s="19" t="s">
        <v>3556</v>
      </c>
      <c r="C180" s="19" t="s">
        <v>1116</v>
      </c>
      <c r="D180" s="19" t="s">
        <v>3556</v>
      </c>
      <c r="E180" s="19" t="s">
        <v>1196</v>
      </c>
      <c r="F180" s="19" t="s">
        <v>1358</v>
      </c>
      <c r="G180" s="19" t="s">
        <v>1356</v>
      </c>
      <c r="H180" s="19" t="s">
        <v>3288</v>
      </c>
      <c r="I180" s="19" t="s">
        <v>90</v>
      </c>
      <c r="J180" s="19">
        <v>2019</v>
      </c>
      <c r="K180" s="19" t="s">
        <v>3618</v>
      </c>
      <c r="L180" s="19" t="s">
        <v>440</v>
      </c>
      <c r="M180" s="19" t="s">
        <v>441</v>
      </c>
      <c r="N180" s="19" t="s">
        <v>1116</v>
      </c>
      <c r="O180" s="19" t="s">
        <v>2933</v>
      </c>
      <c r="P180" s="19" t="s">
        <v>3619</v>
      </c>
      <c r="Q180" s="19" t="s">
        <v>3628</v>
      </c>
      <c r="R180" s="19" t="s">
        <v>3628</v>
      </c>
      <c r="S180" s="19" t="s">
        <v>3663</v>
      </c>
      <c r="X180" s="19">
        <v>818</v>
      </c>
      <c r="Y180" s="19" t="s">
        <v>3630</v>
      </c>
    </row>
    <row r="181" spans="1:25">
      <c r="A181" s="19" t="s">
        <v>1196</v>
      </c>
      <c r="B181" s="19" t="s">
        <v>3556</v>
      </c>
      <c r="C181" s="19" t="s">
        <v>1116</v>
      </c>
      <c r="D181" s="19" t="s">
        <v>3556</v>
      </c>
      <c r="E181" s="19" t="s">
        <v>1196</v>
      </c>
      <c r="F181" s="19" t="s">
        <v>1358</v>
      </c>
      <c r="G181" s="19" t="s">
        <v>1356</v>
      </c>
      <c r="H181" s="19" t="s">
        <v>3288</v>
      </c>
      <c r="I181" s="19" t="s">
        <v>90</v>
      </c>
      <c r="J181" s="19">
        <v>2019</v>
      </c>
      <c r="K181" s="19" t="s">
        <v>3618</v>
      </c>
      <c r="L181" s="19" t="s">
        <v>440</v>
      </c>
      <c r="M181" s="19" t="s">
        <v>441</v>
      </c>
      <c r="N181" s="19" t="s">
        <v>1116</v>
      </c>
      <c r="O181" s="19" t="s">
        <v>2933</v>
      </c>
      <c r="P181" s="19" t="s">
        <v>3619</v>
      </c>
      <c r="Q181" s="19" t="s">
        <v>3628</v>
      </c>
      <c r="R181" s="19" t="s">
        <v>3628</v>
      </c>
      <c r="S181" s="19" t="s">
        <v>3665</v>
      </c>
      <c r="X181" s="19">
        <v>708</v>
      </c>
      <c r="Y181" s="19" t="s">
        <v>3630</v>
      </c>
    </row>
    <row r="182" spans="1:25">
      <c r="A182" s="19" t="s">
        <v>1196</v>
      </c>
      <c r="B182" s="19" t="s">
        <v>3556</v>
      </c>
      <c r="C182" s="19" t="s">
        <v>1116</v>
      </c>
      <c r="D182" s="19" t="s">
        <v>3556</v>
      </c>
      <c r="E182" s="19" t="s">
        <v>1196</v>
      </c>
      <c r="F182" s="19" t="s">
        <v>1358</v>
      </c>
      <c r="G182" s="19" t="s">
        <v>1356</v>
      </c>
      <c r="H182" s="19" t="s">
        <v>3288</v>
      </c>
      <c r="I182" s="19" t="s">
        <v>90</v>
      </c>
      <c r="J182" s="19">
        <v>2019</v>
      </c>
      <c r="K182" s="19" t="s">
        <v>3618</v>
      </c>
      <c r="L182" s="19" t="s">
        <v>440</v>
      </c>
      <c r="M182" s="19" t="s">
        <v>441</v>
      </c>
      <c r="N182" s="19" t="s">
        <v>1116</v>
      </c>
      <c r="O182" s="19" t="s">
        <v>2933</v>
      </c>
      <c r="P182" s="19" t="s">
        <v>3619</v>
      </c>
      <c r="Q182" s="19" t="s">
        <v>3628</v>
      </c>
      <c r="R182" s="19" t="s">
        <v>3628</v>
      </c>
      <c r="S182" s="19" t="s">
        <v>3666</v>
      </c>
      <c r="X182" s="19">
        <v>818</v>
      </c>
      <c r="Y182" s="19" t="s">
        <v>3630</v>
      </c>
    </row>
    <row r="183" spans="1:25">
      <c r="A183" s="19" t="s">
        <v>1196</v>
      </c>
      <c r="B183" s="19" t="s">
        <v>3556</v>
      </c>
      <c r="C183" s="19" t="s">
        <v>1116</v>
      </c>
      <c r="D183" s="19" t="s">
        <v>3556</v>
      </c>
      <c r="E183" s="19" t="s">
        <v>1196</v>
      </c>
      <c r="F183" s="19" t="s">
        <v>1358</v>
      </c>
      <c r="G183" s="19" t="s">
        <v>1356</v>
      </c>
      <c r="H183" s="19" t="s">
        <v>3288</v>
      </c>
      <c r="I183" s="19" t="s">
        <v>90</v>
      </c>
      <c r="J183" s="19">
        <v>2019</v>
      </c>
      <c r="K183" s="19" t="s">
        <v>3618</v>
      </c>
      <c r="L183" s="19" t="s">
        <v>102</v>
      </c>
      <c r="M183" s="19" t="s">
        <v>103</v>
      </c>
      <c r="N183" s="19" t="s">
        <v>1116</v>
      </c>
      <c r="O183" s="19" t="s">
        <v>2933</v>
      </c>
      <c r="P183" s="19" t="s">
        <v>3619</v>
      </c>
      <c r="Q183" s="19" t="s">
        <v>3623</v>
      </c>
      <c r="R183" s="19" t="s">
        <v>3548</v>
      </c>
      <c r="S183" s="19" t="s">
        <v>3700</v>
      </c>
      <c r="T183" s="19" t="s">
        <v>3709</v>
      </c>
      <c r="U183" s="19">
        <v>6</v>
      </c>
      <c r="V183" s="19">
        <v>596</v>
      </c>
      <c r="W183" s="19">
        <v>1</v>
      </c>
      <c r="X183" s="19">
        <v>596</v>
      </c>
      <c r="Y183" s="19" t="s">
        <v>3710</v>
      </c>
    </row>
    <row r="184" spans="1:25">
      <c r="A184" s="19" t="s">
        <v>1196</v>
      </c>
      <c r="B184" s="19" t="s">
        <v>3556</v>
      </c>
      <c r="C184" s="19" t="s">
        <v>1116</v>
      </c>
      <c r="D184" s="19" t="s">
        <v>3556</v>
      </c>
      <c r="E184" s="19" t="s">
        <v>1196</v>
      </c>
      <c r="F184" s="19" t="s">
        <v>1358</v>
      </c>
      <c r="G184" s="19" t="s">
        <v>1356</v>
      </c>
      <c r="H184" s="19" t="s">
        <v>3288</v>
      </c>
      <c r="I184" s="19" t="s">
        <v>90</v>
      </c>
      <c r="J184" s="19">
        <v>2019</v>
      </c>
      <c r="K184" s="19" t="s">
        <v>3618</v>
      </c>
      <c r="L184" s="19" t="s">
        <v>102</v>
      </c>
      <c r="M184" s="19" t="s">
        <v>103</v>
      </c>
      <c r="N184" s="19" t="s">
        <v>1116</v>
      </c>
      <c r="O184" s="19" t="s">
        <v>2933</v>
      </c>
      <c r="P184" s="19" t="s">
        <v>3619</v>
      </c>
      <c r="Q184" s="19" t="s">
        <v>3623</v>
      </c>
      <c r="R184" s="19" t="s">
        <v>3544</v>
      </c>
      <c r="S184" s="19" t="s">
        <v>3700</v>
      </c>
      <c r="T184" s="19" t="s">
        <v>3709</v>
      </c>
      <c r="U184" s="19">
        <v>9</v>
      </c>
      <c r="V184" s="19">
        <v>213</v>
      </c>
      <c r="W184" s="19">
        <v>1</v>
      </c>
      <c r="X184" s="19">
        <v>213</v>
      </c>
      <c r="Y184" s="19" t="s">
        <v>3710</v>
      </c>
    </row>
    <row r="185" spans="1:25">
      <c r="A185" s="19" t="s">
        <v>1196</v>
      </c>
      <c r="B185" s="19" t="s">
        <v>3556</v>
      </c>
      <c r="C185" s="19" t="s">
        <v>1116</v>
      </c>
      <c r="D185" s="19" t="s">
        <v>3556</v>
      </c>
      <c r="E185" s="19" t="s">
        <v>1196</v>
      </c>
      <c r="F185" s="19" t="s">
        <v>1358</v>
      </c>
      <c r="G185" s="19" t="s">
        <v>1356</v>
      </c>
      <c r="H185" s="19" t="s">
        <v>3288</v>
      </c>
      <c r="I185" s="19" t="s">
        <v>90</v>
      </c>
      <c r="J185" s="19">
        <v>2019</v>
      </c>
      <c r="K185" s="19" t="s">
        <v>3618</v>
      </c>
      <c r="L185" s="19" t="s">
        <v>102</v>
      </c>
      <c r="M185" s="19" t="s">
        <v>103</v>
      </c>
      <c r="N185" s="19" t="s">
        <v>1116</v>
      </c>
      <c r="O185" s="19" t="s">
        <v>2933</v>
      </c>
      <c r="P185" s="19" t="s">
        <v>3619</v>
      </c>
      <c r="Q185" s="19" t="s">
        <v>3623</v>
      </c>
      <c r="R185" s="19" t="s">
        <v>3547</v>
      </c>
      <c r="S185" s="19" t="s">
        <v>3700</v>
      </c>
      <c r="T185" s="19" t="s">
        <v>3709</v>
      </c>
      <c r="U185" s="19">
        <v>1</v>
      </c>
      <c r="V185" s="19">
        <v>122</v>
      </c>
      <c r="W185" s="19">
        <v>1</v>
      </c>
      <c r="X185" s="19">
        <v>122</v>
      </c>
      <c r="Y185" s="19" t="s">
        <v>3710</v>
      </c>
    </row>
    <row r="186" spans="1:25">
      <c r="A186" s="19" t="s">
        <v>1196</v>
      </c>
      <c r="B186" s="19" t="s">
        <v>3556</v>
      </c>
      <c r="C186" s="19" t="s">
        <v>1116</v>
      </c>
      <c r="D186" s="19" t="s">
        <v>3556</v>
      </c>
      <c r="E186" s="19" t="s">
        <v>1196</v>
      </c>
      <c r="F186" s="19" t="s">
        <v>1358</v>
      </c>
      <c r="G186" s="19" t="s">
        <v>1356</v>
      </c>
      <c r="H186" s="19" t="s">
        <v>3288</v>
      </c>
      <c r="I186" s="19" t="s">
        <v>90</v>
      </c>
      <c r="J186" s="19">
        <v>2019</v>
      </c>
      <c r="K186" s="19" t="s">
        <v>3618</v>
      </c>
      <c r="L186" s="19" t="s">
        <v>102</v>
      </c>
      <c r="M186" s="19" t="s">
        <v>103</v>
      </c>
      <c r="N186" s="19" t="s">
        <v>1116</v>
      </c>
      <c r="O186" s="19" t="s">
        <v>2933</v>
      </c>
      <c r="P186" s="19" t="s">
        <v>3619</v>
      </c>
      <c r="Q186" s="19" t="s">
        <v>3623</v>
      </c>
      <c r="R186" s="19" t="s">
        <v>3547</v>
      </c>
      <c r="S186" s="19" t="s">
        <v>3700</v>
      </c>
      <c r="T186" s="19" t="s">
        <v>3709</v>
      </c>
      <c r="U186" s="19">
        <v>2</v>
      </c>
      <c r="V186" s="19">
        <v>240</v>
      </c>
      <c r="W186" s="19">
        <v>1</v>
      </c>
      <c r="X186" s="19">
        <v>240</v>
      </c>
      <c r="Y186" s="19" t="s">
        <v>3710</v>
      </c>
    </row>
    <row r="187" spans="1:25">
      <c r="A187" s="19" t="s">
        <v>1196</v>
      </c>
      <c r="B187" s="19" t="s">
        <v>3556</v>
      </c>
      <c r="C187" s="19" t="s">
        <v>1116</v>
      </c>
      <c r="D187" s="19" t="s">
        <v>3556</v>
      </c>
      <c r="E187" s="19" t="s">
        <v>1196</v>
      </c>
      <c r="F187" s="19" t="s">
        <v>1358</v>
      </c>
      <c r="G187" s="19" t="s">
        <v>1356</v>
      </c>
      <c r="H187" s="19" t="s">
        <v>3288</v>
      </c>
      <c r="I187" s="19" t="s">
        <v>90</v>
      </c>
      <c r="J187" s="19">
        <v>2019</v>
      </c>
      <c r="K187" s="19" t="s">
        <v>3618</v>
      </c>
      <c r="L187" s="19" t="s">
        <v>102</v>
      </c>
      <c r="M187" s="19" t="s">
        <v>103</v>
      </c>
      <c r="N187" s="19" t="s">
        <v>1116</v>
      </c>
      <c r="O187" s="19" t="s">
        <v>2933</v>
      </c>
      <c r="P187" s="19" t="s">
        <v>3619</v>
      </c>
      <c r="Q187" s="19" t="s">
        <v>3623</v>
      </c>
      <c r="R187" s="19" t="s">
        <v>3547</v>
      </c>
      <c r="S187" s="19" t="s">
        <v>3700</v>
      </c>
      <c r="T187" s="19" t="s">
        <v>3709</v>
      </c>
      <c r="U187" s="19">
        <v>3</v>
      </c>
      <c r="V187" s="19">
        <v>46.22</v>
      </c>
      <c r="W187" s="19">
        <v>1</v>
      </c>
      <c r="X187" s="19">
        <v>46.22</v>
      </c>
      <c r="Y187" s="19" t="s">
        <v>3710</v>
      </c>
    </row>
    <row r="188" spans="1:25">
      <c r="A188" s="19" t="s">
        <v>1196</v>
      </c>
      <c r="B188" s="19" t="s">
        <v>3556</v>
      </c>
      <c r="C188" s="19" t="s">
        <v>1116</v>
      </c>
      <c r="D188" s="19" t="s">
        <v>3556</v>
      </c>
      <c r="E188" s="19" t="s">
        <v>1196</v>
      </c>
      <c r="F188" s="19" t="s">
        <v>1358</v>
      </c>
      <c r="G188" s="19" t="s">
        <v>1356</v>
      </c>
      <c r="H188" s="19" t="s">
        <v>3288</v>
      </c>
      <c r="I188" s="19" t="s">
        <v>90</v>
      </c>
      <c r="J188" s="19">
        <v>2019</v>
      </c>
      <c r="K188" s="19" t="s">
        <v>3618</v>
      </c>
      <c r="L188" s="19" t="s">
        <v>102</v>
      </c>
      <c r="M188" s="19" t="s">
        <v>103</v>
      </c>
      <c r="N188" s="19" t="s">
        <v>1116</v>
      </c>
      <c r="O188" s="19" t="s">
        <v>2933</v>
      </c>
      <c r="P188" s="19" t="s">
        <v>3619</v>
      </c>
      <c r="Q188" s="19" t="s">
        <v>3623</v>
      </c>
      <c r="R188" s="19" t="s">
        <v>3547</v>
      </c>
      <c r="S188" s="19" t="s">
        <v>3700</v>
      </c>
      <c r="T188" s="19" t="s">
        <v>3709</v>
      </c>
      <c r="U188" s="19">
        <v>4</v>
      </c>
      <c r="V188" s="19">
        <v>73.97</v>
      </c>
      <c r="W188" s="19">
        <v>1</v>
      </c>
      <c r="X188" s="19">
        <v>73.97</v>
      </c>
      <c r="Y188" s="19" t="s">
        <v>3710</v>
      </c>
    </row>
    <row r="189" spans="1:25">
      <c r="A189" s="19" t="s">
        <v>1196</v>
      </c>
      <c r="B189" s="19" t="s">
        <v>3556</v>
      </c>
      <c r="C189" s="19" t="s">
        <v>1116</v>
      </c>
      <c r="D189" s="19" t="s">
        <v>3556</v>
      </c>
      <c r="E189" s="19" t="s">
        <v>1196</v>
      </c>
      <c r="F189" s="19" t="s">
        <v>1358</v>
      </c>
      <c r="G189" s="19" t="s">
        <v>1356</v>
      </c>
      <c r="H189" s="19" t="s">
        <v>3288</v>
      </c>
      <c r="I189" s="19" t="s">
        <v>90</v>
      </c>
      <c r="J189" s="19">
        <v>2019</v>
      </c>
      <c r="K189" s="19" t="s">
        <v>3618</v>
      </c>
      <c r="L189" s="19" t="s">
        <v>102</v>
      </c>
      <c r="M189" s="19" t="s">
        <v>103</v>
      </c>
      <c r="N189" s="19" t="s">
        <v>1116</v>
      </c>
      <c r="O189" s="19" t="s">
        <v>2933</v>
      </c>
      <c r="P189" s="19" t="s">
        <v>3619</v>
      </c>
      <c r="Q189" s="19" t="s">
        <v>3623</v>
      </c>
      <c r="R189" s="19" t="s">
        <v>3547</v>
      </c>
      <c r="S189" s="19" t="s">
        <v>3700</v>
      </c>
      <c r="T189" s="19" t="s">
        <v>3709</v>
      </c>
      <c r="U189" s="19">
        <v>5</v>
      </c>
      <c r="V189" s="19">
        <v>229.25</v>
      </c>
      <c r="W189" s="19">
        <v>1</v>
      </c>
      <c r="X189" s="19">
        <v>229.25</v>
      </c>
      <c r="Y189" s="19" t="s">
        <v>3710</v>
      </c>
    </row>
    <row r="190" spans="1:25">
      <c r="A190" s="19" t="s">
        <v>1196</v>
      </c>
      <c r="B190" s="19" t="s">
        <v>3556</v>
      </c>
      <c r="C190" s="19" t="s">
        <v>1116</v>
      </c>
      <c r="D190" s="19" t="s">
        <v>3556</v>
      </c>
      <c r="E190" s="19" t="s">
        <v>1196</v>
      </c>
      <c r="F190" s="19" t="s">
        <v>1358</v>
      </c>
      <c r="G190" s="19" t="s">
        <v>1356</v>
      </c>
      <c r="H190" s="19" t="s">
        <v>3288</v>
      </c>
      <c r="I190" s="19" t="s">
        <v>90</v>
      </c>
      <c r="J190" s="19">
        <v>2019</v>
      </c>
      <c r="K190" s="19" t="s">
        <v>3618</v>
      </c>
      <c r="L190" s="19" t="s">
        <v>102</v>
      </c>
      <c r="M190" s="19" t="s">
        <v>103</v>
      </c>
      <c r="N190" s="19" t="s">
        <v>1116</v>
      </c>
      <c r="O190" s="19" t="s">
        <v>2933</v>
      </c>
      <c r="P190" s="19" t="s">
        <v>3619</v>
      </c>
      <c r="Q190" s="19" t="s">
        <v>3623</v>
      </c>
      <c r="R190" s="19" t="s">
        <v>3547</v>
      </c>
      <c r="S190" s="19" t="s">
        <v>3700</v>
      </c>
      <c r="T190" s="19" t="s">
        <v>3709</v>
      </c>
      <c r="U190" s="19">
        <v>7</v>
      </c>
      <c r="V190" s="19">
        <v>120</v>
      </c>
      <c r="W190" s="19">
        <v>1</v>
      </c>
      <c r="X190" s="19">
        <v>120</v>
      </c>
      <c r="Y190" s="19" t="s">
        <v>3710</v>
      </c>
    </row>
    <row r="191" spans="1:25">
      <c r="A191" s="19" t="s">
        <v>1196</v>
      </c>
      <c r="B191" s="19" t="s">
        <v>3556</v>
      </c>
      <c r="C191" s="19" t="s">
        <v>1116</v>
      </c>
      <c r="D191" s="19" t="s">
        <v>3556</v>
      </c>
      <c r="E191" s="19" t="s">
        <v>1196</v>
      </c>
      <c r="F191" s="19" t="s">
        <v>1358</v>
      </c>
      <c r="G191" s="19" t="s">
        <v>1356</v>
      </c>
      <c r="H191" s="19" t="s">
        <v>3288</v>
      </c>
      <c r="I191" s="19" t="s">
        <v>90</v>
      </c>
      <c r="J191" s="19">
        <v>2019</v>
      </c>
      <c r="K191" s="19" t="s">
        <v>3618</v>
      </c>
      <c r="L191" s="19" t="s">
        <v>102</v>
      </c>
      <c r="M191" s="19" t="s">
        <v>103</v>
      </c>
      <c r="N191" s="19" t="s">
        <v>1116</v>
      </c>
      <c r="O191" s="19" t="s">
        <v>2933</v>
      </c>
      <c r="P191" s="19" t="s">
        <v>3619</v>
      </c>
      <c r="Q191" s="19" t="s">
        <v>3623</v>
      </c>
      <c r="R191" s="19" t="s">
        <v>3547</v>
      </c>
      <c r="S191" s="19" t="s">
        <v>3700</v>
      </c>
      <c r="T191" s="19" t="s">
        <v>3709</v>
      </c>
      <c r="U191" s="19">
        <v>8</v>
      </c>
      <c r="V191" s="19">
        <v>160</v>
      </c>
      <c r="W191" s="19">
        <v>1</v>
      </c>
      <c r="X191" s="19">
        <v>160</v>
      </c>
      <c r="Y191" s="19" t="s">
        <v>3710</v>
      </c>
    </row>
    <row r="192" spans="1:25">
      <c r="A192" s="19" t="s">
        <v>1196</v>
      </c>
      <c r="B192" s="19" t="s">
        <v>3556</v>
      </c>
      <c r="C192" s="19" t="s">
        <v>1116</v>
      </c>
      <c r="D192" s="19" t="s">
        <v>3556</v>
      </c>
      <c r="E192" s="19" t="s">
        <v>1196</v>
      </c>
      <c r="F192" s="19" t="s">
        <v>1358</v>
      </c>
      <c r="G192" s="19" t="s">
        <v>1356</v>
      </c>
      <c r="H192" s="19" t="s">
        <v>3288</v>
      </c>
      <c r="I192" s="19" t="s">
        <v>90</v>
      </c>
      <c r="J192" s="19">
        <v>2019</v>
      </c>
      <c r="K192" s="19" t="s">
        <v>3618</v>
      </c>
      <c r="L192" s="19" t="s">
        <v>102</v>
      </c>
      <c r="M192" s="19" t="s">
        <v>103</v>
      </c>
      <c r="N192" s="19" t="s">
        <v>1116</v>
      </c>
      <c r="O192" s="19" t="s">
        <v>2933</v>
      </c>
      <c r="P192" s="19" t="s">
        <v>3619</v>
      </c>
      <c r="Q192" s="19" t="s">
        <v>3623</v>
      </c>
      <c r="R192" s="19" t="s">
        <v>3547</v>
      </c>
      <c r="S192" s="19" t="s">
        <v>3700</v>
      </c>
      <c r="T192" s="19" t="s">
        <v>3709</v>
      </c>
      <c r="U192" s="19">
        <v>10</v>
      </c>
      <c r="V192" s="19">
        <v>21</v>
      </c>
      <c r="W192" s="19">
        <v>1</v>
      </c>
      <c r="X192" s="19">
        <v>21</v>
      </c>
      <c r="Y192" s="19" t="s">
        <v>3710</v>
      </c>
    </row>
    <row r="193" spans="1:25">
      <c r="A193" s="19" t="s">
        <v>1196</v>
      </c>
      <c r="B193" s="19" t="s">
        <v>3556</v>
      </c>
      <c r="C193" s="19" t="s">
        <v>1116</v>
      </c>
      <c r="D193" s="19" t="s">
        <v>3556</v>
      </c>
      <c r="E193" s="19" t="s">
        <v>1196</v>
      </c>
      <c r="F193" s="19" t="s">
        <v>1358</v>
      </c>
      <c r="G193" s="19" t="s">
        <v>1356</v>
      </c>
      <c r="H193" s="19" t="s">
        <v>3288</v>
      </c>
      <c r="I193" s="19" t="s">
        <v>90</v>
      </c>
      <c r="J193" s="19">
        <v>2019</v>
      </c>
      <c r="K193" s="19" t="s">
        <v>3618</v>
      </c>
      <c r="L193" s="19" t="s">
        <v>102</v>
      </c>
      <c r="M193" s="19" t="s">
        <v>103</v>
      </c>
      <c r="N193" s="19" t="s">
        <v>1116</v>
      </c>
      <c r="O193" s="19" t="s">
        <v>2933</v>
      </c>
      <c r="P193" s="19" t="s">
        <v>3619</v>
      </c>
      <c r="Q193" s="19" t="s">
        <v>3623</v>
      </c>
      <c r="R193" s="19" t="s">
        <v>3547</v>
      </c>
      <c r="S193" s="19" t="s">
        <v>3700</v>
      </c>
      <c r="T193" s="19" t="s">
        <v>3709</v>
      </c>
      <c r="U193" s="19">
        <v>11</v>
      </c>
      <c r="V193" s="19">
        <v>20</v>
      </c>
      <c r="W193" s="19">
        <v>1</v>
      </c>
      <c r="X193" s="19">
        <v>20</v>
      </c>
      <c r="Y193" s="19" t="s">
        <v>3710</v>
      </c>
    </row>
    <row r="194" spans="1:25">
      <c r="A194" s="19" t="s">
        <v>1196</v>
      </c>
      <c r="B194" s="19" t="s">
        <v>3556</v>
      </c>
      <c r="C194" s="19" t="s">
        <v>1116</v>
      </c>
      <c r="D194" s="19" t="s">
        <v>3556</v>
      </c>
      <c r="E194" s="19" t="s">
        <v>1196</v>
      </c>
      <c r="F194" s="19" t="s">
        <v>1358</v>
      </c>
      <c r="G194" s="19" t="s">
        <v>1356</v>
      </c>
      <c r="H194" s="19" t="s">
        <v>3288</v>
      </c>
      <c r="I194" s="19" t="s">
        <v>90</v>
      </c>
      <c r="J194" s="19">
        <v>2019</v>
      </c>
      <c r="K194" s="19" t="s">
        <v>3618</v>
      </c>
      <c r="L194" s="19" t="s">
        <v>102</v>
      </c>
      <c r="M194" s="19" t="s">
        <v>103</v>
      </c>
      <c r="N194" s="19" t="s">
        <v>1116</v>
      </c>
      <c r="O194" s="19" t="s">
        <v>2933</v>
      </c>
      <c r="P194" s="19" t="s">
        <v>3619</v>
      </c>
      <c r="Q194" s="19" t="s">
        <v>3623</v>
      </c>
      <c r="R194" s="19" t="s">
        <v>3547</v>
      </c>
      <c r="S194" s="19" t="s">
        <v>3700</v>
      </c>
      <c r="T194" s="19" t="s">
        <v>3709</v>
      </c>
      <c r="U194" s="19">
        <v>12</v>
      </c>
      <c r="V194" s="19">
        <v>134.93</v>
      </c>
      <c r="W194" s="19">
        <v>1</v>
      </c>
      <c r="X194" s="19">
        <v>134.93</v>
      </c>
      <c r="Y194" s="19" t="s">
        <v>3710</v>
      </c>
    </row>
    <row r="195" spans="1:25">
      <c r="A195" s="19" t="s">
        <v>1196</v>
      </c>
      <c r="B195" s="19" t="s">
        <v>3556</v>
      </c>
      <c r="C195" s="19" t="s">
        <v>1116</v>
      </c>
      <c r="D195" s="19" t="s">
        <v>3556</v>
      </c>
      <c r="E195" s="19" t="s">
        <v>1196</v>
      </c>
      <c r="F195" s="19" t="s">
        <v>1358</v>
      </c>
      <c r="G195" s="19" t="s">
        <v>1356</v>
      </c>
      <c r="H195" s="19" t="s">
        <v>3288</v>
      </c>
      <c r="I195" s="19" t="s">
        <v>90</v>
      </c>
      <c r="J195" s="19">
        <v>2019</v>
      </c>
      <c r="K195" s="19" t="s">
        <v>3618</v>
      </c>
      <c r="L195" s="19" t="s">
        <v>102</v>
      </c>
      <c r="M195" s="19" t="s">
        <v>103</v>
      </c>
      <c r="N195" s="19" t="s">
        <v>1116</v>
      </c>
      <c r="O195" s="19" t="s">
        <v>2933</v>
      </c>
      <c r="P195" s="19" t="s">
        <v>3619</v>
      </c>
      <c r="Q195" s="19" t="s">
        <v>3623</v>
      </c>
      <c r="R195" s="19" t="s">
        <v>3547</v>
      </c>
      <c r="S195" s="19" t="s">
        <v>3700</v>
      </c>
      <c r="T195" s="19" t="s">
        <v>3709</v>
      </c>
      <c r="U195" s="19">
        <v>13</v>
      </c>
      <c r="V195" s="19">
        <v>23.74</v>
      </c>
      <c r="W195" s="19">
        <v>1</v>
      </c>
      <c r="X195" s="19">
        <v>23.74</v>
      </c>
      <c r="Y195" s="19" t="s">
        <v>3710</v>
      </c>
    </row>
    <row r="196" spans="1:25">
      <c r="A196" s="19" t="s">
        <v>1196</v>
      </c>
      <c r="B196" s="19" t="s">
        <v>3556</v>
      </c>
      <c r="C196" s="19" t="s">
        <v>1116</v>
      </c>
      <c r="D196" s="19" t="s">
        <v>3556</v>
      </c>
      <c r="E196" s="19" t="s">
        <v>1196</v>
      </c>
      <c r="F196" s="19" t="s">
        <v>1358</v>
      </c>
      <c r="G196" s="19" t="s">
        <v>1356</v>
      </c>
      <c r="H196" s="19" t="s">
        <v>3288</v>
      </c>
      <c r="I196" s="19" t="s">
        <v>90</v>
      </c>
      <c r="J196" s="19">
        <v>2019</v>
      </c>
      <c r="K196" s="19" t="s">
        <v>3618</v>
      </c>
      <c r="L196" s="19" t="s">
        <v>102</v>
      </c>
      <c r="M196" s="19" t="s">
        <v>103</v>
      </c>
      <c r="N196" s="19" t="s">
        <v>1116</v>
      </c>
      <c r="O196" s="19" t="s">
        <v>2933</v>
      </c>
      <c r="P196" s="19" t="s">
        <v>3619</v>
      </c>
      <c r="Q196" s="19" t="s">
        <v>3623</v>
      </c>
      <c r="R196" s="19" t="s">
        <v>3547</v>
      </c>
      <c r="S196" s="19" t="s">
        <v>3700</v>
      </c>
      <c r="T196" s="19" t="s">
        <v>3709</v>
      </c>
      <c r="U196" s="19">
        <v>15</v>
      </c>
      <c r="V196" s="19">
        <v>65</v>
      </c>
      <c r="W196" s="19">
        <v>1</v>
      </c>
      <c r="X196" s="19">
        <v>65</v>
      </c>
      <c r="Y196" s="19" t="s">
        <v>3711</v>
      </c>
    </row>
    <row r="197" spans="1:25">
      <c r="A197" s="19" t="s">
        <v>1196</v>
      </c>
      <c r="B197" s="19" t="s">
        <v>3556</v>
      </c>
      <c r="C197" s="19" t="s">
        <v>1116</v>
      </c>
      <c r="D197" s="19" t="s">
        <v>3556</v>
      </c>
      <c r="E197" s="19" t="s">
        <v>1196</v>
      </c>
      <c r="F197" s="19" t="s">
        <v>1358</v>
      </c>
      <c r="G197" s="19" t="s">
        <v>1356</v>
      </c>
      <c r="H197" s="19" t="s">
        <v>3288</v>
      </c>
      <c r="I197" s="19" t="s">
        <v>90</v>
      </c>
      <c r="J197" s="19">
        <v>2019</v>
      </c>
      <c r="K197" s="19" t="s">
        <v>3618</v>
      </c>
      <c r="L197" s="19" t="s">
        <v>102</v>
      </c>
      <c r="M197" s="19" t="s">
        <v>103</v>
      </c>
      <c r="N197" s="19" t="s">
        <v>1116</v>
      </c>
      <c r="O197" s="19" t="s">
        <v>2933</v>
      </c>
      <c r="P197" s="19" t="s">
        <v>3619</v>
      </c>
      <c r="Q197" s="19" t="s">
        <v>3623</v>
      </c>
      <c r="R197" s="19" t="s">
        <v>3547</v>
      </c>
      <c r="S197" s="19" t="s">
        <v>3700</v>
      </c>
      <c r="T197" s="19" t="s">
        <v>3709</v>
      </c>
      <c r="U197" s="19">
        <v>16</v>
      </c>
      <c r="V197" s="19">
        <v>50</v>
      </c>
      <c r="W197" s="19">
        <v>1</v>
      </c>
      <c r="X197" s="19">
        <v>50</v>
      </c>
      <c r="Y197" s="19" t="s">
        <v>3712</v>
      </c>
    </row>
    <row r="198" spans="1:25">
      <c r="A198" s="19" t="s">
        <v>1196</v>
      </c>
      <c r="B198" s="19" t="s">
        <v>3556</v>
      </c>
      <c r="C198" s="19" t="s">
        <v>1116</v>
      </c>
      <c r="D198" s="19" t="s">
        <v>3556</v>
      </c>
      <c r="E198" s="19" t="s">
        <v>1196</v>
      </c>
      <c r="F198" s="19" t="s">
        <v>1358</v>
      </c>
      <c r="G198" s="19" t="s">
        <v>1356</v>
      </c>
      <c r="H198" s="19" t="s">
        <v>3288</v>
      </c>
      <c r="I198" s="19" t="s">
        <v>90</v>
      </c>
      <c r="J198" s="19">
        <v>2019</v>
      </c>
      <c r="K198" s="19" t="s">
        <v>3618</v>
      </c>
      <c r="L198" s="19" t="s">
        <v>102</v>
      </c>
      <c r="M198" s="19" t="s">
        <v>103</v>
      </c>
      <c r="N198" s="19" t="s">
        <v>1116</v>
      </c>
      <c r="O198" s="19" t="s">
        <v>2933</v>
      </c>
      <c r="P198" s="19" t="s">
        <v>3619</v>
      </c>
      <c r="Q198" s="19" t="s">
        <v>3623</v>
      </c>
      <c r="R198" s="19" t="s">
        <v>3547</v>
      </c>
      <c r="S198" s="19" t="s">
        <v>3700</v>
      </c>
      <c r="T198" s="19" t="s">
        <v>3709</v>
      </c>
      <c r="U198" s="19">
        <v>17</v>
      </c>
      <c r="V198" s="19">
        <v>24.8</v>
      </c>
      <c r="W198" s="19">
        <v>1</v>
      </c>
      <c r="X198" s="19">
        <v>24.8</v>
      </c>
      <c r="Y198" s="19" t="s">
        <v>3710</v>
      </c>
    </row>
    <row r="199" spans="1:25">
      <c r="A199" s="19" t="s">
        <v>1196</v>
      </c>
      <c r="B199" s="19" t="s">
        <v>3556</v>
      </c>
      <c r="C199" s="19" t="s">
        <v>1116</v>
      </c>
      <c r="D199" s="19" t="s">
        <v>3556</v>
      </c>
      <c r="E199" s="19" t="s">
        <v>1196</v>
      </c>
      <c r="F199" s="19" t="s">
        <v>1358</v>
      </c>
      <c r="G199" s="19" t="s">
        <v>1356</v>
      </c>
      <c r="H199" s="19" t="s">
        <v>3288</v>
      </c>
      <c r="I199" s="19" t="s">
        <v>90</v>
      </c>
      <c r="J199" s="19">
        <v>2019</v>
      </c>
      <c r="K199" s="19" t="s">
        <v>3618</v>
      </c>
      <c r="L199" s="19" t="s">
        <v>102</v>
      </c>
      <c r="M199" s="19" t="s">
        <v>103</v>
      </c>
      <c r="N199" s="19" t="s">
        <v>1116</v>
      </c>
      <c r="O199" s="19" t="s">
        <v>2933</v>
      </c>
      <c r="P199" s="19" t="s">
        <v>3619</v>
      </c>
      <c r="Q199" s="19" t="s">
        <v>3628</v>
      </c>
      <c r="R199" s="19" t="s">
        <v>3628</v>
      </c>
      <c r="S199" s="19" t="s">
        <v>3700</v>
      </c>
      <c r="T199" s="19" t="s">
        <v>3709</v>
      </c>
      <c r="U199" s="19">
        <v>14</v>
      </c>
      <c r="V199" s="19">
        <v>136.5</v>
      </c>
      <c r="W199" s="19">
        <v>1</v>
      </c>
      <c r="X199" s="19">
        <v>136.5</v>
      </c>
      <c r="Y199" s="19" t="s">
        <v>3713</v>
      </c>
    </row>
    <row r="200" spans="1:25">
      <c r="A200" s="19" t="s">
        <v>1196</v>
      </c>
      <c r="B200" s="19" t="s">
        <v>3556</v>
      </c>
      <c r="C200" s="19" t="s">
        <v>1116</v>
      </c>
      <c r="D200" s="19" t="s">
        <v>3556</v>
      </c>
      <c r="E200" s="19" t="s">
        <v>1196</v>
      </c>
      <c r="F200" s="19" t="s">
        <v>1358</v>
      </c>
      <c r="G200" s="19" t="s">
        <v>1356</v>
      </c>
      <c r="H200" s="19" t="s">
        <v>3288</v>
      </c>
      <c r="I200" s="19" t="s">
        <v>90</v>
      </c>
      <c r="J200" s="19">
        <v>2019</v>
      </c>
      <c r="K200" s="19" t="s">
        <v>3618</v>
      </c>
      <c r="L200" s="19" t="s">
        <v>102</v>
      </c>
      <c r="M200" s="19" t="s">
        <v>103</v>
      </c>
      <c r="N200" s="19" t="s">
        <v>1116</v>
      </c>
      <c r="O200" s="19" t="s">
        <v>2933</v>
      </c>
      <c r="P200" s="19" t="s">
        <v>3619</v>
      </c>
      <c r="Q200" s="19" t="s">
        <v>3628</v>
      </c>
      <c r="R200" s="19" t="s">
        <v>3628</v>
      </c>
      <c r="S200" s="19" t="s">
        <v>3700</v>
      </c>
      <c r="T200" s="19" t="s">
        <v>3709</v>
      </c>
      <c r="U200" s="19">
        <v>18</v>
      </c>
      <c r="V200" s="19">
        <v>300</v>
      </c>
      <c r="W200" s="19">
        <v>1</v>
      </c>
      <c r="X200" s="19">
        <v>300</v>
      </c>
      <c r="Y200" s="19" t="s">
        <v>3714</v>
      </c>
    </row>
    <row r="201" spans="1:25">
      <c r="A201" s="19" t="s">
        <v>1196</v>
      </c>
      <c r="B201" s="19" t="s">
        <v>3556</v>
      </c>
      <c r="C201" s="19" t="s">
        <v>1116</v>
      </c>
      <c r="D201" s="19" t="s">
        <v>3556</v>
      </c>
      <c r="E201" s="19" t="s">
        <v>1196</v>
      </c>
      <c r="F201" s="19" t="s">
        <v>1358</v>
      </c>
      <c r="G201" s="19" t="s">
        <v>1356</v>
      </c>
      <c r="H201" s="19" t="s">
        <v>3288</v>
      </c>
      <c r="I201" s="19" t="s">
        <v>90</v>
      </c>
      <c r="J201" s="19">
        <v>2019</v>
      </c>
      <c r="K201" s="19" t="s">
        <v>3618</v>
      </c>
      <c r="L201" s="19" t="s">
        <v>102</v>
      </c>
      <c r="M201" s="19" t="s">
        <v>103</v>
      </c>
      <c r="N201" s="19" t="s">
        <v>1116</v>
      </c>
      <c r="O201" s="19" t="s">
        <v>2933</v>
      </c>
      <c r="P201" s="19" t="s">
        <v>3619</v>
      </c>
      <c r="Q201" s="19" t="s">
        <v>3628</v>
      </c>
      <c r="R201" s="19" t="s">
        <v>3628</v>
      </c>
      <c r="S201" s="19" t="s">
        <v>3632</v>
      </c>
      <c r="X201" s="19">
        <v>630</v>
      </c>
      <c r="Y201" s="19" t="s">
        <v>3630</v>
      </c>
    </row>
    <row r="202" spans="1:25">
      <c r="A202" s="19" t="s">
        <v>1196</v>
      </c>
      <c r="B202" s="19" t="s">
        <v>3556</v>
      </c>
      <c r="C202" s="19" t="s">
        <v>1116</v>
      </c>
      <c r="D202" s="19" t="s">
        <v>3556</v>
      </c>
      <c r="E202" s="19" t="s">
        <v>1196</v>
      </c>
      <c r="F202" s="19" t="s">
        <v>1358</v>
      </c>
      <c r="G202" s="19" t="s">
        <v>1356</v>
      </c>
      <c r="H202" s="19" t="s">
        <v>3288</v>
      </c>
      <c r="I202" s="19" t="s">
        <v>90</v>
      </c>
      <c r="J202" s="19">
        <v>2019</v>
      </c>
      <c r="K202" s="19" t="s">
        <v>3618</v>
      </c>
      <c r="L202" s="19" t="s">
        <v>102</v>
      </c>
      <c r="M202" s="19" t="s">
        <v>103</v>
      </c>
      <c r="N202" s="19" t="s">
        <v>1116</v>
      </c>
      <c r="O202" s="19" t="s">
        <v>2933</v>
      </c>
      <c r="P202" s="19" t="s">
        <v>3619</v>
      </c>
      <c r="Q202" s="19" t="s">
        <v>3628</v>
      </c>
      <c r="R202" s="19" t="s">
        <v>3628</v>
      </c>
      <c r="S202" s="19" t="s">
        <v>3680</v>
      </c>
      <c r="X202" s="19">
        <v>630</v>
      </c>
      <c r="Y202" s="19" t="s">
        <v>3630</v>
      </c>
    </row>
    <row r="203" spans="1:25">
      <c r="A203" s="19" t="s">
        <v>1196</v>
      </c>
      <c r="B203" s="19" t="s">
        <v>3556</v>
      </c>
      <c r="C203" s="19" t="s">
        <v>1116</v>
      </c>
      <c r="D203" s="19" t="s">
        <v>3556</v>
      </c>
      <c r="E203" s="19" t="s">
        <v>1196</v>
      </c>
      <c r="F203" s="19" t="s">
        <v>1358</v>
      </c>
      <c r="G203" s="19" t="s">
        <v>1356</v>
      </c>
      <c r="H203" s="19" t="s">
        <v>3288</v>
      </c>
      <c r="I203" s="19" t="s">
        <v>90</v>
      </c>
      <c r="J203" s="19">
        <v>2019</v>
      </c>
      <c r="K203" s="19" t="s">
        <v>3618</v>
      </c>
      <c r="L203" s="19" t="s">
        <v>102</v>
      </c>
      <c r="M203" s="19" t="s">
        <v>103</v>
      </c>
      <c r="N203" s="19" t="s">
        <v>1116</v>
      </c>
      <c r="O203" s="19" t="s">
        <v>2933</v>
      </c>
      <c r="P203" s="19" t="s">
        <v>3619</v>
      </c>
      <c r="Q203" s="19" t="s">
        <v>3620</v>
      </c>
      <c r="R203" s="19" t="s">
        <v>3540</v>
      </c>
      <c r="S203" s="19" t="s">
        <v>3632</v>
      </c>
      <c r="X203" s="19">
        <v>560</v>
      </c>
      <c r="Y203" s="19" t="s">
        <v>3622</v>
      </c>
    </row>
    <row r="204" spans="1:25">
      <c r="A204" s="19" t="s">
        <v>1196</v>
      </c>
      <c r="B204" s="19" t="s">
        <v>3556</v>
      </c>
      <c r="C204" s="19" t="s">
        <v>1116</v>
      </c>
      <c r="D204" s="19" t="s">
        <v>3556</v>
      </c>
      <c r="E204" s="19" t="s">
        <v>1196</v>
      </c>
      <c r="F204" s="19" t="s">
        <v>1358</v>
      </c>
      <c r="G204" s="19" t="s">
        <v>1356</v>
      </c>
      <c r="H204" s="19" t="s">
        <v>3288</v>
      </c>
      <c r="I204" s="19" t="s">
        <v>90</v>
      </c>
      <c r="J204" s="19">
        <v>2019</v>
      </c>
      <c r="K204" s="19" t="s">
        <v>3715</v>
      </c>
      <c r="L204" s="19" t="s">
        <v>155</v>
      </c>
      <c r="M204" s="19" t="s">
        <v>156</v>
      </c>
      <c r="N204" s="19" t="s">
        <v>1116</v>
      </c>
      <c r="O204" s="19" t="s">
        <v>2905</v>
      </c>
      <c r="P204" s="19" t="s">
        <v>3619</v>
      </c>
      <c r="Q204" s="19" t="s">
        <v>3620</v>
      </c>
      <c r="R204" s="19" t="s">
        <v>3540</v>
      </c>
      <c r="S204" s="19" t="s">
        <v>3716</v>
      </c>
      <c r="X204" s="19">
        <v>320</v>
      </c>
      <c r="Y204" s="19" t="s">
        <v>3622</v>
      </c>
    </row>
    <row r="205" spans="1:25">
      <c r="A205" s="19" t="s">
        <v>1196</v>
      </c>
      <c r="B205" s="19" t="s">
        <v>3556</v>
      </c>
      <c r="C205" s="19" t="s">
        <v>1116</v>
      </c>
      <c r="D205" s="19" t="s">
        <v>3556</v>
      </c>
      <c r="E205" s="19" t="s">
        <v>1196</v>
      </c>
      <c r="F205" s="19" t="s">
        <v>1358</v>
      </c>
      <c r="G205" s="19" t="s">
        <v>1356</v>
      </c>
      <c r="H205" s="19" t="s">
        <v>3288</v>
      </c>
      <c r="I205" s="19" t="s">
        <v>90</v>
      </c>
      <c r="J205" s="19">
        <v>2019</v>
      </c>
      <c r="K205" s="19" t="s">
        <v>3715</v>
      </c>
      <c r="L205" s="19" t="s">
        <v>440</v>
      </c>
      <c r="M205" s="19" t="s">
        <v>441</v>
      </c>
      <c r="N205" s="19" t="s">
        <v>1116</v>
      </c>
      <c r="O205" s="19" t="s">
        <v>2915</v>
      </c>
      <c r="P205" s="19" t="s">
        <v>3619</v>
      </c>
      <c r="Q205" s="19" t="s">
        <v>3620</v>
      </c>
      <c r="R205" s="19" t="s">
        <v>3540</v>
      </c>
      <c r="S205" s="19" t="s">
        <v>3717</v>
      </c>
      <c r="X205" s="19">
        <v>80</v>
      </c>
      <c r="Y205" s="19" t="s">
        <v>3622</v>
      </c>
    </row>
    <row r="206" spans="1:25">
      <c r="A206" s="19" t="s">
        <v>1196</v>
      </c>
      <c r="B206" s="19" t="s">
        <v>3556</v>
      </c>
      <c r="C206" s="19" t="s">
        <v>1116</v>
      </c>
      <c r="D206" s="19" t="s">
        <v>3556</v>
      </c>
      <c r="E206" s="19" t="s">
        <v>1196</v>
      </c>
      <c r="F206" s="19" t="s">
        <v>1358</v>
      </c>
      <c r="G206" s="19" t="s">
        <v>1356</v>
      </c>
      <c r="H206" s="19" t="s">
        <v>3288</v>
      </c>
      <c r="I206" s="19" t="s">
        <v>90</v>
      </c>
      <c r="J206" s="19">
        <v>2019</v>
      </c>
      <c r="K206" s="19" t="s">
        <v>3715</v>
      </c>
      <c r="L206" s="19" t="s">
        <v>440</v>
      </c>
      <c r="M206" s="19" t="s">
        <v>441</v>
      </c>
      <c r="N206" s="19" t="s">
        <v>1116</v>
      </c>
      <c r="O206" s="19" t="s">
        <v>2915</v>
      </c>
      <c r="P206" s="19" t="s">
        <v>3619</v>
      </c>
      <c r="Q206" s="19" t="s">
        <v>3620</v>
      </c>
      <c r="R206" s="19" t="s">
        <v>3540</v>
      </c>
      <c r="S206" s="19" t="s">
        <v>918</v>
      </c>
      <c r="X206" s="19">
        <v>160</v>
      </c>
      <c r="Y206" s="19" t="s">
        <v>3622</v>
      </c>
    </row>
    <row r="207" spans="1:25">
      <c r="A207" s="19" t="s">
        <v>1196</v>
      </c>
      <c r="B207" s="19" t="s">
        <v>3556</v>
      </c>
      <c r="C207" s="19" t="s">
        <v>1116</v>
      </c>
      <c r="D207" s="19" t="s">
        <v>3556</v>
      </c>
      <c r="E207" s="19" t="s">
        <v>1196</v>
      </c>
      <c r="F207" s="19" t="s">
        <v>1358</v>
      </c>
      <c r="G207" s="19" t="s">
        <v>1356</v>
      </c>
      <c r="H207" s="19" t="s">
        <v>3288</v>
      </c>
      <c r="I207" s="19" t="s">
        <v>90</v>
      </c>
      <c r="J207" s="19">
        <v>2019</v>
      </c>
      <c r="K207" s="19" t="s">
        <v>3715</v>
      </c>
      <c r="L207" s="19" t="s">
        <v>255</v>
      </c>
      <c r="M207" s="19" t="s">
        <v>256</v>
      </c>
      <c r="N207" s="19" t="s">
        <v>1116</v>
      </c>
      <c r="O207" s="19" t="s">
        <v>2915</v>
      </c>
      <c r="P207" s="19" t="s">
        <v>3619</v>
      </c>
      <c r="Q207" s="19" t="s">
        <v>3623</v>
      </c>
      <c r="R207" s="19" t="s">
        <v>3547</v>
      </c>
      <c r="S207" s="19" t="s">
        <v>232</v>
      </c>
      <c r="T207" s="19" t="s">
        <v>3718</v>
      </c>
      <c r="U207" s="19">
        <v>1</v>
      </c>
      <c r="V207" s="19">
        <v>11</v>
      </c>
      <c r="W207" s="19">
        <v>1</v>
      </c>
      <c r="X207" s="19">
        <v>11</v>
      </c>
      <c r="Y207" s="19" t="s">
        <v>3649</v>
      </c>
    </row>
    <row r="208" spans="1:25">
      <c r="A208" s="19" t="s">
        <v>1196</v>
      </c>
      <c r="B208" s="19" t="s">
        <v>3556</v>
      </c>
      <c r="C208" s="19" t="s">
        <v>1116</v>
      </c>
      <c r="D208" s="19" t="s">
        <v>3556</v>
      </c>
      <c r="E208" s="19" t="s">
        <v>1196</v>
      </c>
      <c r="F208" s="19" t="s">
        <v>1358</v>
      </c>
      <c r="G208" s="19" t="s">
        <v>1356</v>
      </c>
      <c r="H208" s="19" t="s">
        <v>3288</v>
      </c>
      <c r="I208" s="19" t="s">
        <v>90</v>
      </c>
      <c r="J208" s="19">
        <v>2019</v>
      </c>
      <c r="K208" s="19" t="s">
        <v>3715</v>
      </c>
      <c r="L208" s="19" t="s">
        <v>255</v>
      </c>
      <c r="M208" s="19" t="s">
        <v>256</v>
      </c>
      <c r="N208" s="19" t="s">
        <v>1116</v>
      </c>
      <c r="O208" s="19" t="s">
        <v>2915</v>
      </c>
      <c r="P208" s="19" t="s">
        <v>3619</v>
      </c>
      <c r="Q208" s="19" t="s">
        <v>3623</v>
      </c>
      <c r="R208" s="19" t="s">
        <v>3547</v>
      </c>
      <c r="S208" s="19" t="s">
        <v>232</v>
      </c>
      <c r="T208" s="19" t="s">
        <v>3718</v>
      </c>
      <c r="U208" s="19">
        <v>2</v>
      </c>
      <c r="V208" s="19">
        <v>56.65</v>
      </c>
      <c r="W208" s="19">
        <v>1</v>
      </c>
      <c r="X208" s="19">
        <v>56.65</v>
      </c>
      <c r="Y208" s="19" t="s">
        <v>3649</v>
      </c>
    </row>
    <row r="209" spans="1:25">
      <c r="A209" s="19" t="s">
        <v>1196</v>
      </c>
      <c r="B209" s="19" t="s">
        <v>3556</v>
      </c>
      <c r="C209" s="19" t="s">
        <v>1116</v>
      </c>
      <c r="D209" s="19" t="s">
        <v>3556</v>
      </c>
      <c r="E209" s="19" t="s">
        <v>1196</v>
      </c>
      <c r="F209" s="19" t="s">
        <v>1358</v>
      </c>
      <c r="G209" s="19" t="s">
        <v>1356</v>
      </c>
      <c r="H209" s="19" t="s">
        <v>3288</v>
      </c>
      <c r="I209" s="19" t="s">
        <v>90</v>
      </c>
      <c r="J209" s="19">
        <v>2019</v>
      </c>
      <c r="K209" s="19" t="s">
        <v>3715</v>
      </c>
      <c r="L209" s="19" t="s">
        <v>255</v>
      </c>
      <c r="M209" s="19" t="s">
        <v>256</v>
      </c>
      <c r="N209" s="19" t="s">
        <v>1116</v>
      </c>
      <c r="O209" s="19" t="s">
        <v>2915</v>
      </c>
      <c r="P209" s="19" t="s">
        <v>3619</v>
      </c>
      <c r="Q209" s="19" t="s">
        <v>3623</v>
      </c>
      <c r="R209" s="19" t="s">
        <v>3547</v>
      </c>
      <c r="S209" s="19" t="s">
        <v>232</v>
      </c>
      <c r="T209" s="19" t="s">
        <v>3718</v>
      </c>
      <c r="U209" s="19">
        <v>3</v>
      </c>
      <c r="V209" s="19">
        <v>30.31</v>
      </c>
      <c r="W209" s="19">
        <v>1</v>
      </c>
      <c r="X209" s="19">
        <v>30.31</v>
      </c>
      <c r="Y209" s="19" t="s">
        <v>3649</v>
      </c>
    </row>
    <row r="210" spans="1:25">
      <c r="A210" s="19" t="s">
        <v>1196</v>
      </c>
      <c r="B210" s="19" t="s">
        <v>3556</v>
      </c>
      <c r="C210" s="19" t="s">
        <v>1116</v>
      </c>
      <c r="D210" s="19" t="s">
        <v>3556</v>
      </c>
      <c r="E210" s="19" t="s">
        <v>1196</v>
      </c>
      <c r="F210" s="19" t="s">
        <v>1358</v>
      </c>
      <c r="G210" s="19" t="s">
        <v>1356</v>
      </c>
      <c r="H210" s="19" t="s">
        <v>3288</v>
      </c>
      <c r="I210" s="19" t="s">
        <v>90</v>
      </c>
      <c r="J210" s="19">
        <v>2019</v>
      </c>
      <c r="K210" s="19" t="s">
        <v>3715</v>
      </c>
      <c r="L210" s="19" t="s">
        <v>255</v>
      </c>
      <c r="M210" s="19" t="s">
        <v>256</v>
      </c>
      <c r="N210" s="19" t="s">
        <v>1116</v>
      </c>
      <c r="O210" s="19" t="s">
        <v>2915</v>
      </c>
      <c r="P210" s="19" t="s">
        <v>3619</v>
      </c>
      <c r="Q210" s="19" t="s">
        <v>3623</v>
      </c>
      <c r="R210" s="19" t="s">
        <v>3547</v>
      </c>
      <c r="S210" s="19" t="s">
        <v>232</v>
      </c>
      <c r="T210" s="19" t="s">
        <v>3718</v>
      </c>
      <c r="U210" s="19">
        <v>4</v>
      </c>
      <c r="V210" s="19">
        <v>12.06</v>
      </c>
      <c r="W210" s="19">
        <v>1</v>
      </c>
      <c r="X210" s="19">
        <v>12.06</v>
      </c>
      <c r="Y210" s="19" t="s">
        <v>3649</v>
      </c>
    </row>
    <row r="211" spans="1:25">
      <c r="A211" s="19" t="s">
        <v>1196</v>
      </c>
      <c r="B211" s="19" t="s">
        <v>3556</v>
      </c>
      <c r="C211" s="19" t="s">
        <v>1116</v>
      </c>
      <c r="D211" s="19" t="s">
        <v>3556</v>
      </c>
      <c r="E211" s="19" t="s">
        <v>1196</v>
      </c>
      <c r="F211" s="19" t="s">
        <v>1358</v>
      </c>
      <c r="G211" s="19" t="s">
        <v>1356</v>
      </c>
      <c r="H211" s="19" t="s">
        <v>3288</v>
      </c>
      <c r="I211" s="19" t="s">
        <v>90</v>
      </c>
      <c r="J211" s="19">
        <v>2019</v>
      </c>
      <c r="K211" s="19" t="s">
        <v>3715</v>
      </c>
      <c r="L211" s="19" t="s">
        <v>255</v>
      </c>
      <c r="M211" s="19" t="s">
        <v>256</v>
      </c>
      <c r="N211" s="19" t="s">
        <v>1116</v>
      </c>
      <c r="O211" s="19" t="s">
        <v>2915</v>
      </c>
      <c r="P211" s="19" t="s">
        <v>3619</v>
      </c>
      <c r="Q211" s="19" t="s">
        <v>3623</v>
      </c>
      <c r="R211" s="19" t="s">
        <v>3547</v>
      </c>
      <c r="S211" s="19" t="s">
        <v>232</v>
      </c>
      <c r="T211" s="19" t="s">
        <v>3718</v>
      </c>
      <c r="U211" s="19">
        <v>5</v>
      </c>
      <c r="V211" s="19">
        <v>11</v>
      </c>
      <c r="W211" s="19">
        <v>1</v>
      </c>
      <c r="X211" s="19">
        <v>11</v>
      </c>
      <c r="Y211" s="19" t="s">
        <v>3649</v>
      </c>
    </row>
    <row r="212" spans="1:25">
      <c r="A212" s="19" t="s">
        <v>1196</v>
      </c>
      <c r="B212" s="19" t="s">
        <v>3556</v>
      </c>
      <c r="C212" s="19" t="s">
        <v>1116</v>
      </c>
      <c r="D212" s="19" t="s">
        <v>3556</v>
      </c>
      <c r="E212" s="19" t="s">
        <v>1196</v>
      </c>
      <c r="F212" s="19" t="s">
        <v>1358</v>
      </c>
      <c r="G212" s="19" t="s">
        <v>1356</v>
      </c>
      <c r="H212" s="19" t="s">
        <v>3288</v>
      </c>
      <c r="I212" s="19" t="s">
        <v>90</v>
      </c>
      <c r="J212" s="19">
        <v>2019</v>
      </c>
      <c r="K212" s="19" t="s">
        <v>3715</v>
      </c>
      <c r="L212" s="19" t="s">
        <v>255</v>
      </c>
      <c r="M212" s="19" t="s">
        <v>256</v>
      </c>
      <c r="N212" s="19" t="s">
        <v>1116</v>
      </c>
      <c r="O212" s="19" t="s">
        <v>2915</v>
      </c>
      <c r="P212" s="19" t="s">
        <v>3619</v>
      </c>
      <c r="Q212" s="19" t="s">
        <v>3623</v>
      </c>
      <c r="R212" s="19" t="s">
        <v>3547</v>
      </c>
      <c r="S212" s="19" t="s">
        <v>232</v>
      </c>
      <c r="T212" s="19" t="s">
        <v>3718</v>
      </c>
      <c r="U212" s="19">
        <v>6</v>
      </c>
      <c r="V212" s="19">
        <v>14</v>
      </c>
      <c r="W212" s="19">
        <v>1</v>
      </c>
      <c r="X212" s="19">
        <v>14</v>
      </c>
      <c r="Y212" s="19" t="s">
        <v>3649</v>
      </c>
    </row>
    <row r="213" spans="1:25">
      <c r="A213" s="19" t="s">
        <v>1196</v>
      </c>
      <c r="B213" s="19" t="s">
        <v>3556</v>
      </c>
      <c r="C213" s="19" t="s">
        <v>1116</v>
      </c>
      <c r="D213" s="19" t="s">
        <v>3556</v>
      </c>
      <c r="E213" s="19" t="s">
        <v>1196</v>
      </c>
      <c r="F213" s="19" t="s">
        <v>1358</v>
      </c>
      <c r="G213" s="19" t="s">
        <v>1356</v>
      </c>
      <c r="H213" s="19" t="s">
        <v>3288</v>
      </c>
      <c r="I213" s="19" t="s">
        <v>90</v>
      </c>
      <c r="J213" s="19">
        <v>2019</v>
      </c>
      <c r="K213" s="19" t="s">
        <v>3715</v>
      </c>
      <c r="L213" s="19" t="s">
        <v>255</v>
      </c>
      <c r="M213" s="19" t="s">
        <v>256</v>
      </c>
      <c r="N213" s="19" t="s">
        <v>1116</v>
      </c>
      <c r="O213" s="19" t="s">
        <v>2915</v>
      </c>
      <c r="P213" s="19" t="s">
        <v>3619</v>
      </c>
      <c r="Q213" s="19" t="s">
        <v>3623</v>
      </c>
      <c r="R213" s="19" t="s">
        <v>3547</v>
      </c>
      <c r="S213" s="19" t="s">
        <v>232</v>
      </c>
      <c r="T213" s="19" t="s">
        <v>3718</v>
      </c>
      <c r="U213" s="19">
        <v>7</v>
      </c>
      <c r="V213" s="19">
        <v>15.01</v>
      </c>
      <c r="W213" s="19">
        <v>1</v>
      </c>
      <c r="X213" s="19">
        <v>15.01</v>
      </c>
      <c r="Y213" s="19" t="s">
        <v>3649</v>
      </c>
    </row>
    <row r="214" spans="1:25">
      <c r="A214" s="19" t="s">
        <v>1196</v>
      </c>
      <c r="B214" s="19" t="s">
        <v>3556</v>
      </c>
      <c r="C214" s="19" t="s">
        <v>1116</v>
      </c>
      <c r="D214" s="19" t="s">
        <v>3556</v>
      </c>
      <c r="E214" s="19" t="s">
        <v>1196</v>
      </c>
      <c r="F214" s="19" t="s">
        <v>1358</v>
      </c>
      <c r="G214" s="19" t="s">
        <v>1356</v>
      </c>
      <c r="H214" s="19" t="s">
        <v>3288</v>
      </c>
      <c r="I214" s="19" t="s">
        <v>90</v>
      </c>
      <c r="J214" s="19">
        <v>2019</v>
      </c>
      <c r="K214" s="19" t="s">
        <v>3715</v>
      </c>
      <c r="L214" s="19" t="s">
        <v>255</v>
      </c>
      <c r="M214" s="19" t="s">
        <v>256</v>
      </c>
      <c r="N214" s="19" t="s">
        <v>1116</v>
      </c>
      <c r="O214" s="19" t="s">
        <v>2915</v>
      </c>
      <c r="P214" s="19" t="s">
        <v>3619</v>
      </c>
      <c r="Q214" s="19" t="s">
        <v>3623</v>
      </c>
      <c r="R214" s="19" t="s">
        <v>3547</v>
      </c>
      <c r="S214" s="19" t="s">
        <v>232</v>
      </c>
      <c r="T214" s="19" t="s">
        <v>3718</v>
      </c>
      <c r="U214" s="19">
        <v>8</v>
      </c>
      <c r="V214" s="19">
        <v>9</v>
      </c>
      <c r="W214" s="19">
        <v>1</v>
      </c>
      <c r="X214" s="19">
        <v>9</v>
      </c>
      <c r="Y214" s="19" t="s">
        <v>3649</v>
      </c>
    </row>
    <row r="215" spans="1:25">
      <c r="A215" s="19" t="s">
        <v>1196</v>
      </c>
      <c r="B215" s="19" t="s">
        <v>3556</v>
      </c>
      <c r="C215" s="19" t="s">
        <v>1116</v>
      </c>
      <c r="D215" s="19" t="s">
        <v>3556</v>
      </c>
      <c r="E215" s="19" t="s">
        <v>1196</v>
      </c>
      <c r="F215" s="19" t="s">
        <v>1358</v>
      </c>
      <c r="G215" s="19" t="s">
        <v>1356</v>
      </c>
      <c r="H215" s="19" t="s">
        <v>3288</v>
      </c>
      <c r="I215" s="19" t="s">
        <v>90</v>
      </c>
      <c r="J215" s="19">
        <v>2019</v>
      </c>
      <c r="K215" s="19" t="s">
        <v>3715</v>
      </c>
      <c r="L215" s="19" t="s">
        <v>255</v>
      </c>
      <c r="M215" s="19" t="s">
        <v>256</v>
      </c>
      <c r="N215" s="19" t="s">
        <v>1116</v>
      </c>
      <c r="O215" s="19" t="s">
        <v>2915</v>
      </c>
      <c r="P215" s="19" t="s">
        <v>3619</v>
      </c>
      <c r="Q215" s="19" t="s">
        <v>3623</v>
      </c>
      <c r="R215" s="19" t="s">
        <v>3547</v>
      </c>
      <c r="S215" s="19" t="s">
        <v>232</v>
      </c>
      <c r="T215" s="19" t="s">
        <v>3718</v>
      </c>
      <c r="U215" s="19">
        <v>9</v>
      </c>
      <c r="V215" s="19">
        <v>8</v>
      </c>
      <c r="W215" s="19">
        <v>1</v>
      </c>
      <c r="X215" s="19">
        <v>8</v>
      </c>
      <c r="Y215" s="19" t="s">
        <v>3649</v>
      </c>
    </row>
    <row r="216" spans="1:25">
      <c r="A216" s="19" t="s">
        <v>1196</v>
      </c>
      <c r="B216" s="19" t="s">
        <v>3556</v>
      </c>
      <c r="C216" s="19" t="s">
        <v>1116</v>
      </c>
      <c r="D216" s="19" t="s">
        <v>3556</v>
      </c>
      <c r="E216" s="19" t="s">
        <v>1196</v>
      </c>
      <c r="F216" s="19" t="s">
        <v>1358</v>
      </c>
      <c r="G216" s="19" t="s">
        <v>1356</v>
      </c>
      <c r="H216" s="19" t="s">
        <v>3288</v>
      </c>
      <c r="I216" s="19" t="s">
        <v>90</v>
      </c>
      <c r="J216" s="19">
        <v>2019</v>
      </c>
      <c r="K216" s="19" t="s">
        <v>3715</v>
      </c>
      <c r="L216" s="19" t="s">
        <v>255</v>
      </c>
      <c r="M216" s="19" t="s">
        <v>256</v>
      </c>
      <c r="N216" s="19" t="s">
        <v>1116</v>
      </c>
      <c r="O216" s="19" t="s">
        <v>2915</v>
      </c>
      <c r="P216" s="19" t="s">
        <v>3619</v>
      </c>
      <c r="Q216" s="19" t="s">
        <v>3623</v>
      </c>
      <c r="R216" s="19" t="s">
        <v>3547</v>
      </c>
      <c r="S216" s="19" t="s">
        <v>232</v>
      </c>
      <c r="T216" s="19" t="s">
        <v>3718</v>
      </c>
      <c r="U216" s="19">
        <v>10</v>
      </c>
      <c r="V216" s="19">
        <v>17.64</v>
      </c>
      <c r="W216" s="19">
        <v>1</v>
      </c>
      <c r="X216" s="19">
        <v>17.64</v>
      </c>
      <c r="Y216" s="19" t="s">
        <v>3649</v>
      </c>
    </row>
    <row r="217" spans="1:25">
      <c r="A217" s="19" t="s">
        <v>1196</v>
      </c>
      <c r="B217" s="19" t="s">
        <v>3556</v>
      </c>
      <c r="C217" s="19" t="s">
        <v>1116</v>
      </c>
      <c r="D217" s="19" t="s">
        <v>3556</v>
      </c>
      <c r="E217" s="19" t="s">
        <v>1196</v>
      </c>
      <c r="F217" s="19" t="s">
        <v>1358</v>
      </c>
      <c r="G217" s="19" t="s">
        <v>1356</v>
      </c>
      <c r="H217" s="19" t="s">
        <v>3288</v>
      </c>
      <c r="I217" s="19" t="s">
        <v>90</v>
      </c>
      <c r="J217" s="19">
        <v>2019</v>
      </c>
      <c r="K217" s="19" t="s">
        <v>3715</v>
      </c>
      <c r="L217" s="19" t="s">
        <v>255</v>
      </c>
      <c r="M217" s="19" t="s">
        <v>256</v>
      </c>
      <c r="N217" s="19" t="s">
        <v>1116</v>
      </c>
      <c r="O217" s="19" t="s">
        <v>2915</v>
      </c>
      <c r="P217" s="19" t="s">
        <v>3619</v>
      </c>
      <c r="Q217" s="19" t="s">
        <v>3623</v>
      </c>
      <c r="R217" s="19" t="s">
        <v>3547</v>
      </c>
      <c r="S217" s="19" t="s">
        <v>232</v>
      </c>
      <c r="T217" s="19" t="s">
        <v>3718</v>
      </c>
      <c r="U217" s="19">
        <v>11</v>
      </c>
      <c r="V217" s="19">
        <v>10.73</v>
      </c>
      <c r="W217" s="19">
        <v>1</v>
      </c>
      <c r="X217" s="19">
        <v>10.73</v>
      </c>
      <c r="Y217" s="19" t="s">
        <v>3649</v>
      </c>
    </row>
    <row r="218" spans="1:25">
      <c r="A218" s="19" t="s">
        <v>1196</v>
      </c>
      <c r="B218" s="19" t="s">
        <v>3556</v>
      </c>
      <c r="C218" s="19" t="s">
        <v>1116</v>
      </c>
      <c r="D218" s="19" t="s">
        <v>3556</v>
      </c>
      <c r="E218" s="19" t="s">
        <v>1196</v>
      </c>
      <c r="F218" s="19" t="s">
        <v>1358</v>
      </c>
      <c r="G218" s="19" t="s">
        <v>1356</v>
      </c>
      <c r="H218" s="19" t="s">
        <v>3288</v>
      </c>
      <c r="I218" s="19" t="s">
        <v>90</v>
      </c>
      <c r="J218" s="19">
        <v>2019</v>
      </c>
      <c r="K218" s="19" t="s">
        <v>3715</v>
      </c>
      <c r="L218" s="19" t="s">
        <v>255</v>
      </c>
      <c r="M218" s="19" t="s">
        <v>256</v>
      </c>
      <c r="N218" s="19" t="s">
        <v>1116</v>
      </c>
      <c r="O218" s="19" t="s">
        <v>2915</v>
      </c>
      <c r="P218" s="19" t="s">
        <v>3619</v>
      </c>
      <c r="Q218" s="19" t="s">
        <v>3623</v>
      </c>
      <c r="R218" s="19" t="s">
        <v>3547</v>
      </c>
      <c r="S218" s="19" t="s">
        <v>232</v>
      </c>
      <c r="T218" s="19" t="s">
        <v>3718</v>
      </c>
      <c r="U218" s="19">
        <v>12</v>
      </c>
      <c r="V218" s="19">
        <v>17.53</v>
      </c>
      <c r="W218" s="19">
        <v>1</v>
      </c>
      <c r="X218" s="19">
        <v>17.53</v>
      </c>
      <c r="Y218" s="19" t="s">
        <v>3649</v>
      </c>
    </row>
    <row r="219" spans="1:25">
      <c r="A219" s="19" t="s">
        <v>1196</v>
      </c>
      <c r="B219" s="19" t="s">
        <v>3556</v>
      </c>
      <c r="C219" s="19" t="s">
        <v>1116</v>
      </c>
      <c r="D219" s="19" t="s">
        <v>3556</v>
      </c>
      <c r="E219" s="19" t="s">
        <v>1196</v>
      </c>
      <c r="F219" s="19" t="s">
        <v>1358</v>
      </c>
      <c r="G219" s="19" t="s">
        <v>1356</v>
      </c>
      <c r="H219" s="19" t="s">
        <v>3288</v>
      </c>
      <c r="I219" s="19" t="s">
        <v>90</v>
      </c>
      <c r="J219" s="19">
        <v>2019</v>
      </c>
      <c r="K219" s="19" t="s">
        <v>3715</v>
      </c>
      <c r="L219" s="19" t="s">
        <v>255</v>
      </c>
      <c r="M219" s="19" t="s">
        <v>256</v>
      </c>
      <c r="N219" s="19" t="s">
        <v>1116</v>
      </c>
      <c r="O219" s="19" t="s">
        <v>2915</v>
      </c>
      <c r="P219" s="19" t="s">
        <v>3619</v>
      </c>
      <c r="Q219" s="19" t="s">
        <v>3623</v>
      </c>
      <c r="R219" s="19" t="s">
        <v>3547</v>
      </c>
      <c r="S219" s="19" t="s">
        <v>232</v>
      </c>
      <c r="T219" s="19" t="s">
        <v>3718</v>
      </c>
      <c r="U219" s="19">
        <v>13</v>
      </c>
      <c r="V219" s="19">
        <v>9</v>
      </c>
      <c r="W219" s="19">
        <v>1</v>
      </c>
      <c r="X219" s="19">
        <v>9</v>
      </c>
      <c r="Y219" s="19" t="s">
        <v>3649</v>
      </c>
    </row>
    <row r="220" spans="1:25">
      <c r="A220" s="19" t="s">
        <v>1196</v>
      </c>
      <c r="B220" s="19" t="s">
        <v>3556</v>
      </c>
      <c r="C220" s="19" t="s">
        <v>1116</v>
      </c>
      <c r="D220" s="19" t="s">
        <v>3556</v>
      </c>
      <c r="E220" s="19" t="s">
        <v>1196</v>
      </c>
      <c r="F220" s="19" t="s">
        <v>1358</v>
      </c>
      <c r="G220" s="19" t="s">
        <v>1356</v>
      </c>
      <c r="H220" s="19" t="s">
        <v>3288</v>
      </c>
      <c r="I220" s="19" t="s">
        <v>90</v>
      </c>
      <c r="J220" s="19">
        <v>2019</v>
      </c>
      <c r="K220" s="19" t="s">
        <v>3715</v>
      </c>
      <c r="L220" s="19" t="s">
        <v>255</v>
      </c>
      <c r="M220" s="19" t="s">
        <v>256</v>
      </c>
      <c r="N220" s="19" t="s">
        <v>1116</v>
      </c>
      <c r="O220" s="19" t="s">
        <v>2915</v>
      </c>
      <c r="P220" s="19" t="s">
        <v>3619</v>
      </c>
      <c r="Q220" s="19" t="s">
        <v>3623</v>
      </c>
      <c r="R220" s="19" t="s">
        <v>3547</v>
      </c>
      <c r="S220" s="19" t="s">
        <v>232</v>
      </c>
      <c r="T220" s="19" t="s">
        <v>3718</v>
      </c>
      <c r="U220" s="19">
        <v>14</v>
      </c>
      <c r="V220" s="19">
        <v>18.45</v>
      </c>
      <c r="W220" s="19">
        <v>1</v>
      </c>
      <c r="X220" s="19">
        <v>18.45</v>
      </c>
      <c r="Y220" s="19" t="s">
        <v>3649</v>
      </c>
    </row>
    <row r="221" spans="1:25">
      <c r="A221" s="19" t="s">
        <v>1196</v>
      </c>
      <c r="B221" s="19" t="s">
        <v>3556</v>
      </c>
      <c r="C221" s="19" t="s">
        <v>1116</v>
      </c>
      <c r="D221" s="19" t="s">
        <v>3556</v>
      </c>
      <c r="E221" s="19" t="s">
        <v>1196</v>
      </c>
      <c r="F221" s="19" t="s">
        <v>1358</v>
      </c>
      <c r="G221" s="19" t="s">
        <v>1356</v>
      </c>
      <c r="H221" s="19" t="s">
        <v>3288</v>
      </c>
      <c r="I221" s="19" t="s">
        <v>90</v>
      </c>
      <c r="J221" s="19">
        <v>2019</v>
      </c>
      <c r="K221" s="19" t="s">
        <v>3715</v>
      </c>
      <c r="L221" s="19" t="s">
        <v>255</v>
      </c>
      <c r="M221" s="19" t="s">
        <v>256</v>
      </c>
      <c r="N221" s="19" t="s">
        <v>1116</v>
      </c>
      <c r="O221" s="19" t="s">
        <v>2915</v>
      </c>
      <c r="P221" s="19" t="s">
        <v>3619</v>
      </c>
      <c r="Q221" s="19" t="s">
        <v>3623</v>
      </c>
      <c r="R221" s="19" t="s">
        <v>3547</v>
      </c>
      <c r="S221" s="19" t="s">
        <v>232</v>
      </c>
      <c r="T221" s="19" t="s">
        <v>3718</v>
      </c>
      <c r="U221" s="19">
        <v>15</v>
      </c>
      <c r="V221" s="19">
        <v>59.75</v>
      </c>
      <c r="W221" s="19">
        <v>1</v>
      </c>
      <c r="X221" s="19">
        <v>59.75</v>
      </c>
      <c r="Y221" s="19" t="s">
        <v>3649</v>
      </c>
    </row>
    <row r="222" spans="1:25">
      <c r="A222" s="19" t="s">
        <v>1196</v>
      </c>
      <c r="B222" s="19" t="s">
        <v>3556</v>
      </c>
      <c r="C222" s="19" t="s">
        <v>1116</v>
      </c>
      <c r="D222" s="19" t="s">
        <v>3556</v>
      </c>
      <c r="E222" s="19" t="s">
        <v>1196</v>
      </c>
      <c r="F222" s="19" t="s">
        <v>1358</v>
      </c>
      <c r="G222" s="19" t="s">
        <v>1356</v>
      </c>
      <c r="H222" s="19" t="s">
        <v>3288</v>
      </c>
      <c r="I222" s="19" t="s">
        <v>90</v>
      </c>
      <c r="J222" s="19">
        <v>2019</v>
      </c>
      <c r="K222" s="19" t="s">
        <v>3715</v>
      </c>
      <c r="L222" s="19" t="s">
        <v>255</v>
      </c>
      <c r="M222" s="19" t="s">
        <v>256</v>
      </c>
      <c r="N222" s="19" t="s">
        <v>1116</v>
      </c>
      <c r="O222" s="19" t="s">
        <v>2915</v>
      </c>
      <c r="P222" s="19" t="s">
        <v>3619</v>
      </c>
      <c r="Q222" s="19" t="s">
        <v>3623</v>
      </c>
      <c r="R222" s="19" t="s">
        <v>3547</v>
      </c>
      <c r="S222" s="19" t="s">
        <v>232</v>
      </c>
      <c r="T222" s="19" t="s">
        <v>3718</v>
      </c>
      <c r="U222" s="19">
        <v>16</v>
      </c>
      <c r="V222" s="19">
        <v>58.7</v>
      </c>
      <c r="W222" s="19">
        <v>1</v>
      </c>
      <c r="X222" s="19">
        <v>58.7</v>
      </c>
      <c r="Y222" s="19" t="s">
        <v>3649</v>
      </c>
    </row>
    <row r="223" spans="1:25">
      <c r="A223" s="19" t="s">
        <v>1196</v>
      </c>
      <c r="B223" s="19" t="s">
        <v>3556</v>
      </c>
      <c r="C223" s="19" t="s">
        <v>1116</v>
      </c>
      <c r="D223" s="19" t="s">
        <v>3556</v>
      </c>
      <c r="E223" s="19" t="s">
        <v>1196</v>
      </c>
      <c r="F223" s="19" t="s">
        <v>1358</v>
      </c>
      <c r="G223" s="19" t="s">
        <v>1356</v>
      </c>
      <c r="H223" s="19" t="s">
        <v>3288</v>
      </c>
      <c r="I223" s="19" t="s">
        <v>90</v>
      </c>
      <c r="J223" s="19">
        <v>2019</v>
      </c>
      <c r="K223" s="19" t="s">
        <v>3715</v>
      </c>
      <c r="L223" s="19" t="s">
        <v>255</v>
      </c>
      <c r="M223" s="19" t="s">
        <v>256</v>
      </c>
      <c r="N223" s="19" t="s">
        <v>1116</v>
      </c>
      <c r="O223" s="19" t="s">
        <v>2915</v>
      </c>
      <c r="P223" s="19" t="s">
        <v>3619</v>
      </c>
      <c r="Q223" s="19" t="s">
        <v>3620</v>
      </c>
      <c r="R223" s="19" t="s">
        <v>3540</v>
      </c>
      <c r="S223" s="19" t="s">
        <v>1034</v>
      </c>
      <c r="X223" s="19">
        <v>160</v>
      </c>
      <c r="Y223" s="19" t="s">
        <v>3622</v>
      </c>
    </row>
    <row r="224" spans="1:25">
      <c r="A224" s="19" t="s">
        <v>1196</v>
      </c>
      <c r="B224" s="19" t="s">
        <v>3556</v>
      </c>
      <c r="C224" s="19" t="s">
        <v>1116</v>
      </c>
      <c r="D224" s="19" t="s">
        <v>3556</v>
      </c>
      <c r="E224" s="19" t="s">
        <v>1196</v>
      </c>
      <c r="F224" s="19" t="s">
        <v>1358</v>
      </c>
      <c r="G224" s="19" t="s">
        <v>1356</v>
      </c>
      <c r="H224" s="19" t="s">
        <v>3288</v>
      </c>
      <c r="I224" s="19" t="s">
        <v>90</v>
      </c>
      <c r="J224" s="19">
        <v>2019</v>
      </c>
      <c r="K224" s="19" t="s">
        <v>3715</v>
      </c>
      <c r="L224" s="19" t="s">
        <v>81</v>
      </c>
      <c r="M224" s="19" t="s">
        <v>82</v>
      </c>
      <c r="N224" s="19" t="s">
        <v>1116</v>
      </c>
      <c r="O224" s="19" t="s">
        <v>2909</v>
      </c>
      <c r="P224" s="19" t="s">
        <v>3619</v>
      </c>
      <c r="Q224" s="19" t="s">
        <v>3628</v>
      </c>
      <c r="R224" s="19" t="s">
        <v>3628</v>
      </c>
      <c r="S224" s="19" t="s">
        <v>3719</v>
      </c>
      <c r="X224" s="19">
        <v>1128</v>
      </c>
      <c r="Y224" s="19" t="s">
        <v>3630</v>
      </c>
    </row>
    <row r="225" spans="1:25">
      <c r="A225" s="19" t="s">
        <v>1196</v>
      </c>
      <c r="B225" s="19" t="s">
        <v>3556</v>
      </c>
      <c r="C225" s="19" t="s">
        <v>1116</v>
      </c>
      <c r="D225" s="19" t="s">
        <v>3556</v>
      </c>
      <c r="E225" s="19" t="s">
        <v>1196</v>
      </c>
      <c r="F225" s="19" t="s">
        <v>1358</v>
      </c>
      <c r="G225" s="19" t="s">
        <v>1356</v>
      </c>
      <c r="H225" s="19" t="s">
        <v>3288</v>
      </c>
      <c r="I225" s="19" t="s">
        <v>90</v>
      </c>
      <c r="J225" s="19">
        <v>2019</v>
      </c>
      <c r="K225" s="19" t="s">
        <v>3715</v>
      </c>
      <c r="L225" s="19" t="s">
        <v>81</v>
      </c>
      <c r="M225" s="19" t="s">
        <v>82</v>
      </c>
      <c r="N225" s="19" t="s">
        <v>1116</v>
      </c>
      <c r="O225" s="19" t="s">
        <v>2909</v>
      </c>
      <c r="P225" s="19" t="s">
        <v>3619</v>
      </c>
      <c r="Q225" s="19" t="s">
        <v>3628</v>
      </c>
      <c r="R225" s="19" t="s">
        <v>3628</v>
      </c>
      <c r="S225" s="19" t="s">
        <v>3720</v>
      </c>
      <c r="X225" s="19">
        <v>748</v>
      </c>
      <c r="Y225" s="19" t="s">
        <v>3630</v>
      </c>
    </row>
    <row r="226" spans="1:25">
      <c r="A226" s="19" t="s">
        <v>1196</v>
      </c>
      <c r="B226" s="19" t="s">
        <v>3556</v>
      </c>
      <c r="C226" s="19" t="s">
        <v>1116</v>
      </c>
      <c r="D226" s="19" t="s">
        <v>3556</v>
      </c>
      <c r="E226" s="19" t="s">
        <v>1196</v>
      </c>
      <c r="F226" s="19" t="s">
        <v>1358</v>
      </c>
      <c r="G226" s="19" t="s">
        <v>1356</v>
      </c>
      <c r="H226" s="19" t="s">
        <v>3288</v>
      </c>
      <c r="I226" s="19" t="s">
        <v>90</v>
      </c>
      <c r="J226" s="19">
        <v>2019</v>
      </c>
      <c r="K226" s="19" t="s">
        <v>3715</v>
      </c>
      <c r="L226" s="19" t="s">
        <v>81</v>
      </c>
      <c r="M226" s="19" t="s">
        <v>82</v>
      </c>
      <c r="N226" s="19" t="s">
        <v>1116</v>
      </c>
      <c r="O226" s="19" t="s">
        <v>2909</v>
      </c>
      <c r="P226" s="19" t="s">
        <v>3619</v>
      </c>
      <c r="Q226" s="19" t="s">
        <v>3628</v>
      </c>
      <c r="R226" s="19" t="s">
        <v>3628</v>
      </c>
      <c r="S226" s="19" t="s">
        <v>3721</v>
      </c>
      <c r="X226" s="19">
        <v>398</v>
      </c>
      <c r="Y226" s="19" t="s">
        <v>3630</v>
      </c>
    </row>
    <row r="227" spans="1:25">
      <c r="A227" s="19" t="s">
        <v>1196</v>
      </c>
      <c r="B227" s="19" t="s">
        <v>3556</v>
      </c>
      <c r="C227" s="19" t="s">
        <v>1116</v>
      </c>
      <c r="D227" s="19" t="s">
        <v>3556</v>
      </c>
      <c r="E227" s="19" t="s">
        <v>1196</v>
      </c>
      <c r="F227" s="19" t="s">
        <v>1358</v>
      </c>
      <c r="G227" s="19" t="s">
        <v>1356</v>
      </c>
      <c r="H227" s="19" t="s">
        <v>3288</v>
      </c>
      <c r="I227" s="19" t="s">
        <v>90</v>
      </c>
      <c r="J227" s="19">
        <v>2019</v>
      </c>
      <c r="K227" s="19" t="s">
        <v>3715</v>
      </c>
      <c r="L227" s="19" t="s">
        <v>81</v>
      </c>
      <c r="M227" s="19" t="s">
        <v>82</v>
      </c>
      <c r="N227" s="19" t="s">
        <v>1116</v>
      </c>
      <c r="O227" s="19" t="s">
        <v>2909</v>
      </c>
      <c r="P227" s="19" t="s">
        <v>3619</v>
      </c>
      <c r="Q227" s="19" t="s">
        <v>3628</v>
      </c>
      <c r="R227" s="19" t="s">
        <v>3628</v>
      </c>
      <c r="S227" s="19" t="s">
        <v>3719</v>
      </c>
      <c r="X227" s="19">
        <v>1338</v>
      </c>
      <c r="Y227" s="19" t="s">
        <v>3630</v>
      </c>
    </row>
    <row r="228" spans="1:25">
      <c r="A228" s="19" t="s">
        <v>1196</v>
      </c>
      <c r="B228" s="19" t="s">
        <v>3556</v>
      </c>
      <c r="C228" s="19" t="s">
        <v>1116</v>
      </c>
      <c r="D228" s="19" t="s">
        <v>3556</v>
      </c>
      <c r="E228" s="19" t="s">
        <v>1196</v>
      </c>
      <c r="F228" s="19" t="s">
        <v>1358</v>
      </c>
      <c r="G228" s="19" t="s">
        <v>1356</v>
      </c>
      <c r="H228" s="19" t="s">
        <v>3288</v>
      </c>
      <c r="I228" s="19" t="s">
        <v>90</v>
      </c>
      <c r="J228" s="19">
        <v>2019</v>
      </c>
      <c r="K228" s="19" t="s">
        <v>3715</v>
      </c>
      <c r="L228" s="19" t="s">
        <v>81</v>
      </c>
      <c r="M228" s="19" t="s">
        <v>82</v>
      </c>
      <c r="N228" s="19" t="s">
        <v>1116</v>
      </c>
      <c r="O228" s="19" t="s">
        <v>2909</v>
      </c>
      <c r="P228" s="19" t="s">
        <v>3619</v>
      </c>
      <c r="Q228" s="19" t="s">
        <v>3620</v>
      </c>
      <c r="R228" s="19" t="s">
        <v>3540</v>
      </c>
      <c r="S228" s="19" t="s">
        <v>918</v>
      </c>
      <c r="X228" s="19">
        <v>80</v>
      </c>
      <c r="Y228" s="19" t="s">
        <v>3622</v>
      </c>
    </row>
    <row r="229" spans="1:25">
      <c r="A229" s="19" t="s">
        <v>1196</v>
      </c>
      <c r="B229" s="19" t="s">
        <v>3556</v>
      </c>
      <c r="C229" s="19" t="s">
        <v>1116</v>
      </c>
      <c r="D229" s="19" t="s">
        <v>3556</v>
      </c>
      <c r="E229" s="19" t="s">
        <v>1196</v>
      </c>
      <c r="F229" s="19" t="s">
        <v>1358</v>
      </c>
      <c r="G229" s="19" t="s">
        <v>1356</v>
      </c>
      <c r="H229" s="19" t="s">
        <v>3288</v>
      </c>
      <c r="I229" s="19" t="s">
        <v>90</v>
      </c>
      <c r="J229" s="19">
        <v>2019</v>
      </c>
      <c r="K229" s="19" t="s">
        <v>3715</v>
      </c>
      <c r="L229" s="19" t="s">
        <v>90</v>
      </c>
      <c r="M229" s="19" t="s">
        <v>91</v>
      </c>
      <c r="N229" s="19" t="s">
        <v>1116</v>
      </c>
      <c r="O229" s="19" t="s">
        <v>1116</v>
      </c>
      <c r="P229" s="19" t="s">
        <v>3619</v>
      </c>
      <c r="Q229" s="19" t="s">
        <v>3623</v>
      </c>
      <c r="R229" s="19" t="s">
        <v>3548</v>
      </c>
      <c r="S229" s="19" t="s">
        <v>3717</v>
      </c>
      <c r="T229" s="19" t="s">
        <v>3722</v>
      </c>
      <c r="U229" s="19">
        <v>3</v>
      </c>
      <c r="V229" s="19">
        <v>181</v>
      </c>
      <c r="W229" s="19">
        <v>1</v>
      </c>
      <c r="X229" s="19">
        <v>181</v>
      </c>
      <c r="Y229" s="19" t="s">
        <v>3723</v>
      </c>
    </row>
    <row r="230" spans="1:25">
      <c r="A230" s="19" t="s">
        <v>1196</v>
      </c>
      <c r="B230" s="19" t="s">
        <v>3556</v>
      </c>
      <c r="C230" s="19" t="s">
        <v>1116</v>
      </c>
      <c r="D230" s="19" t="s">
        <v>3556</v>
      </c>
      <c r="E230" s="19" t="s">
        <v>1196</v>
      </c>
      <c r="F230" s="19" t="s">
        <v>1358</v>
      </c>
      <c r="G230" s="19" t="s">
        <v>1356</v>
      </c>
      <c r="H230" s="19" t="s">
        <v>3288</v>
      </c>
      <c r="I230" s="19" t="s">
        <v>90</v>
      </c>
      <c r="J230" s="19">
        <v>2019</v>
      </c>
      <c r="K230" s="19" t="s">
        <v>3715</v>
      </c>
      <c r="L230" s="19" t="s">
        <v>90</v>
      </c>
      <c r="M230" s="19" t="s">
        <v>91</v>
      </c>
      <c r="N230" s="19" t="s">
        <v>1116</v>
      </c>
      <c r="O230" s="19" t="s">
        <v>1116</v>
      </c>
      <c r="P230" s="19" t="s">
        <v>3619</v>
      </c>
      <c r="Q230" s="19" t="s">
        <v>3623</v>
      </c>
      <c r="R230" s="19" t="s">
        <v>3548</v>
      </c>
      <c r="S230" s="19" t="s">
        <v>3717</v>
      </c>
      <c r="T230" s="19" t="s">
        <v>3722</v>
      </c>
      <c r="U230" s="19">
        <v>6</v>
      </c>
      <c r="V230" s="19">
        <v>82</v>
      </c>
      <c r="W230" s="19">
        <v>1</v>
      </c>
      <c r="X230" s="19">
        <v>82</v>
      </c>
      <c r="Y230" s="19" t="s">
        <v>3723</v>
      </c>
    </row>
    <row r="231" spans="1:25">
      <c r="A231" s="19" t="s">
        <v>1196</v>
      </c>
      <c r="B231" s="19" t="s">
        <v>3556</v>
      </c>
      <c r="C231" s="19" t="s">
        <v>1116</v>
      </c>
      <c r="D231" s="19" t="s">
        <v>3556</v>
      </c>
      <c r="E231" s="19" t="s">
        <v>1196</v>
      </c>
      <c r="F231" s="19" t="s">
        <v>1358</v>
      </c>
      <c r="G231" s="19" t="s">
        <v>1356</v>
      </c>
      <c r="H231" s="19" t="s">
        <v>3288</v>
      </c>
      <c r="I231" s="19" t="s">
        <v>90</v>
      </c>
      <c r="J231" s="19">
        <v>2019</v>
      </c>
      <c r="K231" s="19" t="s">
        <v>3715</v>
      </c>
      <c r="L231" s="19" t="s">
        <v>90</v>
      </c>
      <c r="M231" s="19" t="s">
        <v>91</v>
      </c>
      <c r="N231" s="19" t="s">
        <v>1116</v>
      </c>
      <c r="O231" s="19" t="s">
        <v>1116</v>
      </c>
      <c r="P231" s="19" t="s">
        <v>3619</v>
      </c>
      <c r="Q231" s="19" t="s">
        <v>3623</v>
      </c>
      <c r="R231" s="19" t="s">
        <v>3548</v>
      </c>
      <c r="S231" s="19" t="s">
        <v>3717</v>
      </c>
      <c r="T231" s="19" t="s">
        <v>3722</v>
      </c>
      <c r="U231" s="19">
        <v>10</v>
      </c>
      <c r="V231" s="19">
        <v>489</v>
      </c>
      <c r="W231" s="19">
        <v>1</v>
      </c>
      <c r="X231" s="19">
        <v>489</v>
      </c>
      <c r="Y231" s="19" t="s">
        <v>3723</v>
      </c>
    </row>
    <row r="232" spans="1:25">
      <c r="A232" s="19" t="s">
        <v>1196</v>
      </c>
      <c r="B232" s="19" t="s">
        <v>3556</v>
      </c>
      <c r="C232" s="19" t="s">
        <v>1116</v>
      </c>
      <c r="D232" s="19" t="s">
        <v>3556</v>
      </c>
      <c r="E232" s="19" t="s">
        <v>1196</v>
      </c>
      <c r="F232" s="19" t="s">
        <v>1358</v>
      </c>
      <c r="G232" s="19" t="s">
        <v>1356</v>
      </c>
      <c r="H232" s="19" t="s">
        <v>3288</v>
      </c>
      <c r="I232" s="19" t="s">
        <v>90</v>
      </c>
      <c r="J232" s="19">
        <v>2019</v>
      </c>
      <c r="K232" s="19" t="s">
        <v>3715</v>
      </c>
      <c r="L232" s="19" t="s">
        <v>90</v>
      </c>
      <c r="M232" s="19" t="s">
        <v>91</v>
      </c>
      <c r="N232" s="19" t="s">
        <v>1116</v>
      </c>
      <c r="O232" s="19" t="s">
        <v>1116</v>
      </c>
      <c r="P232" s="19" t="s">
        <v>3619</v>
      </c>
      <c r="Q232" s="19" t="s">
        <v>3623</v>
      </c>
      <c r="R232" s="19" t="s">
        <v>3548</v>
      </c>
      <c r="S232" s="19" t="s">
        <v>3717</v>
      </c>
      <c r="T232" s="19" t="s">
        <v>3722</v>
      </c>
      <c r="U232" s="19">
        <v>11</v>
      </c>
      <c r="V232" s="19">
        <v>468</v>
      </c>
      <c r="W232" s="19">
        <v>1</v>
      </c>
      <c r="X232" s="19">
        <v>468</v>
      </c>
      <c r="Y232" s="19" t="s">
        <v>3723</v>
      </c>
    </row>
    <row r="233" spans="1:25">
      <c r="A233" s="19" t="s">
        <v>1196</v>
      </c>
      <c r="B233" s="19" t="s">
        <v>3556</v>
      </c>
      <c r="C233" s="19" t="s">
        <v>1116</v>
      </c>
      <c r="D233" s="19" t="s">
        <v>3556</v>
      </c>
      <c r="E233" s="19" t="s">
        <v>1196</v>
      </c>
      <c r="F233" s="19" t="s">
        <v>1358</v>
      </c>
      <c r="G233" s="19" t="s">
        <v>1356</v>
      </c>
      <c r="H233" s="19" t="s">
        <v>3288</v>
      </c>
      <c r="I233" s="19" t="s">
        <v>90</v>
      </c>
      <c r="J233" s="19">
        <v>2019</v>
      </c>
      <c r="K233" s="19" t="s">
        <v>3715</v>
      </c>
      <c r="L233" s="19" t="s">
        <v>90</v>
      </c>
      <c r="M233" s="19" t="s">
        <v>91</v>
      </c>
      <c r="N233" s="19" t="s">
        <v>1116</v>
      </c>
      <c r="O233" s="19" t="s">
        <v>1116</v>
      </c>
      <c r="P233" s="19" t="s">
        <v>3619</v>
      </c>
      <c r="Q233" s="19" t="s">
        <v>3623</v>
      </c>
      <c r="R233" s="19" t="s">
        <v>3544</v>
      </c>
      <c r="S233" s="19" t="s">
        <v>3717</v>
      </c>
      <c r="T233" s="19" t="s">
        <v>3722</v>
      </c>
      <c r="U233" s="19">
        <v>7</v>
      </c>
      <c r="V233" s="19">
        <v>1426</v>
      </c>
      <c r="W233" s="19">
        <v>1</v>
      </c>
      <c r="X233" s="19">
        <v>1426</v>
      </c>
      <c r="Y233" s="19" t="s">
        <v>3723</v>
      </c>
    </row>
    <row r="234" spans="1:25">
      <c r="A234" s="19" t="s">
        <v>1196</v>
      </c>
      <c r="B234" s="19" t="s">
        <v>3556</v>
      </c>
      <c r="C234" s="19" t="s">
        <v>1116</v>
      </c>
      <c r="D234" s="19" t="s">
        <v>3556</v>
      </c>
      <c r="E234" s="19" t="s">
        <v>1196</v>
      </c>
      <c r="F234" s="19" t="s">
        <v>1358</v>
      </c>
      <c r="G234" s="19" t="s">
        <v>1356</v>
      </c>
      <c r="H234" s="19" t="s">
        <v>3288</v>
      </c>
      <c r="I234" s="19" t="s">
        <v>90</v>
      </c>
      <c r="J234" s="19">
        <v>2019</v>
      </c>
      <c r="K234" s="19" t="s">
        <v>3715</v>
      </c>
      <c r="L234" s="19" t="s">
        <v>90</v>
      </c>
      <c r="M234" s="19" t="s">
        <v>91</v>
      </c>
      <c r="N234" s="19" t="s">
        <v>1116</v>
      </c>
      <c r="O234" s="19" t="s">
        <v>1116</v>
      </c>
      <c r="P234" s="19" t="s">
        <v>3619</v>
      </c>
      <c r="Q234" s="19" t="s">
        <v>3623</v>
      </c>
      <c r="R234" s="19" t="s">
        <v>3544</v>
      </c>
      <c r="S234" s="19" t="s">
        <v>3717</v>
      </c>
      <c r="T234" s="19" t="s">
        <v>3722</v>
      </c>
      <c r="U234" s="19">
        <v>9</v>
      </c>
      <c r="V234" s="19">
        <v>1434</v>
      </c>
      <c r="W234" s="19">
        <v>1</v>
      </c>
      <c r="X234" s="19">
        <v>1434</v>
      </c>
      <c r="Y234" s="19" t="s">
        <v>3723</v>
      </c>
    </row>
    <row r="235" spans="1:25">
      <c r="A235" s="19" t="s">
        <v>1196</v>
      </c>
      <c r="B235" s="19" t="s">
        <v>3556</v>
      </c>
      <c r="C235" s="19" t="s">
        <v>1116</v>
      </c>
      <c r="D235" s="19" t="s">
        <v>3556</v>
      </c>
      <c r="E235" s="19" t="s">
        <v>1196</v>
      </c>
      <c r="F235" s="19" t="s">
        <v>1358</v>
      </c>
      <c r="G235" s="19" t="s">
        <v>1356</v>
      </c>
      <c r="H235" s="19" t="s">
        <v>3288</v>
      </c>
      <c r="I235" s="19" t="s">
        <v>90</v>
      </c>
      <c r="J235" s="19">
        <v>2019</v>
      </c>
      <c r="K235" s="19" t="s">
        <v>3715</v>
      </c>
      <c r="L235" s="19" t="s">
        <v>90</v>
      </c>
      <c r="M235" s="19" t="s">
        <v>91</v>
      </c>
      <c r="N235" s="19" t="s">
        <v>1116</v>
      </c>
      <c r="O235" s="19" t="s">
        <v>1116</v>
      </c>
      <c r="P235" s="19" t="s">
        <v>3619</v>
      </c>
      <c r="Q235" s="19" t="s">
        <v>3623</v>
      </c>
      <c r="R235" s="19" t="s">
        <v>3544</v>
      </c>
      <c r="S235" s="19" t="s">
        <v>3717</v>
      </c>
      <c r="T235" s="19" t="s">
        <v>3722</v>
      </c>
      <c r="U235" s="19">
        <v>12</v>
      </c>
      <c r="V235" s="19">
        <v>358</v>
      </c>
      <c r="W235" s="19">
        <v>1</v>
      </c>
      <c r="X235" s="19">
        <v>358</v>
      </c>
      <c r="Y235" s="19" t="s">
        <v>3723</v>
      </c>
    </row>
    <row r="236" spans="1:25">
      <c r="A236" s="19" t="s">
        <v>1196</v>
      </c>
      <c r="B236" s="19" t="s">
        <v>3556</v>
      </c>
      <c r="C236" s="19" t="s">
        <v>1116</v>
      </c>
      <c r="D236" s="19" t="s">
        <v>3556</v>
      </c>
      <c r="E236" s="19" t="s">
        <v>1196</v>
      </c>
      <c r="F236" s="19" t="s">
        <v>1358</v>
      </c>
      <c r="G236" s="19" t="s">
        <v>1356</v>
      </c>
      <c r="H236" s="19" t="s">
        <v>3288</v>
      </c>
      <c r="I236" s="19" t="s">
        <v>90</v>
      </c>
      <c r="J236" s="19">
        <v>2019</v>
      </c>
      <c r="K236" s="19" t="s">
        <v>3715</v>
      </c>
      <c r="L236" s="19" t="s">
        <v>90</v>
      </c>
      <c r="M236" s="19" t="s">
        <v>91</v>
      </c>
      <c r="N236" s="19" t="s">
        <v>1116</v>
      </c>
      <c r="O236" s="19" t="s">
        <v>1116</v>
      </c>
      <c r="P236" s="19" t="s">
        <v>3619</v>
      </c>
      <c r="Q236" s="19" t="s">
        <v>3623</v>
      </c>
      <c r="R236" s="19" t="s">
        <v>3544</v>
      </c>
      <c r="S236" s="19" t="s">
        <v>3717</v>
      </c>
      <c r="T236" s="19" t="s">
        <v>3722</v>
      </c>
      <c r="U236" s="19">
        <v>13</v>
      </c>
      <c r="V236" s="19">
        <v>1695</v>
      </c>
      <c r="W236" s="19">
        <v>1</v>
      </c>
      <c r="X236" s="19">
        <v>1695</v>
      </c>
      <c r="Y236" s="19" t="s">
        <v>3723</v>
      </c>
    </row>
    <row r="237" spans="1:25">
      <c r="A237" s="19" t="s">
        <v>1196</v>
      </c>
      <c r="B237" s="19" t="s">
        <v>3556</v>
      </c>
      <c r="C237" s="19" t="s">
        <v>1116</v>
      </c>
      <c r="D237" s="19" t="s">
        <v>3556</v>
      </c>
      <c r="E237" s="19" t="s">
        <v>1196</v>
      </c>
      <c r="F237" s="19" t="s">
        <v>1358</v>
      </c>
      <c r="G237" s="19" t="s">
        <v>1356</v>
      </c>
      <c r="H237" s="19" t="s">
        <v>3288</v>
      </c>
      <c r="I237" s="19" t="s">
        <v>90</v>
      </c>
      <c r="J237" s="19">
        <v>2019</v>
      </c>
      <c r="K237" s="19" t="s">
        <v>3715</v>
      </c>
      <c r="L237" s="19" t="s">
        <v>90</v>
      </c>
      <c r="M237" s="19" t="s">
        <v>91</v>
      </c>
      <c r="N237" s="19" t="s">
        <v>1116</v>
      </c>
      <c r="O237" s="19" t="s">
        <v>1116</v>
      </c>
      <c r="P237" s="19" t="s">
        <v>3619</v>
      </c>
      <c r="Q237" s="19" t="s">
        <v>3623</v>
      </c>
      <c r="R237" s="19" t="s">
        <v>3547</v>
      </c>
      <c r="S237" s="19" t="s">
        <v>3717</v>
      </c>
      <c r="T237" s="19" t="s">
        <v>3722</v>
      </c>
      <c r="U237" s="19">
        <v>1</v>
      </c>
      <c r="V237" s="19">
        <v>29</v>
      </c>
      <c r="W237" s="19">
        <v>1</v>
      </c>
      <c r="X237" s="19">
        <v>29</v>
      </c>
      <c r="Y237" s="19" t="s">
        <v>3723</v>
      </c>
    </row>
    <row r="238" spans="1:25">
      <c r="A238" s="19" t="s">
        <v>1196</v>
      </c>
      <c r="B238" s="19" t="s">
        <v>3556</v>
      </c>
      <c r="C238" s="19" t="s">
        <v>1116</v>
      </c>
      <c r="D238" s="19" t="s">
        <v>3556</v>
      </c>
      <c r="E238" s="19" t="s">
        <v>1196</v>
      </c>
      <c r="F238" s="19" t="s">
        <v>1358</v>
      </c>
      <c r="G238" s="19" t="s">
        <v>1356</v>
      </c>
      <c r="H238" s="19" t="s">
        <v>3288</v>
      </c>
      <c r="I238" s="19" t="s">
        <v>90</v>
      </c>
      <c r="J238" s="19">
        <v>2019</v>
      </c>
      <c r="K238" s="19" t="s">
        <v>3715</v>
      </c>
      <c r="L238" s="19" t="s">
        <v>90</v>
      </c>
      <c r="M238" s="19" t="s">
        <v>91</v>
      </c>
      <c r="N238" s="19" t="s">
        <v>1116</v>
      </c>
      <c r="O238" s="19" t="s">
        <v>1116</v>
      </c>
      <c r="P238" s="19" t="s">
        <v>3619</v>
      </c>
      <c r="Q238" s="19" t="s">
        <v>3623</v>
      </c>
      <c r="R238" s="19" t="s">
        <v>3547</v>
      </c>
      <c r="S238" s="19" t="s">
        <v>3717</v>
      </c>
      <c r="T238" s="19" t="s">
        <v>3722</v>
      </c>
      <c r="U238" s="19">
        <v>2</v>
      </c>
      <c r="V238" s="19">
        <v>27</v>
      </c>
      <c r="W238" s="19">
        <v>1</v>
      </c>
      <c r="X238" s="19">
        <v>27</v>
      </c>
      <c r="Y238" s="19" t="s">
        <v>3723</v>
      </c>
    </row>
    <row r="239" spans="1:25">
      <c r="A239" s="19" t="s">
        <v>1196</v>
      </c>
      <c r="B239" s="19" t="s">
        <v>3556</v>
      </c>
      <c r="C239" s="19" t="s">
        <v>1116</v>
      </c>
      <c r="D239" s="19" t="s">
        <v>3556</v>
      </c>
      <c r="E239" s="19" t="s">
        <v>1196</v>
      </c>
      <c r="F239" s="19" t="s">
        <v>1358</v>
      </c>
      <c r="G239" s="19" t="s">
        <v>1356</v>
      </c>
      <c r="H239" s="19" t="s">
        <v>3288</v>
      </c>
      <c r="I239" s="19" t="s">
        <v>90</v>
      </c>
      <c r="J239" s="19">
        <v>2019</v>
      </c>
      <c r="K239" s="19" t="s">
        <v>3715</v>
      </c>
      <c r="L239" s="19" t="s">
        <v>90</v>
      </c>
      <c r="M239" s="19" t="s">
        <v>91</v>
      </c>
      <c r="N239" s="19" t="s">
        <v>1116</v>
      </c>
      <c r="O239" s="19" t="s">
        <v>1116</v>
      </c>
      <c r="P239" s="19" t="s">
        <v>3619</v>
      </c>
      <c r="Q239" s="19" t="s">
        <v>3623</v>
      </c>
      <c r="R239" s="19" t="s">
        <v>3547</v>
      </c>
      <c r="S239" s="19" t="s">
        <v>3717</v>
      </c>
      <c r="T239" s="19" t="s">
        <v>3722</v>
      </c>
      <c r="U239" s="19">
        <v>4</v>
      </c>
      <c r="V239" s="19">
        <v>77</v>
      </c>
      <c r="W239" s="19">
        <v>1</v>
      </c>
      <c r="X239" s="19">
        <v>77</v>
      </c>
      <c r="Y239" s="19" t="s">
        <v>3723</v>
      </c>
    </row>
    <row r="240" spans="1:25">
      <c r="A240" s="19" t="s">
        <v>1196</v>
      </c>
      <c r="B240" s="19" t="s">
        <v>3556</v>
      </c>
      <c r="C240" s="19" t="s">
        <v>1116</v>
      </c>
      <c r="D240" s="19" t="s">
        <v>3556</v>
      </c>
      <c r="E240" s="19" t="s">
        <v>1196</v>
      </c>
      <c r="F240" s="19" t="s">
        <v>1358</v>
      </c>
      <c r="G240" s="19" t="s">
        <v>1356</v>
      </c>
      <c r="H240" s="19" t="s">
        <v>3288</v>
      </c>
      <c r="I240" s="19" t="s">
        <v>90</v>
      </c>
      <c r="J240" s="19">
        <v>2019</v>
      </c>
      <c r="K240" s="19" t="s">
        <v>3715</v>
      </c>
      <c r="L240" s="19" t="s">
        <v>90</v>
      </c>
      <c r="M240" s="19" t="s">
        <v>91</v>
      </c>
      <c r="N240" s="19" t="s">
        <v>1116</v>
      </c>
      <c r="O240" s="19" t="s">
        <v>1116</v>
      </c>
      <c r="P240" s="19" t="s">
        <v>3619</v>
      </c>
      <c r="Q240" s="19" t="s">
        <v>3623</v>
      </c>
      <c r="R240" s="19" t="s">
        <v>3547</v>
      </c>
      <c r="S240" s="19" t="s">
        <v>3717</v>
      </c>
      <c r="T240" s="19" t="s">
        <v>3722</v>
      </c>
      <c r="U240" s="19">
        <v>5</v>
      </c>
      <c r="V240" s="19">
        <v>10</v>
      </c>
      <c r="W240" s="19">
        <v>1</v>
      </c>
      <c r="X240" s="19">
        <v>10</v>
      </c>
      <c r="Y240" s="19" t="s">
        <v>3723</v>
      </c>
    </row>
    <row r="241" spans="1:25">
      <c r="A241" s="19" t="s">
        <v>1196</v>
      </c>
      <c r="B241" s="19" t="s">
        <v>3556</v>
      </c>
      <c r="C241" s="19" t="s">
        <v>1116</v>
      </c>
      <c r="D241" s="19" t="s">
        <v>3556</v>
      </c>
      <c r="E241" s="19" t="s">
        <v>1196</v>
      </c>
      <c r="F241" s="19" t="s">
        <v>1358</v>
      </c>
      <c r="G241" s="19" t="s">
        <v>1356</v>
      </c>
      <c r="H241" s="19" t="s">
        <v>3288</v>
      </c>
      <c r="I241" s="19" t="s">
        <v>90</v>
      </c>
      <c r="J241" s="19">
        <v>2019</v>
      </c>
      <c r="K241" s="19" t="s">
        <v>3715</v>
      </c>
      <c r="L241" s="19" t="s">
        <v>90</v>
      </c>
      <c r="M241" s="19" t="s">
        <v>91</v>
      </c>
      <c r="N241" s="19" t="s">
        <v>1116</v>
      </c>
      <c r="O241" s="19" t="s">
        <v>1116</v>
      </c>
      <c r="P241" s="19" t="s">
        <v>3619</v>
      </c>
      <c r="Q241" s="19" t="s">
        <v>3623</v>
      </c>
      <c r="R241" s="19" t="s">
        <v>3547</v>
      </c>
      <c r="S241" s="19" t="s">
        <v>3717</v>
      </c>
      <c r="T241" s="19" t="s">
        <v>3722</v>
      </c>
      <c r="U241" s="19">
        <v>8</v>
      </c>
      <c r="V241" s="19">
        <v>82</v>
      </c>
      <c r="W241" s="19">
        <v>1</v>
      </c>
      <c r="X241" s="19">
        <v>82</v>
      </c>
      <c r="Y241" s="19" t="s">
        <v>3723</v>
      </c>
    </row>
    <row r="242" spans="1:25">
      <c r="A242" s="19" t="s">
        <v>1196</v>
      </c>
      <c r="B242" s="19" t="s">
        <v>3556</v>
      </c>
      <c r="C242" s="19" t="s">
        <v>1116</v>
      </c>
      <c r="D242" s="19" t="s">
        <v>3556</v>
      </c>
      <c r="E242" s="19" t="s">
        <v>1196</v>
      </c>
      <c r="F242" s="19" t="s">
        <v>1358</v>
      </c>
      <c r="G242" s="19" t="s">
        <v>1356</v>
      </c>
      <c r="H242" s="19" t="s">
        <v>3288</v>
      </c>
      <c r="I242" s="19" t="s">
        <v>90</v>
      </c>
      <c r="J242" s="19">
        <v>2019</v>
      </c>
      <c r="K242" s="19" t="s">
        <v>3715</v>
      </c>
      <c r="L242" s="19" t="s">
        <v>90</v>
      </c>
      <c r="M242" s="19" t="s">
        <v>91</v>
      </c>
      <c r="N242" s="19" t="s">
        <v>1116</v>
      </c>
      <c r="O242" s="19" t="s">
        <v>1116</v>
      </c>
      <c r="P242" s="19" t="s">
        <v>3619</v>
      </c>
      <c r="Q242" s="19" t="s">
        <v>3623</v>
      </c>
      <c r="R242" s="19" t="s">
        <v>3547</v>
      </c>
      <c r="S242" s="19" t="s">
        <v>3724</v>
      </c>
      <c r="T242" s="19" t="s">
        <v>3725</v>
      </c>
      <c r="U242" s="19">
        <v>1</v>
      </c>
      <c r="V242" s="19">
        <v>15</v>
      </c>
      <c r="W242" s="19">
        <v>1</v>
      </c>
      <c r="X242" s="19">
        <v>15</v>
      </c>
      <c r="Y242" s="19" t="s">
        <v>3649</v>
      </c>
    </row>
    <row r="243" spans="1:25">
      <c r="A243" s="19" t="s">
        <v>1196</v>
      </c>
      <c r="B243" s="19" t="s">
        <v>3556</v>
      </c>
      <c r="C243" s="19" t="s">
        <v>1116</v>
      </c>
      <c r="D243" s="19" t="s">
        <v>3556</v>
      </c>
      <c r="E243" s="19" t="s">
        <v>1196</v>
      </c>
      <c r="F243" s="19" t="s">
        <v>1358</v>
      </c>
      <c r="G243" s="19" t="s">
        <v>1356</v>
      </c>
      <c r="H243" s="19" t="s">
        <v>3288</v>
      </c>
      <c r="I243" s="19" t="s">
        <v>90</v>
      </c>
      <c r="J243" s="19">
        <v>2019</v>
      </c>
      <c r="K243" s="19" t="s">
        <v>3715</v>
      </c>
      <c r="L243" s="19" t="s">
        <v>90</v>
      </c>
      <c r="M243" s="19" t="s">
        <v>91</v>
      </c>
      <c r="N243" s="19" t="s">
        <v>1116</v>
      </c>
      <c r="O243" s="19" t="s">
        <v>1116</v>
      </c>
      <c r="P243" s="19" t="s">
        <v>3619</v>
      </c>
      <c r="Q243" s="19" t="s">
        <v>3623</v>
      </c>
      <c r="R243" s="19" t="s">
        <v>3547</v>
      </c>
      <c r="S243" s="19" t="s">
        <v>3724</v>
      </c>
      <c r="T243" s="19" t="s">
        <v>3725</v>
      </c>
      <c r="U243" s="19">
        <v>2</v>
      </c>
      <c r="V243" s="19">
        <v>14.55</v>
      </c>
      <c r="W243" s="19">
        <v>1</v>
      </c>
      <c r="X243" s="19">
        <v>14.55</v>
      </c>
      <c r="Y243" s="19" t="s">
        <v>3649</v>
      </c>
    </row>
    <row r="244" spans="1:25">
      <c r="A244" s="19" t="s">
        <v>1196</v>
      </c>
      <c r="B244" s="19" t="s">
        <v>3556</v>
      </c>
      <c r="C244" s="19" t="s">
        <v>1116</v>
      </c>
      <c r="D244" s="19" t="s">
        <v>3556</v>
      </c>
      <c r="E244" s="19" t="s">
        <v>1196</v>
      </c>
      <c r="F244" s="19" t="s">
        <v>1358</v>
      </c>
      <c r="G244" s="19" t="s">
        <v>1356</v>
      </c>
      <c r="H244" s="19" t="s">
        <v>3288</v>
      </c>
      <c r="I244" s="19" t="s">
        <v>90</v>
      </c>
      <c r="J244" s="19">
        <v>2019</v>
      </c>
      <c r="K244" s="19" t="s">
        <v>3715</v>
      </c>
      <c r="L244" s="19" t="s">
        <v>90</v>
      </c>
      <c r="M244" s="19" t="s">
        <v>91</v>
      </c>
      <c r="N244" s="19" t="s">
        <v>1116</v>
      </c>
      <c r="O244" s="19" t="s">
        <v>1116</v>
      </c>
      <c r="P244" s="19" t="s">
        <v>3619</v>
      </c>
      <c r="Q244" s="19" t="s">
        <v>3623</v>
      </c>
      <c r="R244" s="19" t="s">
        <v>3547</v>
      </c>
      <c r="S244" s="19" t="s">
        <v>3724</v>
      </c>
      <c r="T244" s="19" t="s">
        <v>3725</v>
      </c>
      <c r="U244" s="19">
        <v>3</v>
      </c>
      <c r="V244" s="19">
        <v>34.97</v>
      </c>
      <c r="W244" s="19">
        <v>1</v>
      </c>
      <c r="X244" s="19">
        <v>34.97</v>
      </c>
      <c r="Y244" s="19" t="s">
        <v>3649</v>
      </c>
    </row>
    <row r="245" spans="1:25">
      <c r="A245" s="19" t="s">
        <v>1196</v>
      </c>
      <c r="B245" s="19" t="s">
        <v>3556</v>
      </c>
      <c r="C245" s="19" t="s">
        <v>1116</v>
      </c>
      <c r="D245" s="19" t="s">
        <v>3556</v>
      </c>
      <c r="E245" s="19" t="s">
        <v>1196</v>
      </c>
      <c r="F245" s="19" t="s">
        <v>1358</v>
      </c>
      <c r="G245" s="19" t="s">
        <v>1356</v>
      </c>
      <c r="H245" s="19" t="s">
        <v>3288</v>
      </c>
      <c r="I245" s="19" t="s">
        <v>90</v>
      </c>
      <c r="J245" s="19">
        <v>2019</v>
      </c>
      <c r="K245" s="19" t="s">
        <v>3715</v>
      </c>
      <c r="L245" s="19" t="s">
        <v>90</v>
      </c>
      <c r="M245" s="19" t="s">
        <v>91</v>
      </c>
      <c r="N245" s="19" t="s">
        <v>1116</v>
      </c>
      <c r="O245" s="19" t="s">
        <v>1116</v>
      </c>
      <c r="P245" s="19" t="s">
        <v>3619</v>
      </c>
      <c r="Q245" s="19" t="s">
        <v>3623</v>
      </c>
      <c r="R245" s="19" t="s">
        <v>3547</v>
      </c>
      <c r="S245" s="19" t="s">
        <v>3724</v>
      </c>
      <c r="T245" s="19" t="s">
        <v>3725</v>
      </c>
      <c r="U245" s="19">
        <v>4</v>
      </c>
      <c r="V245" s="19">
        <v>13.39</v>
      </c>
      <c r="W245" s="19">
        <v>1</v>
      </c>
      <c r="X245" s="19">
        <v>13.39</v>
      </c>
      <c r="Y245" s="19" t="s">
        <v>3649</v>
      </c>
    </row>
    <row r="246" spans="1:25">
      <c r="A246" s="19" t="s">
        <v>1196</v>
      </c>
      <c r="B246" s="19" t="s">
        <v>3556</v>
      </c>
      <c r="C246" s="19" t="s">
        <v>1116</v>
      </c>
      <c r="D246" s="19" t="s">
        <v>3556</v>
      </c>
      <c r="E246" s="19" t="s">
        <v>1196</v>
      </c>
      <c r="F246" s="19" t="s">
        <v>1358</v>
      </c>
      <c r="G246" s="19" t="s">
        <v>1356</v>
      </c>
      <c r="H246" s="19" t="s">
        <v>3288</v>
      </c>
      <c r="I246" s="19" t="s">
        <v>90</v>
      </c>
      <c r="J246" s="19">
        <v>2019</v>
      </c>
      <c r="K246" s="19" t="s">
        <v>3715</v>
      </c>
      <c r="L246" s="19" t="s">
        <v>90</v>
      </c>
      <c r="M246" s="19" t="s">
        <v>91</v>
      </c>
      <c r="N246" s="19" t="s">
        <v>1116</v>
      </c>
      <c r="O246" s="19" t="s">
        <v>1116</v>
      </c>
      <c r="P246" s="19" t="s">
        <v>3619</v>
      </c>
      <c r="Q246" s="19" t="s">
        <v>3623</v>
      </c>
      <c r="R246" s="19" t="s">
        <v>3547</v>
      </c>
      <c r="S246" s="19" t="s">
        <v>3724</v>
      </c>
      <c r="T246" s="19" t="s">
        <v>3725</v>
      </c>
      <c r="U246" s="19">
        <v>5</v>
      </c>
      <c r="V246" s="19">
        <v>35.479999999999997</v>
      </c>
      <c r="W246" s="19">
        <v>1</v>
      </c>
      <c r="X246" s="19">
        <v>35.479999999999997</v>
      </c>
      <c r="Y246" s="19" t="s">
        <v>3649</v>
      </c>
    </row>
    <row r="247" spans="1:25">
      <c r="A247" s="19" t="s">
        <v>1196</v>
      </c>
      <c r="B247" s="19" t="s">
        <v>3556</v>
      </c>
      <c r="C247" s="19" t="s">
        <v>1116</v>
      </c>
      <c r="D247" s="19" t="s">
        <v>3556</v>
      </c>
      <c r="E247" s="19" t="s">
        <v>1196</v>
      </c>
      <c r="F247" s="19" t="s">
        <v>1358</v>
      </c>
      <c r="G247" s="19" t="s">
        <v>1356</v>
      </c>
      <c r="H247" s="19" t="s">
        <v>3288</v>
      </c>
      <c r="I247" s="19" t="s">
        <v>90</v>
      </c>
      <c r="J247" s="19">
        <v>2019</v>
      </c>
      <c r="K247" s="19" t="s">
        <v>3715</v>
      </c>
      <c r="L247" s="19" t="s">
        <v>90</v>
      </c>
      <c r="M247" s="19" t="s">
        <v>91</v>
      </c>
      <c r="N247" s="19" t="s">
        <v>1116</v>
      </c>
      <c r="O247" s="19" t="s">
        <v>1116</v>
      </c>
      <c r="P247" s="19" t="s">
        <v>3619</v>
      </c>
      <c r="Q247" s="19" t="s">
        <v>3623</v>
      </c>
      <c r="R247" s="19" t="s">
        <v>3547</v>
      </c>
      <c r="S247" s="19" t="s">
        <v>3724</v>
      </c>
      <c r="T247" s="19" t="s">
        <v>3725</v>
      </c>
      <c r="U247" s="19">
        <v>6</v>
      </c>
      <c r="V247" s="19">
        <v>11</v>
      </c>
      <c r="W247" s="19">
        <v>1</v>
      </c>
      <c r="X247" s="19">
        <v>11</v>
      </c>
      <c r="Y247" s="19" t="s">
        <v>3649</v>
      </c>
    </row>
    <row r="248" spans="1:25">
      <c r="A248" s="19" t="s">
        <v>1196</v>
      </c>
      <c r="B248" s="19" t="s">
        <v>3556</v>
      </c>
      <c r="C248" s="19" t="s">
        <v>1116</v>
      </c>
      <c r="D248" s="19" t="s">
        <v>3556</v>
      </c>
      <c r="E248" s="19" t="s">
        <v>1196</v>
      </c>
      <c r="F248" s="19" t="s">
        <v>1358</v>
      </c>
      <c r="G248" s="19" t="s">
        <v>1356</v>
      </c>
      <c r="H248" s="19" t="s">
        <v>3288</v>
      </c>
      <c r="I248" s="19" t="s">
        <v>90</v>
      </c>
      <c r="J248" s="19">
        <v>2019</v>
      </c>
      <c r="K248" s="19" t="s">
        <v>3715</v>
      </c>
      <c r="L248" s="19" t="s">
        <v>90</v>
      </c>
      <c r="M248" s="19" t="s">
        <v>91</v>
      </c>
      <c r="N248" s="19" t="s">
        <v>1116</v>
      </c>
      <c r="O248" s="19" t="s">
        <v>1116</v>
      </c>
      <c r="P248" s="19" t="s">
        <v>3619</v>
      </c>
      <c r="Q248" s="19" t="s">
        <v>3623</v>
      </c>
      <c r="R248" s="19" t="s">
        <v>3547</v>
      </c>
      <c r="S248" s="19" t="s">
        <v>3724</v>
      </c>
      <c r="T248" s="19" t="s">
        <v>3725</v>
      </c>
      <c r="U248" s="19">
        <v>7</v>
      </c>
      <c r="V248" s="19">
        <v>11.56</v>
      </c>
      <c r="W248" s="19">
        <v>1</v>
      </c>
      <c r="X248" s="19">
        <v>11.56</v>
      </c>
      <c r="Y248" s="19" t="s">
        <v>3649</v>
      </c>
    </row>
    <row r="249" spans="1:25">
      <c r="A249" s="19" t="s">
        <v>1196</v>
      </c>
      <c r="B249" s="19" t="s">
        <v>3556</v>
      </c>
      <c r="C249" s="19" t="s">
        <v>1116</v>
      </c>
      <c r="D249" s="19" t="s">
        <v>3556</v>
      </c>
      <c r="E249" s="19" t="s">
        <v>1196</v>
      </c>
      <c r="F249" s="19" t="s">
        <v>1358</v>
      </c>
      <c r="G249" s="19" t="s">
        <v>1356</v>
      </c>
      <c r="H249" s="19" t="s">
        <v>3288</v>
      </c>
      <c r="I249" s="19" t="s">
        <v>90</v>
      </c>
      <c r="J249" s="19">
        <v>2019</v>
      </c>
      <c r="K249" s="19" t="s">
        <v>3715</v>
      </c>
      <c r="L249" s="19" t="s">
        <v>90</v>
      </c>
      <c r="M249" s="19" t="s">
        <v>91</v>
      </c>
      <c r="N249" s="19" t="s">
        <v>1116</v>
      </c>
      <c r="O249" s="19" t="s">
        <v>1116</v>
      </c>
      <c r="P249" s="19" t="s">
        <v>3619</v>
      </c>
      <c r="Q249" s="19" t="s">
        <v>3623</v>
      </c>
      <c r="R249" s="19" t="s">
        <v>3547</v>
      </c>
      <c r="S249" s="19" t="s">
        <v>3724</v>
      </c>
      <c r="T249" s="19" t="s">
        <v>3725</v>
      </c>
      <c r="U249" s="19">
        <v>8</v>
      </c>
      <c r="V249" s="19">
        <v>74.47</v>
      </c>
      <c r="W249" s="19">
        <v>1</v>
      </c>
      <c r="X249" s="19">
        <v>74.47</v>
      </c>
      <c r="Y249" s="19" t="s">
        <v>3649</v>
      </c>
    </row>
    <row r="250" spans="1:25">
      <c r="A250" s="19" t="s">
        <v>1196</v>
      </c>
      <c r="B250" s="19" t="s">
        <v>3556</v>
      </c>
      <c r="C250" s="19" t="s">
        <v>1116</v>
      </c>
      <c r="D250" s="19" t="s">
        <v>3556</v>
      </c>
      <c r="E250" s="19" t="s">
        <v>1196</v>
      </c>
      <c r="F250" s="19" t="s">
        <v>1358</v>
      </c>
      <c r="G250" s="19" t="s">
        <v>1356</v>
      </c>
      <c r="H250" s="19" t="s">
        <v>3288</v>
      </c>
      <c r="I250" s="19" t="s">
        <v>90</v>
      </c>
      <c r="J250" s="19">
        <v>2019</v>
      </c>
      <c r="K250" s="19" t="s">
        <v>3715</v>
      </c>
      <c r="L250" s="19" t="s">
        <v>90</v>
      </c>
      <c r="M250" s="19" t="s">
        <v>91</v>
      </c>
      <c r="N250" s="19" t="s">
        <v>1116</v>
      </c>
      <c r="O250" s="19" t="s">
        <v>1116</v>
      </c>
      <c r="P250" s="19" t="s">
        <v>3619</v>
      </c>
      <c r="Q250" s="19" t="s">
        <v>3623</v>
      </c>
      <c r="R250" s="19" t="s">
        <v>3547</v>
      </c>
      <c r="S250" s="19" t="s">
        <v>3724</v>
      </c>
      <c r="T250" s="19" t="s">
        <v>3725</v>
      </c>
      <c r="U250" s="19">
        <v>9</v>
      </c>
      <c r="V250" s="19">
        <v>82.48</v>
      </c>
      <c r="W250" s="19">
        <v>1</v>
      </c>
      <c r="X250" s="19">
        <v>82.48</v>
      </c>
      <c r="Y250" s="19" t="s">
        <v>3649</v>
      </c>
    </row>
    <row r="251" spans="1:25">
      <c r="A251" s="19" t="s">
        <v>1196</v>
      </c>
      <c r="B251" s="19" t="s">
        <v>3556</v>
      </c>
      <c r="C251" s="19" t="s">
        <v>1116</v>
      </c>
      <c r="D251" s="19" t="s">
        <v>3556</v>
      </c>
      <c r="E251" s="19" t="s">
        <v>1196</v>
      </c>
      <c r="F251" s="19" t="s">
        <v>1358</v>
      </c>
      <c r="G251" s="19" t="s">
        <v>1356</v>
      </c>
      <c r="H251" s="19" t="s">
        <v>3288</v>
      </c>
      <c r="I251" s="19" t="s">
        <v>90</v>
      </c>
      <c r="J251" s="19">
        <v>2019</v>
      </c>
      <c r="K251" s="19" t="s">
        <v>3715</v>
      </c>
      <c r="L251" s="19" t="s">
        <v>90</v>
      </c>
      <c r="M251" s="19" t="s">
        <v>91</v>
      </c>
      <c r="N251" s="19" t="s">
        <v>1116</v>
      </c>
      <c r="O251" s="19" t="s">
        <v>1116</v>
      </c>
      <c r="P251" s="19" t="s">
        <v>3619</v>
      </c>
      <c r="Q251" s="19" t="s">
        <v>3623</v>
      </c>
      <c r="R251" s="19" t="s">
        <v>3547</v>
      </c>
      <c r="S251" s="19" t="s">
        <v>3724</v>
      </c>
      <c r="T251" s="19" t="s">
        <v>3725</v>
      </c>
      <c r="U251" s="19">
        <v>10</v>
      </c>
      <c r="V251" s="19">
        <v>81.78</v>
      </c>
      <c r="W251" s="19">
        <v>1</v>
      </c>
      <c r="X251" s="19">
        <v>81.78</v>
      </c>
      <c r="Y251" s="19" t="s">
        <v>3649</v>
      </c>
    </row>
    <row r="252" spans="1:25">
      <c r="A252" s="19" t="s">
        <v>1196</v>
      </c>
      <c r="B252" s="19" t="s">
        <v>3556</v>
      </c>
      <c r="C252" s="19" t="s">
        <v>1116</v>
      </c>
      <c r="D252" s="19" t="s">
        <v>3556</v>
      </c>
      <c r="E252" s="19" t="s">
        <v>1196</v>
      </c>
      <c r="F252" s="19" t="s">
        <v>1358</v>
      </c>
      <c r="G252" s="19" t="s">
        <v>1356</v>
      </c>
      <c r="H252" s="19" t="s">
        <v>3288</v>
      </c>
      <c r="I252" s="19" t="s">
        <v>90</v>
      </c>
      <c r="J252" s="19">
        <v>2019</v>
      </c>
      <c r="K252" s="19" t="s">
        <v>3715</v>
      </c>
      <c r="L252" s="19" t="s">
        <v>90</v>
      </c>
      <c r="M252" s="19" t="s">
        <v>91</v>
      </c>
      <c r="N252" s="19" t="s">
        <v>1116</v>
      </c>
      <c r="O252" s="19" t="s">
        <v>1116</v>
      </c>
      <c r="P252" s="19" t="s">
        <v>3619</v>
      </c>
      <c r="Q252" s="19" t="s">
        <v>3623</v>
      </c>
      <c r="R252" s="19" t="s">
        <v>3547</v>
      </c>
      <c r="S252" s="19" t="s">
        <v>3724</v>
      </c>
      <c r="T252" s="19" t="s">
        <v>3725</v>
      </c>
      <c r="U252" s="19">
        <v>11</v>
      </c>
      <c r="V252" s="19">
        <v>18.64</v>
      </c>
      <c r="W252" s="19">
        <v>1</v>
      </c>
      <c r="X252" s="19">
        <v>18.64</v>
      </c>
      <c r="Y252" s="19" t="s">
        <v>3649</v>
      </c>
    </row>
    <row r="253" spans="1:25">
      <c r="A253" s="19" t="s">
        <v>1196</v>
      </c>
      <c r="B253" s="19" t="s">
        <v>3556</v>
      </c>
      <c r="C253" s="19" t="s">
        <v>1116</v>
      </c>
      <c r="D253" s="19" t="s">
        <v>3556</v>
      </c>
      <c r="E253" s="19" t="s">
        <v>1196</v>
      </c>
      <c r="F253" s="19" t="s">
        <v>1358</v>
      </c>
      <c r="G253" s="19" t="s">
        <v>1356</v>
      </c>
      <c r="H253" s="19" t="s">
        <v>3288</v>
      </c>
      <c r="I253" s="19" t="s">
        <v>90</v>
      </c>
      <c r="J253" s="19">
        <v>2019</v>
      </c>
      <c r="K253" s="19" t="s">
        <v>3715</v>
      </c>
      <c r="L253" s="19" t="s">
        <v>90</v>
      </c>
      <c r="M253" s="19" t="s">
        <v>91</v>
      </c>
      <c r="N253" s="19" t="s">
        <v>1116</v>
      </c>
      <c r="O253" s="19" t="s">
        <v>1116</v>
      </c>
      <c r="P253" s="19" t="s">
        <v>3619</v>
      </c>
      <c r="Q253" s="19" t="s">
        <v>3628</v>
      </c>
      <c r="R253" s="19" t="s">
        <v>3628</v>
      </c>
      <c r="S253" s="19" t="s">
        <v>3726</v>
      </c>
      <c r="X253" s="19">
        <v>2058</v>
      </c>
      <c r="Y253" s="19" t="s">
        <v>3630</v>
      </c>
    </row>
    <row r="254" spans="1:25">
      <c r="A254" s="19" t="s">
        <v>1196</v>
      </c>
      <c r="B254" s="19" t="s">
        <v>3556</v>
      </c>
      <c r="C254" s="19" t="s">
        <v>1116</v>
      </c>
      <c r="D254" s="19" t="s">
        <v>3556</v>
      </c>
      <c r="E254" s="19" t="s">
        <v>1196</v>
      </c>
      <c r="F254" s="19" t="s">
        <v>1358</v>
      </c>
      <c r="G254" s="19" t="s">
        <v>1356</v>
      </c>
      <c r="H254" s="19" t="s">
        <v>3288</v>
      </c>
      <c r="I254" s="19" t="s">
        <v>90</v>
      </c>
      <c r="J254" s="19">
        <v>2019</v>
      </c>
      <c r="K254" s="19" t="s">
        <v>3715</v>
      </c>
      <c r="L254" s="19" t="s">
        <v>90</v>
      </c>
      <c r="M254" s="19" t="s">
        <v>91</v>
      </c>
      <c r="N254" s="19" t="s">
        <v>1116</v>
      </c>
      <c r="O254" s="19" t="s">
        <v>1116</v>
      </c>
      <c r="P254" s="19" t="s">
        <v>3619</v>
      </c>
      <c r="Q254" s="19" t="s">
        <v>3628</v>
      </c>
      <c r="R254" s="19" t="s">
        <v>3628</v>
      </c>
      <c r="S254" s="19" t="s">
        <v>3716</v>
      </c>
      <c r="X254" s="19">
        <v>2008</v>
      </c>
      <c r="Y254" s="19" t="s">
        <v>3630</v>
      </c>
    </row>
    <row r="255" spans="1:25">
      <c r="A255" s="19" t="s">
        <v>1196</v>
      </c>
      <c r="B255" s="19" t="s">
        <v>3556</v>
      </c>
      <c r="C255" s="19" t="s">
        <v>1116</v>
      </c>
      <c r="D255" s="19" t="s">
        <v>3556</v>
      </c>
      <c r="E255" s="19" t="s">
        <v>1196</v>
      </c>
      <c r="F255" s="19" t="s">
        <v>1358</v>
      </c>
      <c r="G255" s="19" t="s">
        <v>1356</v>
      </c>
      <c r="H255" s="19" t="s">
        <v>3288</v>
      </c>
      <c r="I255" s="19" t="s">
        <v>90</v>
      </c>
      <c r="J255" s="19">
        <v>2019</v>
      </c>
      <c r="K255" s="19" t="s">
        <v>3715</v>
      </c>
      <c r="L255" s="19" t="s">
        <v>90</v>
      </c>
      <c r="M255" s="19" t="s">
        <v>91</v>
      </c>
      <c r="N255" s="19" t="s">
        <v>1116</v>
      </c>
      <c r="O255" s="19" t="s">
        <v>1116</v>
      </c>
      <c r="P255" s="19" t="s">
        <v>3619</v>
      </c>
      <c r="Q255" s="19" t="s">
        <v>3628</v>
      </c>
      <c r="R255" s="19" t="s">
        <v>3628</v>
      </c>
      <c r="S255" s="19" t="s">
        <v>3721</v>
      </c>
      <c r="X255" s="19">
        <v>928</v>
      </c>
      <c r="Y255" s="19" t="s">
        <v>3630</v>
      </c>
    </row>
    <row r="256" spans="1:25">
      <c r="A256" s="19" t="s">
        <v>1196</v>
      </c>
      <c r="B256" s="19" t="s">
        <v>3556</v>
      </c>
      <c r="C256" s="19" t="s">
        <v>1116</v>
      </c>
      <c r="D256" s="19" t="s">
        <v>3556</v>
      </c>
      <c r="E256" s="19" t="s">
        <v>1196</v>
      </c>
      <c r="F256" s="19" t="s">
        <v>1358</v>
      </c>
      <c r="G256" s="19" t="s">
        <v>1356</v>
      </c>
      <c r="H256" s="19" t="s">
        <v>3288</v>
      </c>
      <c r="I256" s="19" t="s">
        <v>90</v>
      </c>
      <c r="J256" s="19">
        <v>2019</v>
      </c>
      <c r="K256" s="19" t="s">
        <v>3715</v>
      </c>
      <c r="L256" s="19" t="s">
        <v>90</v>
      </c>
      <c r="M256" s="19" t="s">
        <v>91</v>
      </c>
      <c r="N256" s="19" t="s">
        <v>1116</v>
      </c>
      <c r="O256" s="19" t="s">
        <v>1116</v>
      </c>
      <c r="P256" s="19" t="s">
        <v>3619</v>
      </c>
      <c r="Q256" s="19" t="s">
        <v>3628</v>
      </c>
      <c r="R256" s="19" t="s">
        <v>3628</v>
      </c>
      <c r="S256" s="19" t="s">
        <v>3727</v>
      </c>
      <c r="X256" s="19">
        <v>958</v>
      </c>
      <c r="Y256" s="19" t="s">
        <v>3630</v>
      </c>
    </row>
    <row r="257" spans="1:25">
      <c r="A257" s="19" t="s">
        <v>1196</v>
      </c>
      <c r="B257" s="19" t="s">
        <v>3556</v>
      </c>
      <c r="C257" s="19" t="s">
        <v>1116</v>
      </c>
      <c r="D257" s="19" t="s">
        <v>3556</v>
      </c>
      <c r="E257" s="19" t="s">
        <v>1196</v>
      </c>
      <c r="F257" s="19" t="s">
        <v>1358</v>
      </c>
      <c r="G257" s="19" t="s">
        <v>1356</v>
      </c>
      <c r="H257" s="19" t="s">
        <v>3288</v>
      </c>
      <c r="I257" s="19" t="s">
        <v>90</v>
      </c>
      <c r="J257" s="19">
        <v>2019</v>
      </c>
      <c r="K257" s="19" t="s">
        <v>3715</v>
      </c>
      <c r="L257" s="19" t="s">
        <v>90</v>
      </c>
      <c r="M257" s="19" t="s">
        <v>91</v>
      </c>
      <c r="N257" s="19" t="s">
        <v>1116</v>
      </c>
      <c r="O257" s="19" t="s">
        <v>1116</v>
      </c>
      <c r="P257" s="19" t="s">
        <v>3619</v>
      </c>
      <c r="Q257" s="19" t="s">
        <v>3628</v>
      </c>
      <c r="R257" s="19" t="s">
        <v>3628</v>
      </c>
      <c r="S257" s="19" t="s">
        <v>2817</v>
      </c>
      <c r="X257" s="19">
        <v>1478</v>
      </c>
      <c r="Y257" s="19" t="s">
        <v>3630</v>
      </c>
    </row>
    <row r="258" spans="1:25">
      <c r="A258" s="19" t="s">
        <v>1196</v>
      </c>
      <c r="B258" s="19" t="s">
        <v>3556</v>
      </c>
      <c r="C258" s="19" t="s">
        <v>1116</v>
      </c>
      <c r="D258" s="19" t="s">
        <v>3556</v>
      </c>
      <c r="E258" s="19" t="s">
        <v>1196</v>
      </c>
      <c r="F258" s="19" t="s">
        <v>1358</v>
      </c>
      <c r="G258" s="19" t="s">
        <v>1356</v>
      </c>
      <c r="H258" s="19" t="s">
        <v>3288</v>
      </c>
      <c r="I258" s="19" t="s">
        <v>90</v>
      </c>
      <c r="J258" s="19">
        <v>2019</v>
      </c>
      <c r="K258" s="19" t="s">
        <v>3715</v>
      </c>
      <c r="L258" s="19" t="s">
        <v>90</v>
      </c>
      <c r="M258" s="19" t="s">
        <v>91</v>
      </c>
      <c r="N258" s="19" t="s">
        <v>1116</v>
      </c>
      <c r="O258" s="19" t="s">
        <v>1116</v>
      </c>
      <c r="P258" s="19" t="s">
        <v>3619</v>
      </c>
      <c r="Q258" s="19" t="s">
        <v>3620</v>
      </c>
      <c r="R258" s="19" t="s">
        <v>3540</v>
      </c>
      <c r="S258" s="19" t="s">
        <v>918</v>
      </c>
      <c r="X258" s="19">
        <v>1440</v>
      </c>
      <c r="Y258" s="19" t="s">
        <v>3622</v>
      </c>
    </row>
    <row r="259" spans="1:25">
      <c r="A259" s="19" t="s">
        <v>1196</v>
      </c>
      <c r="B259" s="19" t="s">
        <v>3556</v>
      </c>
      <c r="C259" s="19" t="s">
        <v>1116</v>
      </c>
      <c r="D259" s="19" t="s">
        <v>3556</v>
      </c>
      <c r="E259" s="19" t="s">
        <v>1196</v>
      </c>
      <c r="F259" s="19" t="s">
        <v>1358</v>
      </c>
      <c r="G259" s="19" t="s">
        <v>1356</v>
      </c>
      <c r="H259" s="19" t="s">
        <v>3288</v>
      </c>
      <c r="I259" s="19" t="s">
        <v>90</v>
      </c>
      <c r="J259" s="19">
        <v>2019</v>
      </c>
      <c r="K259" s="19" t="s">
        <v>3715</v>
      </c>
      <c r="L259" s="19" t="s">
        <v>90</v>
      </c>
      <c r="M259" s="19" t="s">
        <v>91</v>
      </c>
      <c r="N259" s="19" t="s">
        <v>1116</v>
      </c>
      <c r="O259" s="19" t="s">
        <v>1116</v>
      </c>
      <c r="P259" s="19" t="s">
        <v>3619</v>
      </c>
      <c r="Q259" s="19" t="s">
        <v>3620</v>
      </c>
      <c r="R259" s="19" t="s">
        <v>3540</v>
      </c>
      <c r="S259" s="19" t="s">
        <v>3728</v>
      </c>
      <c r="X259" s="19">
        <v>320</v>
      </c>
      <c r="Y259" s="19" t="s">
        <v>3622</v>
      </c>
    </row>
    <row r="260" spans="1:25">
      <c r="A260" s="19" t="s">
        <v>1196</v>
      </c>
      <c r="B260" s="19" t="s">
        <v>3556</v>
      </c>
      <c r="C260" s="19" t="s">
        <v>1116</v>
      </c>
      <c r="D260" s="19" t="s">
        <v>3556</v>
      </c>
      <c r="E260" s="19" t="s">
        <v>1196</v>
      </c>
      <c r="F260" s="19" t="s">
        <v>1358</v>
      </c>
      <c r="G260" s="19" t="s">
        <v>1356</v>
      </c>
      <c r="H260" s="19" t="s">
        <v>3288</v>
      </c>
      <c r="I260" s="19" t="s">
        <v>90</v>
      </c>
      <c r="J260" s="19">
        <v>2019</v>
      </c>
      <c r="K260" s="19" t="s">
        <v>3715</v>
      </c>
      <c r="L260" s="19" t="s">
        <v>269</v>
      </c>
      <c r="M260" s="19" t="s">
        <v>270</v>
      </c>
      <c r="N260" s="19" t="s">
        <v>1116</v>
      </c>
      <c r="O260" s="19" t="s">
        <v>2922</v>
      </c>
      <c r="P260" s="19" t="s">
        <v>3619</v>
      </c>
      <c r="Q260" s="19" t="s">
        <v>3620</v>
      </c>
      <c r="R260" s="19" t="s">
        <v>3540</v>
      </c>
      <c r="S260" s="19" t="s">
        <v>3700</v>
      </c>
      <c r="X260" s="19">
        <v>80</v>
      </c>
      <c r="Y260" s="19" t="s">
        <v>3622</v>
      </c>
    </row>
    <row r="261" spans="1:25">
      <c r="A261" s="19" t="s">
        <v>1196</v>
      </c>
      <c r="B261" s="19" t="s">
        <v>3556</v>
      </c>
      <c r="C261" s="19" t="s">
        <v>1116</v>
      </c>
      <c r="D261" s="19" t="s">
        <v>3556</v>
      </c>
      <c r="E261" s="19" t="s">
        <v>1196</v>
      </c>
      <c r="F261" s="19" t="s">
        <v>1358</v>
      </c>
      <c r="G261" s="19" t="s">
        <v>1356</v>
      </c>
      <c r="H261" s="19" t="s">
        <v>3288</v>
      </c>
      <c r="I261" s="19" t="s">
        <v>90</v>
      </c>
      <c r="J261" s="19">
        <v>2019</v>
      </c>
      <c r="K261" s="19" t="s">
        <v>3715</v>
      </c>
      <c r="L261" s="19" t="s">
        <v>197</v>
      </c>
      <c r="M261" s="19" t="s">
        <v>198</v>
      </c>
      <c r="N261" s="19" t="s">
        <v>1116</v>
      </c>
      <c r="O261" s="19" t="s">
        <v>2922</v>
      </c>
      <c r="P261" s="19" t="s">
        <v>3619</v>
      </c>
      <c r="Q261" s="19" t="s">
        <v>3628</v>
      </c>
      <c r="R261" s="19" t="s">
        <v>3628</v>
      </c>
      <c r="S261" s="19" t="s">
        <v>3729</v>
      </c>
      <c r="X261" s="19">
        <v>868</v>
      </c>
      <c r="Y261" s="19" t="s">
        <v>3630</v>
      </c>
    </row>
    <row r="262" spans="1:25">
      <c r="A262" s="19" t="s">
        <v>1196</v>
      </c>
      <c r="B262" s="19" t="s">
        <v>3556</v>
      </c>
      <c r="C262" s="19" t="s">
        <v>1116</v>
      </c>
      <c r="D262" s="19" t="s">
        <v>3556</v>
      </c>
      <c r="E262" s="19" t="s">
        <v>1196</v>
      </c>
      <c r="F262" s="19" t="s">
        <v>1358</v>
      </c>
      <c r="G262" s="19" t="s">
        <v>1356</v>
      </c>
      <c r="H262" s="19" t="s">
        <v>3288</v>
      </c>
      <c r="I262" s="19" t="s">
        <v>90</v>
      </c>
      <c r="J262" s="19">
        <v>2019</v>
      </c>
      <c r="K262" s="19" t="s">
        <v>3715</v>
      </c>
      <c r="L262" s="19" t="s">
        <v>197</v>
      </c>
      <c r="M262" s="19" t="s">
        <v>198</v>
      </c>
      <c r="N262" s="19" t="s">
        <v>1116</v>
      </c>
      <c r="O262" s="19" t="s">
        <v>2922</v>
      </c>
      <c r="P262" s="19" t="s">
        <v>3619</v>
      </c>
      <c r="Q262" s="19" t="s">
        <v>3628</v>
      </c>
      <c r="R262" s="19" t="s">
        <v>3628</v>
      </c>
      <c r="S262" s="19" t="s">
        <v>3730</v>
      </c>
      <c r="X262" s="19">
        <v>578</v>
      </c>
      <c r="Y262" s="19" t="s">
        <v>3630</v>
      </c>
    </row>
    <row r="263" spans="1:25">
      <c r="A263" s="19" t="s">
        <v>1196</v>
      </c>
      <c r="B263" s="19" t="s">
        <v>3556</v>
      </c>
      <c r="C263" s="19" t="s">
        <v>1116</v>
      </c>
      <c r="D263" s="19" t="s">
        <v>3556</v>
      </c>
      <c r="E263" s="19" t="s">
        <v>1196</v>
      </c>
      <c r="F263" s="19" t="s">
        <v>1358</v>
      </c>
      <c r="G263" s="19" t="s">
        <v>1356</v>
      </c>
      <c r="H263" s="19" t="s">
        <v>3288</v>
      </c>
      <c r="I263" s="19" t="s">
        <v>90</v>
      </c>
      <c r="J263" s="19">
        <v>2019</v>
      </c>
      <c r="K263" s="19" t="s">
        <v>3715</v>
      </c>
      <c r="L263" s="19" t="s">
        <v>197</v>
      </c>
      <c r="M263" s="19" t="s">
        <v>198</v>
      </c>
      <c r="N263" s="19" t="s">
        <v>1116</v>
      </c>
      <c r="O263" s="19" t="s">
        <v>2922</v>
      </c>
      <c r="P263" s="19" t="s">
        <v>3619</v>
      </c>
      <c r="Q263" s="19" t="s">
        <v>3628</v>
      </c>
      <c r="R263" s="19" t="s">
        <v>3628</v>
      </c>
      <c r="S263" s="19" t="s">
        <v>3731</v>
      </c>
      <c r="X263" s="19">
        <v>1488</v>
      </c>
      <c r="Y263" s="19" t="s">
        <v>3630</v>
      </c>
    </row>
    <row r="264" spans="1:25">
      <c r="A264" s="19" t="s">
        <v>1196</v>
      </c>
      <c r="B264" s="19" t="s">
        <v>3556</v>
      </c>
      <c r="C264" s="19" t="s">
        <v>1116</v>
      </c>
      <c r="D264" s="19" t="s">
        <v>3556</v>
      </c>
      <c r="E264" s="19" t="s">
        <v>1196</v>
      </c>
      <c r="F264" s="19" t="s">
        <v>1358</v>
      </c>
      <c r="G264" s="19" t="s">
        <v>1356</v>
      </c>
      <c r="H264" s="19" t="s">
        <v>3288</v>
      </c>
      <c r="I264" s="19" t="s">
        <v>90</v>
      </c>
      <c r="J264" s="19">
        <v>2019</v>
      </c>
      <c r="K264" s="19" t="s">
        <v>3715</v>
      </c>
      <c r="L264" s="19" t="s">
        <v>492</v>
      </c>
      <c r="M264" s="19" t="s">
        <v>493</v>
      </c>
      <c r="N264" s="19" t="s">
        <v>1116</v>
      </c>
      <c r="O264" s="19" t="s">
        <v>2916</v>
      </c>
      <c r="P264" s="19" t="s">
        <v>3619</v>
      </c>
      <c r="Q264" s="19" t="s">
        <v>3620</v>
      </c>
      <c r="R264" s="19" t="s">
        <v>3540</v>
      </c>
      <c r="S264" s="19" t="s">
        <v>3726</v>
      </c>
      <c r="X264" s="19">
        <v>160</v>
      </c>
      <c r="Y264" s="19" t="s">
        <v>3622</v>
      </c>
    </row>
    <row r="265" spans="1:25">
      <c r="A265" s="19" t="s">
        <v>1196</v>
      </c>
      <c r="B265" s="19" t="s">
        <v>3556</v>
      </c>
      <c r="C265" s="19" t="s">
        <v>1116</v>
      </c>
      <c r="D265" s="19" t="s">
        <v>3556</v>
      </c>
      <c r="E265" s="19" t="s">
        <v>1196</v>
      </c>
      <c r="F265" s="19" t="s">
        <v>1358</v>
      </c>
      <c r="G265" s="19" t="s">
        <v>1356</v>
      </c>
      <c r="H265" s="19" t="s">
        <v>3288</v>
      </c>
      <c r="I265" s="19" t="s">
        <v>90</v>
      </c>
      <c r="J265" s="19">
        <v>2019</v>
      </c>
      <c r="K265" s="19" t="s">
        <v>3715</v>
      </c>
      <c r="L265" s="19" t="s">
        <v>442</v>
      </c>
      <c r="M265" s="19" t="s">
        <v>443</v>
      </c>
      <c r="N265" s="19" t="s">
        <v>1116</v>
      </c>
      <c r="O265" s="19" t="s">
        <v>2923</v>
      </c>
      <c r="P265" s="19" t="s">
        <v>3619</v>
      </c>
      <c r="Q265" s="19" t="s">
        <v>3620</v>
      </c>
      <c r="R265" s="19" t="s">
        <v>3540</v>
      </c>
      <c r="S265" s="19" t="s">
        <v>2809</v>
      </c>
      <c r="X265" s="19">
        <v>80</v>
      </c>
      <c r="Y265" s="19" t="s">
        <v>3622</v>
      </c>
    </row>
    <row r="266" spans="1:25">
      <c r="A266" s="19" t="s">
        <v>1196</v>
      </c>
      <c r="B266" s="19" t="s">
        <v>3556</v>
      </c>
      <c r="C266" s="19" t="s">
        <v>1116</v>
      </c>
      <c r="D266" s="19" t="s">
        <v>3556</v>
      </c>
      <c r="E266" s="19" t="s">
        <v>1196</v>
      </c>
      <c r="F266" s="19" t="s">
        <v>1358</v>
      </c>
      <c r="G266" s="19" t="s">
        <v>1356</v>
      </c>
      <c r="H266" s="19" t="s">
        <v>3288</v>
      </c>
      <c r="I266" s="19" t="s">
        <v>90</v>
      </c>
      <c r="J266" s="19">
        <v>2019</v>
      </c>
      <c r="K266" s="19" t="s">
        <v>3715</v>
      </c>
      <c r="L266" s="19" t="s">
        <v>703</v>
      </c>
      <c r="M266" s="19" t="s">
        <v>704</v>
      </c>
      <c r="N266" s="19" t="s">
        <v>1116</v>
      </c>
      <c r="O266" s="19" t="s">
        <v>2917</v>
      </c>
      <c r="P266" s="19" t="s">
        <v>3619</v>
      </c>
      <c r="Q266" s="19" t="s">
        <v>3620</v>
      </c>
      <c r="R266" s="19" t="s">
        <v>3540</v>
      </c>
      <c r="S266" s="19" t="s">
        <v>3716</v>
      </c>
      <c r="X266" s="19">
        <v>80</v>
      </c>
      <c r="Y266" s="19" t="s">
        <v>3622</v>
      </c>
    </row>
    <row r="267" spans="1:25">
      <c r="A267" s="19" t="s">
        <v>1196</v>
      </c>
      <c r="B267" s="19" t="s">
        <v>3556</v>
      </c>
      <c r="C267" s="19" t="s">
        <v>1116</v>
      </c>
      <c r="D267" s="19" t="s">
        <v>3556</v>
      </c>
      <c r="E267" s="19" t="s">
        <v>1196</v>
      </c>
      <c r="F267" s="19" t="s">
        <v>1358</v>
      </c>
      <c r="G267" s="19" t="s">
        <v>1356</v>
      </c>
      <c r="H267" s="19" t="s">
        <v>3288</v>
      </c>
      <c r="I267" s="19" t="s">
        <v>90</v>
      </c>
      <c r="J267" s="19">
        <v>2019</v>
      </c>
      <c r="K267" s="19" t="s">
        <v>3715</v>
      </c>
      <c r="L267" s="19" t="s">
        <v>358</v>
      </c>
      <c r="M267" s="19" t="s">
        <v>359</v>
      </c>
      <c r="N267" s="19" t="s">
        <v>1116</v>
      </c>
      <c r="O267" s="19" t="s">
        <v>2917</v>
      </c>
      <c r="P267" s="19" t="s">
        <v>3619</v>
      </c>
      <c r="Q267" s="19" t="s">
        <v>3620</v>
      </c>
      <c r="R267" s="19" t="s">
        <v>3540</v>
      </c>
      <c r="S267" s="19" t="s">
        <v>2809</v>
      </c>
      <c r="X267" s="19">
        <v>80</v>
      </c>
      <c r="Y267" s="19" t="s">
        <v>3622</v>
      </c>
    </row>
    <row r="268" spans="1:25">
      <c r="A268" s="19" t="s">
        <v>1196</v>
      </c>
      <c r="B268" s="19" t="s">
        <v>3556</v>
      </c>
      <c r="C268" s="19" t="s">
        <v>1116</v>
      </c>
      <c r="D268" s="19" t="s">
        <v>3556</v>
      </c>
      <c r="E268" s="19" t="s">
        <v>1196</v>
      </c>
      <c r="F268" s="19" t="s">
        <v>1358</v>
      </c>
      <c r="G268" s="19" t="s">
        <v>1356</v>
      </c>
      <c r="H268" s="19" t="s">
        <v>3288</v>
      </c>
      <c r="I268" s="19" t="s">
        <v>90</v>
      </c>
      <c r="J268" s="19">
        <v>2019</v>
      </c>
      <c r="K268" s="19" t="s">
        <v>3715</v>
      </c>
      <c r="L268" s="19" t="s">
        <v>145</v>
      </c>
      <c r="M268" s="19" t="s">
        <v>146</v>
      </c>
      <c r="N268" s="19" t="s">
        <v>1116</v>
      </c>
      <c r="O268" s="19" t="s">
        <v>2917</v>
      </c>
      <c r="P268" s="19" t="s">
        <v>3619</v>
      </c>
      <c r="Q268" s="19" t="s">
        <v>3620</v>
      </c>
      <c r="R268" s="19" t="s">
        <v>3540</v>
      </c>
      <c r="S268" s="19" t="s">
        <v>233</v>
      </c>
      <c r="X268" s="19">
        <v>160</v>
      </c>
      <c r="Y268" s="19" t="s">
        <v>3622</v>
      </c>
    </row>
    <row r="269" spans="1:25">
      <c r="A269" s="19" t="s">
        <v>1196</v>
      </c>
      <c r="B269" s="19" t="s">
        <v>3556</v>
      </c>
      <c r="C269" s="19" t="s">
        <v>1116</v>
      </c>
      <c r="D269" s="19" t="s">
        <v>3556</v>
      </c>
      <c r="E269" s="19" t="s">
        <v>1196</v>
      </c>
      <c r="F269" s="19" t="s">
        <v>1358</v>
      </c>
      <c r="G269" s="19" t="s">
        <v>1356</v>
      </c>
      <c r="H269" s="19" t="s">
        <v>3288</v>
      </c>
      <c r="I269" s="19" t="s">
        <v>90</v>
      </c>
      <c r="J269" s="19">
        <v>2019</v>
      </c>
      <c r="K269" s="19" t="s">
        <v>3715</v>
      </c>
      <c r="L269" s="19" t="s">
        <v>102</v>
      </c>
      <c r="M269" s="19" t="s">
        <v>103</v>
      </c>
      <c r="N269" s="19" t="s">
        <v>1116</v>
      </c>
      <c r="O269" s="19" t="s">
        <v>2933</v>
      </c>
      <c r="P269" s="19" t="s">
        <v>3619</v>
      </c>
      <c r="Q269" s="19" t="s">
        <v>3620</v>
      </c>
      <c r="R269" s="19" t="s">
        <v>3540</v>
      </c>
      <c r="S269" s="19" t="s">
        <v>2809</v>
      </c>
      <c r="X269" s="19">
        <v>560</v>
      </c>
      <c r="Y269" s="19" t="s">
        <v>3622</v>
      </c>
    </row>
    <row r="270" spans="1:25">
      <c r="A270" s="19" t="s">
        <v>1196</v>
      </c>
      <c r="B270" s="19" t="s">
        <v>3556</v>
      </c>
      <c r="C270" s="19" t="s">
        <v>1116</v>
      </c>
      <c r="D270" s="19" t="s">
        <v>3556</v>
      </c>
      <c r="E270" s="19" t="s">
        <v>1196</v>
      </c>
      <c r="F270" s="19" t="s">
        <v>1358</v>
      </c>
      <c r="G270" s="19" t="s">
        <v>1356</v>
      </c>
      <c r="H270" s="19" t="s">
        <v>3288</v>
      </c>
      <c r="I270" s="19" t="s">
        <v>90</v>
      </c>
      <c r="J270" s="19">
        <v>2019</v>
      </c>
      <c r="K270" s="19" t="s">
        <v>3732</v>
      </c>
      <c r="L270" s="19" t="s">
        <v>142</v>
      </c>
      <c r="M270" s="19" t="s">
        <v>143</v>
      </c>
      <c r="N270" s="19" t="s">
        <v>1116</v>
      </c>
      <c r="O270" s="19" t="s">
        <v>2905</v>
      </c>
      <c r="P270" s="19" t="s">
        <v>3619</v>
      </c>
      <c r="Q270" s="19" t="s">
        <v>3620</v>
      </c>
      <c r="R270" s="19" t="s">
        <v>3540</v>
      </c>
      <c r="S270" s="19" t="s">
        <v>3733</v>
      </c>
      <c r="X270" s="19">
        <v>80</v>
      </c>
      <c r="Y270" s="19" t="s">
        <v>3622</v>
      </c>
    </row>
    <row r="271" spans="1:25">
      <c r="A271" s="19" t="s">
        <v>1196</v>
      </c>
      <c r="B271" s="19" t="s">
        <v>3556</v>
      </c>
      <c r="C271" s="19" t="s">
        <v>1116</v>
      </c>
      <c r="D271" s="19" t="s">
        <v>3556</v>
      </c>
      <c r="E271" s="19" t="s">
        <v>1196</v>
      </c>
      <c r="F271" s="19" t="s">
        <v>1358</v>
      </c>
      <c r="G271" s="19" t="s">
        <v>1356</v>
      </c>
      <c r="H271" s="19" t="s">
        <v>3288</v>
      </c>
      <c r="I271" s="19" t="s">
        <v>90</v>
      </c>
      <c r="J271" s="19">
        <v>2019</v>
      </c>
      <c r="K271" s="19" t="s">
        <v>3732</v>
      </c>
      <c r="L271" s="19" t="s">
        <v>399</v>
      </c>
      <c r="M271" s="19" t="s">
        <v>400</v>
      </c>
      <c r="N271" s="19" t="s">
        <v>1116</v>
      </c>
      <c r="O271" s="19" t="s">
        <v>2905</v>
      </c>
      <c r="P271" s="19" t="s">
        <v>3619</v>
      </c>
      <c r="Q271" s="19" t="s">
        <v>3623</v>
      </c>
      <c r="R271" s="19" t="s">
        <v>3547</v>
      </c>
      <c r="S271" s="19" t="s">
        <v>3734</v>
      </c>
      <c r="T271" s="19" t="s">
        <v>3735</v>
      </c>
      <c r="U271" s="19">
        <v>1</v>
      </c>
      <c r="V271" s="19">
        <v>63.95</v>
      </c>
      <c r="W271" s="19">
        <v>1</v>
      </c>
      <c r="X271" s="19">
        <v>63.95</v>
      </c>
      <c r="Y271" s="19" t="s">
        <v>3649</v>
      </c>
    </row>
    <row r="272" spans="1:25">
      <c r="A272" s="19" t="s">
        <v>1196</v>
      </c>
      <c r="B272" s="19" t="s">
        <v>3556</v>
      </c>
      <c r="C272" s="19" t="s">
        <v>1116</v>
      </c>
      <c r="D272" s="19" t="s">
        <v>3556</v>
      </c>
      <c r="E272" s="19" t="s">
        <v>1196</v>
      </c>
      <c r="F272" s="19" t="s">
        <v>1358</v>
      </c>
      <c r="G272" s="19" t="s">
        <v>1356</v>
      </c>
      <c r="H272" s="19" t="s">
        <v>3288</v>
      </c>
      <c r="I272" s="19" t="s">
        <v>90</v>
      </c>
      <c r="J272" s="19">
        <v>2019</v>
      </c>
      <c r="K272" s="19" t="s">
        <v>3732</v>
      </c>
      <c r="L272" s="19" t="s">
        <v>399</v>
      </c>
      <c r="M272" s="19" t="s">
        <v>400</v>
      </c>
      <c r="N272" s="19" t="s">
        <v>1116</v>
      </c>
      <c r="O272" s="19" t="s">
        <v>2905</v>
      </c>
      <c r="P272" s="19" t="s">
        <v>3619</v>
      </c>
      <c r="Q272" s="19" t="s">
        <v>3623</v>
      </c>
      <c r="R272" s="19" t="s">
        <v>3547</v>
      </c>
      <c r="S272" s="19" t="s">
        <v>3734</v>
      </c>
      <c r="T272" s="19" t="s">
        <v>3735</v>
      </c>
      <c r="U272" s="19">
        <v>2</v>
      </c>
      <c r="V272" s="19">
        <v>73.11</v>
      </c>
      <c r="W272" s="19">
        <v>1</v>
      </c>
      <c r="X272" s="19">
        <v>73.11</v>
      </c>
      <c r="Y272" s="19" t="s">
        <v>3649</v>
      </c>
    </row>
    <row r="273" spans="1:25">
      <c r="A273" s="19" t="s">
        <v>1196</v>
      </c>
      <c r="B273" s="19" t="s">
        <v>3556</v>
      </c>
      <c r="C273" s="19" t="s">
        <v>1116</v>
      </c>
      <c r="D273" s="19" t="s">
        <v>3556</v>
      </c>
      <c r="E273" s="19" t="s">
        <v>1196</v>
      </c>
      <c r="F273" s="19" t="s">
        <v>1358</v>
      </c>
      <c r="G273" s="19" t="s">
        <v>1356</v>
      </c>
      <c r="H273" s="19" t="s">
        <v>3288</v>
      </c>
      <c r="I273" s="19" t="s">
        <v>90</v>
      </c>
      <c r="J273" s="19">
        <v>2019</v>
      </c>
      <c r="K273" s="19" t="s">
        <v>3732</v>
      </c>
      <c r="L273" s="19" t="s">
        <v>399</v>
      </c>
      <c r="M273" s="19" t="s">
        <v>400</v>
      </c>
      <c r="N273" s="19" t="s">
        <v>1116</v>
      </c>
      <c r="O273" s="19" t="s">
        <v>2905</v>
      </c>
      <c r="P273" s="19" t="s">
        <v>3619</v>
      </c>
      <c r="Q273" s="19" t="s">
        <v>3623</v>
      </c>
      <c r="R273" s="19" t="s">
        <v>3547</v>
      </c>
      <c r="S273" s="19" t="s">
        <v>3734</v>
      </c>
      <c r="T273" s="19" t="s">
        <v>3735</v>
      </c>
      <c r="U273" s="19">
        <v>3</v>
      </c>
      <c r="V273" s="19">
        <v>102.44</v>
      </c>
      <c r="W273" s="19">
        <v>1</v>
      </c>
      <c r="X273" s="19">
        <v>102.44</v>
      </c>
      <c r="Y273" s="19" t="s">
        <v>3649</v>
      </c>
    </row>
    <row r="274" spans="1:25">
      <c r="A274" s="19" t="s">
        <v>1196</v>
      </c>
      <c r="B274" s="19" t="s">
        <v>3556</v>
      </c>
      <c r="C274" s="19" t="s">
        <v>1116</v>
      </c>
      <c r="D274" s="19" t="s">
        <v>3556</v>
      </c>
      <c r="E274" s="19" t="s">
        <v>1196</v>
      </c>
      <c r="F274" s="19" t="s">
        <v>1358</v>
      </c>
      <c r="G274" s="19" t="s">
        <v>1356</v>
      </c>
      <c r="H274" s="19" t="s">
        <v>3288</v>
      </c>
      <c r="I274" s="19" t="s">
        <v>90</v>
      </c>
      <c r="J274" s="19">
        <v>2019</v>
      </c>
      <c r="K274" s="19" t="s">
        <v>3732</v>
      </c>
      <c r="L274" s="19" t="s">
        <v>399</v>
      </c>
      <c r="M274" s="19" t="s">
        <v>400</v>
      </c>
      <c r="N274" s="19" t="s">
        <v>1116</v>
      </c>
      <c r="O274" s="19" t="s">
        <v>2905</v>
      </c>
      <c r="P274" s="19" t="s">
        <v>3619</v>
      </c>
      <c r="Q274" s="19" t="s">
        <v>3623</v>
      </c>
      <c r="R274" s="19" t="s">
        <v>3547</v>
      </c>
      <c r="S274" s="19" t="s">
        <v>3734</v>
      </c>
      <c r="T274" s="19" t="s">
        <v>3735</v>
      </c>
      <c r="U274" s="19">
        <v>4</v>
      </c>
      <c r="V274" s="19">
        <v>79.709999999999994</v>
      </c>
      <c r="W274" s="19">
        <v>1</v>
      </c>
      <c r="X274" s="19">
        <v>79.709999999999994</v>
      </c>
      <c r="Y274" s="19" t="s">
        <v>3649</v>
      </c>
    </row>
    <row r="275" spans="1:25">
      <c r="A275" s="19" t="s">
        <v>1196</v>
      </c>
      <c r="B275" s="19" t="s">
        <v>3556</v>
      </c>
      <c r="C275" s="19" t="s">
        <v>1116</v>
      </c>
      <c r="D275" s="19" t="s">
        <v>3556</v>
      </c>
      <c r="E275" s="19" t="s">
        <v>1196</v>
      </c>
      <c r="F275" s="19" t="s">
        <v>1358</v>
      </c>
      <c r="G275" s="19" t="s">
        <v>1356</v>
      </c>
      <c r="H275" s="19" t="s">
        <v>3288</v>
      </c>
      <c r="I275" s="19" t="s">
        <v>90</v>
      </c>
      <c r="J275" s="19">
        <v>2019</v>
      </c>
      <c r="K275" s="19" t="s">
        <v>3732</v>
      </c>
      <c r="L275" s="19" t="s">
        <v>399</v>
      </c>
      <c r="M275" s="19" t="s">
        <v>400</v>
      </c>
      <c r="N275" s="19" t="s">
        <v>1116</v>
      </c>
      <c r="O275" s="19" t="s">
        <v>2905</v>
      </c>
      <c r="P275" s="19" t="s">
        <v>3619</v>
      </c>
      <c r="Q275" s="19" t="s">
        <v>3623</v>
      </c>
      <c r="R275" s="19" t="s">
        <v>3547</v>
      </c>
      <c r="S275" s="19" t="s">
        <v>3734</v>
      </c>
      <c r="T275" s="19" t="s">
        <v>3735</v>
      </c>
      <c r="U275" s="19">
        <v>5</v>
      </c>
      <c r="V275" s="19">
        <v>96.57</v>
      </c>
      <c r="W275" s="19">
        <v>1</v>
      </c>
      <c r="X275" s="19">
        <v>96.57</v>
      </c>
      <c r="Y275" s="19" t="s">
        <v>3649</v>
      </c>
    </row>
    <row r="276" spans="1:25">
      <c r="A276" s="19" t="s">
        <v>1196</v>
      </c>
      <c r="B276" s="19" t="s">
        <v>3556</v>
      </c>
      <c r="C276" s="19" t="s">
        <v>1116</v>
      </c>
      <c r="D276" s="19" t="s">
        <v>3556</v>
      </c>
      <c r="E276" s="19" t="s">
        <v>1196</v>
      </c>
      <c r="F276" s="19" t="s">
        <v>1358</v>
      </c>
      <c r="G276" s="19" t="s">
        <v>1356</v>
      </c>
      <c r="H276" s="19" t="s">
        <v>3288</v>
      </c>
      <c r="I276" s="19" t="s">
        <v>90</v>
      </c>
      <c r="J276" s="19">
        <v>2019</v>
      </c>
      <c r="K276" s="19" t="s">
        <v>3732</v>
      </c>
      <c r="L276" s="19" t="s">
        <v>399</v>
      </c>
      <c r="M276" s="19" t="s">
        <v>400</v>
      </c>
      <c r="N276" s="19" t="s">
        <v>1116</v>
      </c>
      <c r="O276" s="19" t="s">
        <v>2905</v>
      </c>
      <c r="P276" s="19" t="s">
        <v>3619</v>
      </c>
      <c r="Q276" s="19" t="s">
        <v>3623</v>
      </c>
      <c r="R276" s="19" t="s">
        <v>3547</v>
      </c>
      <c r="S276" s="19" t="s">
        <v>3734</v>
      </c>
      <c r="T276" s="19" t="s">
        <v>3735</v>
      </c>
      <c r="U276" s="19">
        <v>6</v>
      </c>
      <c r="V276" s="19">
        <v>64.94</v>
      </c>
      <c r="W276" s="19">
        <v>1</v>
      </c>
      <c r="X276" s="19">
        <v>64.94</v>
      </c>
      <c r="Y276" s="19" t="s">
        <v>3649</v>
      </c>
    </row>
    <row r="277" spans="1:25">
      <c r="A277" s="19" t="s">
        <v>1196</v>
      </c>
      <c r="B277" s="19" t="s">
        <v>3556</v>
      </c>
      <c r="C277" s="19" t="s">
        <v>1116</v>
      </c>
      <c r="D277" s="19" t="s">
        <v>3556</v>
      </c>
      <c r="E277" s="19" t="s">
        <v>1196</v>
      </c>
      <c r="F277" s="19" t="s">
        <v>1358</v>
      </c>
      <c r="G277" s="19" t="s">
        <v>1356</v>
      </c>
      <c r="H277" s="19" t="s">
        <v>3288</v>
      </c>
      <c r="I277" s="19" t="s">
        <v>90</v>
      </c>
      <c r="J277" s="19">
        <v>2019</v>
      </c>
      <c r="K277" s="19" t="s">
        <v>3732</v>
      </c>
      <c r="L277" s="19" t="s">
        <v>192</v>
      </c>
      <c r="M277" s="19" t="s">
        <v>193</v>
      </c>
      <c r="N277" s="19" t="s">
        <v>1116</v>
      </c>
      <c r="O277" s="19" t="s">
        <v>2915</v>
      </c>
      <c r="P277" s="19" t="s">
        <v>3619</v>
      </c>
      <c r="Q277" s="19" t="s">
        <v>3623</v>
      </c>
      <c r="R277" s="19" t="s">
        <v>3544</v>
      </c>
      <c r="S277" s="19" t="s">
        <v>3736</v>
      </c>
      <c r="T277" s="19" t="s">
        <v>3737</v>
      </c>
      <c r="U277" s="19">
        <v>4</v>
      </c>
      <c r="V277" s="19">
        <v>379</v>
      </c>
      <c r="W277" s="19">
        <v>1</v>
      </c>
      <c r="X277" s="19">
        <v>379</v>
      </c>
      <c r="Y277" s="19" t="s">
        <v>3738</v>
      </c>
    </row>
    <row r="278" spans="1:25">
      <c r="A278" s="19" t="s">
        <v>1196</v>
      </c>
      <c r="B278" s="19" t="s">
        <v>3556</v>
      </c>
      <c r="C278" s="19" t="s">
        <v>1116</v>
      </c>
      <c r="D278" s="19" t="s">
        <v>3556</v>
      </c>
      <c r="E278" s="19" t="s">
        <v>1196</v>
      </c>
      <c r="F278" s="19" t="s">
        <v>1358</v>
      </c>
      <c r="G278" s="19" t="s">
        <v>1356</v>
      </c>
      <c r="H278" s="19" t="s">
        <v>3288</v>
      </c>
      <c r="I278" s="19" t="s">
        <v>90</v>
      </c>
      <c r="J278" s="19">
        <v>2019</v>
      </c>
      <c r="K278" s="19" t="s">
        <v>3732</v>
      </c>
      <c r="L278" s="19" t="s">
        <v>192</v>
      </c>
      <c r="M278" s="19" t="s">
        <v>193</v>
      </c>
      <c r="N278" s="19" t="s">
        <v>1116</v>
      </c>
      <c r="O278" s="19" t="s">
        <v>2915</v>
      </c>
      <c r="P278" s="19" t="s">
        <v>3619</v>
      </c>
      <c r="Q278" s="19" t="s">
        <v>3623</v>
      </c>
      <c r="R278" s="19" t="s">
        <v>3547</v>
      </c>
      <c r="S278" s="19" t="s">
        <v>3736</v>
      </c>
      <c r="T278" s="19" t="s">
        <v>3737</v>
      </c>
      <c r="U278" s="19">
        <v>3</v>
      </c>
      <c r="V278" s="19">
        <v>116</v>
      </c>
      <c r="W278" s="19">
        <v>1</v>
      </c>
      <c r="X278" s="19">
        <v>116</v>
      </c>
      <c r="Y278" s="19" t="s">
        <v>3739</v>
      </c>
    </row>
    <row r="279" spans="1:25">
      <c r="A279" s="19" t="s">
        <v>1196</v>
      </c>
      <c r="B279" s="19" t="s">
        <v>3556</v>
      </c>
      <c r="C279" s="19" t="s">
        <v>1116</v>
      </c>
      <c r="D279" s="19" t="s">
        <v>3556</v>
      </c>
      <c r="E279" s="19" t="s">
        <v>1196</v>
      </c>
      <c r="F279" s="19" t="s">
        <v>1358</v>
      </c>
      <c r="G279" s="19" t="s">
        <v>1356</v>
      </c>
      <c r="H279" s="19" t="s">
        <v>3288</v>
      </c>
      <c r="I279" s="19" t="s">
        <v>90</v>
      </c>
      <c r="J279" s="19">
        <v>2019</v>
      </c>
      <c r="K279" s="19" t="s">
        <v>3732</v>
      </c>
      <c r="L279" s="19" t="s">
        <v>192</v>
      </c>
      <c r="M279" s="19" t="s">
        <v>193</v>
      </c>
      <c r="N279" s="19" t="s">
        <v>1116</v>
      </c>
      <c r="O279" s="19" t="s">
        <v>2915</v>
      </c>
      <c r="P279" s="19" t="s">
        <v>3619</v>
      </c>
      <c r="Q279" s="19" t="s">
        <v>3623</v>
      </c>
      <c r="R279" s="19" t="s">
        <v>3547</v>
      </c>
      <c r="S279" s="19" t="s">
        <v>3736</v>
      </c>
      <c r="T279" s="19" t="s">
        <v>3740</v>
      </c>
      <c r="U279" s="19">
        <v>3</v>
      </c>
      <c r="V279" s="19">
        <v>2</v>
      </c>
      <c r="W279" s="19">
        <v>1</v>
      </c>
      <c r="X279" s="19">
        <v>2</v>
      </c>
      <c r="Y279" s="19" t="s">
        <v>3741</v>
      </c>
    </row>
    <row r="280" spans="1:25">
      <c r="A280" s="19" t="s">
        <v>1196</v>
      </c>
      <c r="B280" s="19" t="s">
        <v>3556</v>
      </c>
      <c r="C280" s="19" t="s">
        <v>1116</v>
      </c>
      <c r="D280" s="19" t="s">
        <v>3556</v>
      </c>
      <c r="E280" s="19" t="s">
        <v>1196</v>
      </c>
      <c r="F280" s="19" t="s">
        <v>1358</v>
      </c>
      <c r="G280" s="19" t="s">
        <v>1356</v>
      </c>
      <c r="H280" s="19" t="s">
        <v>3288</v>
      </c>
      <c r="I280" s="19" t="s">
        <v>90</v>
      </c>
      <c r="J280" s="19">
        <v>2019</v>
      </c>
      <c r="K280" s="19" t="s">
        <v>3732</v>
      </c>
      <c r="L280" s="19" t="s">
        <v>192</v>
      </c>
      <c r="M280" s="19" t="s">
        <v>193</v>
      </c>
      <c r="N280" s="19" t="s">
        <v>1116</v>
      </c>
      <c r="O280" s="19" t="s">
        <v>2915</v>
      </c>
      <c r="P280" s="19" t="s">
        <v>3619</v>
      </c>
      <c r="Q280" s="19" t="s">
        <v>3623</v>
      </c>
      <c r="R280" s="19" t="s">
        <v>3547</v>
      </c>
      <c r="S280" s="19" t="s">
        <v>3736</v>
      </c>
      <c r="T280" s="19" t="s">
        <v>3740</v>
      </c>
      <c r="U280" s="19">
        <v>4</v>
      </c>
      <c r="V280" s="19">
        <v>32</v>
      </c>
      <c r="W280" s="19">
        <v>1</v>
      </c>
      <c r="X280" s="19">
        <v>32</v>
      </c>
      <c r="Y280" s="19" t="s">
        <v>3742</v>
      </c>
    </row>
    <row r="281" spans="1:25">
      <c r="A281" s="19" t="s">
        <v>1196</v>
      </c>
      <c r="B281" s="19" t="s">
        <v>3556</v>
      </c>
      <c r="C281" s="19" t="s">
        <v>1116</v>
      </c>
      <c r="D281" s="19" t="s">
        <v>3556</v>
      </c>
      <c r="E281" s="19" t="s">
        <v>1196</v>
      </c>
      <c r="F281" s="19" t="s">
        <v>1358</v>
      </c>
      <c r="G281" s="19" t="s">
        <v>1356</v>
      </c>
      <c r="H281" s="19" t="s">
        <v>3288</v>
      </c>
      <c r="I281" s="19" t="s">
        <v>90</v>
      </c>
      <c r="J281" s="19">
        <v>2019</v>
      </c>
      <c r="K281" s="19" t="s">
        <v>3732</v>
      </c>
      <c r="L281" s="19" t="s">
        <v>192</v>
      </c>
      <c r="M281" s="19" t="s">
        <v>193</v>
      </c>
      <c r="N281" s="19" t="s">
        <v>1116</v>
      </c>
      <c r="O281" s="19" t="s">
        <v>2915</v>
      </c>
      <c r="P281" s="19" t="s">
        <v>3619</v>
      </c>
      <c r="Q281" s="19" t="s">
        <v>3628</v>
      </c>
      <c r="R281" s="19" t="s">
        <v>3628</v>
      </c>
      <c r="S281" s="19" t="s">
        <v>3736</v>
      </c>
      <c r="T281" s="19" t="s">
        <v>3737</v>
      </c>
      <c r="U281" s="19">
        <v>1</v>
      </c>
      <c r="V281" s="19">
        <v>553</v>
      </c>
      <c r="W281" s="19">
        <v>1</v>
      </c>
      <c r="X281" s="19">
        <v>553</v>
      </c>
      <c r="Y281" s="19" t="s">
        <v>3743</v>
      </c>
    </row>
    <row r="282" spans="1:25">
      <c r="A282" s="19" t="s">
        <v>1196</v>
      </c>
      <c r="B282" s="19" t="s">
        <v>3556</v>
      </c>
      <c r="C282" s="19" t="s">
        <v>1116</v>
      </c>
      <c r="D282" s="19" t="s">
        <v>3556</v>
      </c>
      <c r="E282" s="19" t="s">
        <v>1196</v>
      </c>
      <c r="F282" s="19" t="s">
        <v>1358</v>
      </c>
      <c r="G282" s="19" t="s">
        <v>1356</v>
      </c>
      <c r="H282" s="19" t="s">
        <v>3288</v>
      </c>
      <c r="I282" s="19" t="s">
        <v>90</v>
      </c>
      <c r="J282" s="19">
        <v>2019</v>
      </c>
      <c r="K282" s="19" t="s">
        <v>3732</v>
      </c>
      <c r="L282" s="19" t="s">
        <v>192</v>
      </c>
      <c r="M282" s="19" t="s">
        <v>193</v>
      </c>
      <c r="N282" s="19" t="s">
        <v>1116</v>
      </c>
      <c r="O282" s="19" t="s">
        <v>2915</v>
      </c>
      <c r="P282" s="19" t="s">
        <v>3619</v>
      </c>
      <c r="Q282" s="19" t="s">
        <v>3628</v>
      </c>
      <c r="R282" s="19" t="s">
        <v>3628</v>
      </c>
      <c r="S282" s="19" t="s">
        <v>3736</v>
      </c>
      <c r="T282" s="19" t="s">
        <v>3737</v>
      </c>
      <c r="U282" s="19">
        <v>2</v>
      </c>
      <c r="V282" s="19">
        <v>553</v>
      </c>
      <c r="W282" s="19">
        <v>1</v>
      </c>
      <c r="X282" s="19">
        <v>553</v>
      </c>
      <c r="Y282" s="19" t="s">
        <v>3744</v>
      </c>
    </row>
    <row r="283" spans="1:25">
      <c r="A283" s="19" t="s">
        <v>1196</v>
      </c>
      <c r="B283" s="19" t="s">
        <v>3556</v>
      </c>
      <c r="C283" s="19" t="s">
        <v>1116</v>
      </c>
      <c r="D283" s="19" t="s">
        <v>3556</v>
      </c>
      <c r="E283" s="19" t="s">
        <v>1196</v>
      </c>
      <c r="F283" s="19" t="s">
        <v>1358</v>
      </c>
      <c r="G283" s="19" t="s">
        <v>1356</v>
      </c>
      <c r="H283" s="19" t="s">
        <v>3288</v>
      </c>
      <c r="I283" s="19" t="s">
        <v>90</v>
      </c>
      <c r="J283" s="19">
        <v>2019</v>
      </c>
      <c r="K283" s="19" t="s">
        <v>3732</v>
      </c>
      <c r="L283" s="19" t="s">
        <v>192</v>
      </c>
      <c r="M283" s="19" t="s">
        <v>193</v>
      </c>
      <c r="N283" s="19" t="s">
        <v>1116</v>
      </c>
      <c r="O283" s="19" t="s">
        <v>2915</v>
      </c>
      <c r="P283" s="19" t="s">
        <v>3619</v>
      </c>
      <c r="Q283" s="19" t="s">
        <v>3628</v>
      </c>
      <c r="R283" s="19" t="s">
        <v>3628</v>
      </c>
      <c r="S283" s="19" t="s">
        <v>3736</v>
      </c>
      <c r="T283" s="19" t="s">
        <v>3740</v>
      </c>
      <c r="U283" s="19">
        <v>1</v>
      </c>
      <c r="V283" s="19">
        <v>134.5</v>
      </c>
      <c r="W283" s="19">
        <v>1</v>
      </c>
      <c r="X283" s="19">
        <v>134.5</v>
      </c>
      <c r="Y283" s="19" t="s">
        <v>3745</v>
      </c>
    </row>
    <row r="284" spans="1:25">
      <c r="A284" s="19" t="s">
        <v>1196</v>
      </c>
      <c r="B284" s="19" t="s">
        <v>3556</v>
      </c>
      <c r="C284" s="19" t="s">
        <v>1116</v>
      </c>
      <c r="D284" s="19" t="s">
        <v>3556</v>
      </c>
      <c r="E284" s="19" t="s">
        <v>1196</v>
      </c>
      <c r="F284" s="19" t="s">
        <v>1358</v>
      </c>
      <c r="G284" s="19" t="s">
        <v>1356</v>
      </c>
      <c r="H284" s="19" t="s">
        <v>3288</v>
      </c>
      <c r="I284" s="19" t="s">
        <v>90</v>
      </c>
      <c r="J284" s="19">
        <v>2019</v>
      </c>
      <c r="K284" s="19" t="s">
        <v>3732</v>
      </c>
      <c r="L284" s="19" t="s">
        <v>192</v>
      </c>
      <c r="M284" s="19" t="s">
        <v>193</v>
      </c>
      <c r="N284" s="19" t="s">
        <v>1116</v>
      </c>
      <c r="O284" s="19" t="s">
        <v>2915</v>
      </c>
      <c r="P284" s="19" t="s">
        <v>3619</v>
      </c>
      <c r="Q284" s="19" t="s">
        <v>3628</v>
      </c>
      <c r="R284" s="19" t="s">
        <v>3628</v>
      </c>
      <c r="S284" s="19" t="s">
        <v>3736</v>
      </c>
      <c r="T284" s="19" t="s">
        <v>3740</v>
      </c>
      <c r="U284" s="19">
        <v>2</v>
      </c>
      <c r="V284" s="19">
        <v>134.5</v>
      </c>
      <c r="W284" s="19">
        <v>1</v>
      </c>
      <c r="X284" s="19">
        <v>134.5</v>
      </c>
      <c r="Y284" s="19" t="s">
        <v>3746</v>
      </c>
    </row>
    <row r="285" spans="1:25">
      <c r="A285" s="19" t="s">
        <v>1196</v>
      </c>
      <c r="B285" s="19" t="s">
        <v>3556</v>
      </c>
      <c r="C285" s="19" t="s">
        <v>1116</v>
      </c>
      <c r="D285" s="19" t="s">
        <v>3556</v>
      </c>
      <c r="E285" s="19" t="s">
        <v>1196</v>
      </c>
      <c r="F285" s="19" t="s">
        <v>1358</v>
      </c>
      <c r="G285" s="19" t="s">
        <v>1356</v>
      </c>
      <c r="H285" s="19" t="s">
        <v>3288</v>
      </c>
      <c r="I285" s="19" t="s">
        <v>90</v>
      </c>
      <c r="J285" s="19">
        <v>2019</v>
      </c>
      <c r="K285" s="19" t="s">
        <v>3732</v>
      </c>
      <c r="L285" s="19" t="s">
        <v>192</v>
      </c>
      <c r="M285" s="19" t="s">
        <v>193</v>
      </c>
      <c r="N285" s="19" t="s">
        <v>1116</v>
      </c>
      <c r="O285" s="19" t="s">
        <v>2915</v>
      </c>
      <c r="P285" s="19" t="s">
        <v>3619</v>
      </c>
      <c r="Q285" s="19" t="s">
        <v>3628</v>
      </c>
      <c r="R285" s="19" t="s">
        <v>3628</v>
      </c>
      <c r="S285" s="19" t="s">
        <v>3736</v>
      </c>
      <c r="T285" s="19" t="s">
        <v>3740</v>
      </c>
      <c r="U285" s="19">
        <v>5</v>
      </c>
      <c r="V285" s="19">
        <v>33.5</v>
      </c>
      <c r="W285" s="19">
        <v>1</v>
      </c>
      <c r="X285" s="19">
        <v>33.5</v>
      </c>
      <c r="Y285" s="19" t="s">
        <v>3747</v>
      </c>
    </row>
    <row r="286" spans="1:25">
      <c r="A286" s="19" t="s">
        <v>1196</v>
      </c>
      <c r="B286" s="19" t="s">
        <v>3556</v>
      </c>
      <c r="C286" s="19" t="s">
        <v>1116</v>
      </c>
      <c r="D286" s="19" t="s">
        <v>3556</v>
      </c>
      <c r="E286" s="19" t="s">
        <v>1196</v>
      </c>
      <c r="F286" s="19" t="s">
        <v>1358</v>
      </c>
      <c r="G286" s="19" t="s">
        <v>1356</v>
      </c>
      <c r="H286" s="19" t="s">
        <v>3288</v>
      </c>
      <c r="I286" s="19" t="s">
        <v>90</v>
      </c>
      <c r="J286" s="19">
        <v>2019</v>
      </c>
      <c r="K286" s="19" t="s">
        <v>3732</v>
      </c>
      <c r="L286" s="19" t="s">
        <v>547</v>
      </c>
      <c r="M286" s="19" t="s">
        <v>548</v>
      </c>
      <c r="N286" s="19" t="s">
        <v>1116</v>
      </c>
      <c r="O286" s="19" t="s">
        <v>2915</v>
      </c>
      <c r="P286" s="19" t="s">
        <v>3619</v>
      </c>
      <c r="Q286" s="19" t="s">
        <v>3628</v>
      </c>
      <c r="R286" s="19" t="s">
        <v>3628</v>
      </c>
      <c r="S286" s="19" t="s">
        <v>2793</v>
      </c>
      <c r="T286" s="19" t="s">
        <v>3748</v>
      </c>
      <c r="U286" s="19">
        <v>1</v>
      </c>
      <c r="V286" s="19">
        <v>177.5</v>
      </c>
      <c r="W286" s="19">
        <v>1</v>
      </c>
      <c r="X286" s="19">
        <v>177.5</v>
      </c>
      <c r="Y286" s="19" t="s">
        <v>3622</v>
      </c>
    </row>
    <row r="287" spans="1:25">
      <c r="A287" s="19" t="s">
        <v>1196</v>
      </c>
      <c r="B287" s="19" t="s">
        <v>3556</v>
      </c>
      <c r="C287" s="19" t="s">
        <v>1116</v>
      </c>
      <c r="D287" s="19" t="s">
        <v>3556</v>
      </c>
      <c r="E287" s="19" t="s">
        <v>1196</v>
      </c>
      <c r="F287" s="19" t="s">
        <v>1358</v>
      </c>
      <c r="G287" s="19" t="s">
        <v>1356</v>
      </c>
      <c r="H287" s="19" t="s">
        <v>3288</v>
      </c>
      <c r="I287" s="19" t="s">
        <v>90</v>
      </c>
      <c r="J287" s="19">
        <v>2019</v>
      </c>
      <c r="K287" s="19" t="s">
        <v>3732</v>
      </c>
      <c r="L287" s="19" t="s">
        <v>547</v>
      </c>
      <c r="M287" s="19" t="s">
        <v>548</v>
      </c>
      <c r="N287" s="19" t="s">
        <v>1116</v>
      </c>
      <c r="O287" s="19" t="s">
        <v>2915</v>
      </c>
      <c r="P287" s="19" t="s">
        <v>3619</v>
      </c>
      <c r="Q287" s="19" t="s">
        <v>3628</v>
      </c>
      <c r="R287" s="19" t="s">
        <v>3628</v>
      </c>
      <c r="S287" s="19" t="s">
        <v>2793</v>
      </c>
      <c r="T287" s="19" t="s">
        <v>3748</v>
      </c>
      <c r="U287" s="19">
        <v>2</v>
      </c>
      <c r="V287" s="19">
        <v>177.5</v>
      </c>
      <c r="W287" s="19">
        <v>1</v>
      </c>
      <c r="X287" s="19">
        <v>177.5</v>
      </c>
      <c r="Y287" s="19" t="s">
        <v>3622</v>
      </c>
    </row>
    <row r="288" spans="1:25">
      <c r="A288" s="19" t="s">
        <v>1196</v>
      </c>
      <c r="B288" s="19" t="s">
        <v>3556</v>
      </c>
      <c r="C288" s="19" t="s">
        <v>1116</v>
      </c>
      <c r="D288" s="19" t="s">
        <v>3556</v>
      </c>
      <c r="E288" s="19" t="s">
        <v>1196</v>
      </c>
      <c r="F288" s="19" t="s">
        <v>1358</v>
      </c>
      <c r="G288" s="19" t="s">
        <v>1356</v>
      </c>
      <c r="H288" s="19" t="s">
        <v>3288</v>
      </c>
      <c r="I288" s="19" t="s">
        <v>90</v>
      </c>
      <c r="J288" s="19">
        <v>2019</v>
      </c>
      <c r="K288" s="19" t="s">
        <v>3732</v>
      </c>
      <c r="L288" s="19" t="s">
        <v>255</v>
      </c>
      <c r="M288" s="19" t="s">
        <v>256</v>
      </c>
      <c r="N288" s="19" t="s">
        <v>1116</v>
      </c>
      <c r="O288" s="19" t="s">
        <v>2915</v>
      </c>
      <c r="P288" s="19" t="s">
        <v>3619</v>
      </c>
      <c r="Q288" s="19" t="s">
        <v>3623</v>
      </c>
      <c r="R288" s="19" t="s">
        <v>3547</v>
      </c>
      <c r="S288" s="19" t="s">
        <v>3749</v>
      </c>
      <c r="T288" s="19" t="s">
        <v>3750</v>
      </c>
      <c r="U288" s="19">
        <v>1</v>
      </c>
      <c r="V288" s="19">
        <v>103.73</v>
      </c>
      <c r="W288" s="19">
        <v>1</v>
      </c>
      <c r="X288" s="19">
        <v>103.73</v>
      </c>
      <c r="Y288" s="19" t="s">
        <v>3649</v>
      </c>
    </row>
    <row r="289" spans="1:25">
      <c r="A289" s="19" t="s">
        <v>1196</v>
      </c>
      <c r="B289" s="19" t="s">
        <v>3556</v>
      </c>
      <c r="C289" s="19" t="s">
        <v>1116</v>
      </c>
      <c r="D289" s="19" t="s">
        <v>3556</v>
      </c>
      <c r="E289" s="19" t="s">
        <v>1196</v>
      </c>
      <c r="F289" s="19" t="s">
        <v>1358</v>
      </c>
      <c r="G289" s="19" t="s">
        <v>1356</v>
      </c>
      <c r="H289" s="19" t="s">
        <v>3288</v>
      </c>
      <c r="I289" s="19" t="s">
        <v>90</v>
      </c>
      <c r="J289" s="19">
        <v>2019</v>
      </c>
      <c r="K289" s="19" t="s">
        <v>3732</v>
      </c>
      <c r="L289" s="19" t="s">
        <v>255</v>
      </c>
      <c r="M289" s="19" t="s">
        <v>256</v>
      </c>
      <c r="N289" s="19" t="s">
        <v>1116</v>
      </c>
      <c r="O289" s="19" t="s">
        <v>2915</v>
      </c>
      <c r="P289" s="19" t="s">
        <v>3619</v>
      </c>
      <c r="Q289" s="19" t="s">
        <v>3623</v>
      </c>
      <c r="R289" s="19" t="s">
        <v>3547</v>
      </c>
      <c r="S289" s="19" t="s">
        <v>3749</v>
      </c>
      <c r="T289" s="19" t="s">
        <v>3750</v>
      </c>
      <c r="U289" s="19">
        <v>2</v>
      </c>
      <c r="V289" s="19">
        <v>14</v>
      </c>
      <c r="W289" s="19">
        <v>1</v>
      </c>
      <c r="X289" s="19">
        <v>14</v>
      </c>
      <c r="Y289" s="19" t="s">
        <v>3649</v>
      </c>
    </row>
    <row r="290" spans="1:25">
      <c r="A290" s="19" t="s">
        <v>1196</v>
      </c>
      <c r="B290" s="19" t="s">
        <v>3556</v>
      </c>
      <c r="C290" s="19" t="s">
        <v>1116</v>
      </c>
      <c r="D290" s="19" t="s">
        <v>3556</v>
      </c>
      <c r="E290" s="19" t="s">
        <v>1196</v>
      </c>
      <c r="F290" s="19" t="s">
        <v>1358</v>
      </c>
      <c r="G290" s="19" t="s">
        <v>1356</v>
      </c>
      <c r="H290" s="19" t="s">
        <v>3288</v>
      </c>
      <c r="I290" s="19" t="s">
        <v>90</v>
      </c>
      <c r="J290" s="19">
        <v>2019</v>
      </c>
      <c r="K290" s="19" t="s">
        <v>3732</v>
      </c>
      <c r="L290" s="19" t="s">
        <v>255</v>
      </c>
      <c r="M290" s="19" t="s">
        <v>256</v>
      </c>
      <c r="N290" s="19" t="s">
        <v>1116</v>
      </c>
      <c r="O290" s="19" t="s">
        <v>2915</v>
      </c>
      <c r="P290" s="19" t="s">
        <v>3619</v>
      </c>
      <c r="Q290" s="19" t="s">
        <v>3623</v>
      </c>
      <c r="R290" s="19" t="s">
        <v>3547</v>
      </c>
      <c r="S290" s="19" t="s">
        <v>3749</v>
      </c>
      <c r="T290" s="19" t="s">
        <v>3750</v>
      </c>
      <c r="U290" s="19">
        <v>3</v>
      </c>
      <c r="V290" s="19">
        <v>14.74</v>
      </c>
      <c r="W290" s="19">
        <v>1</v>
      </c>
      <c r="X290" s="19">
        <v>14.74</v>
      </c>
      <c r="Y290" s="19" t="s">
        <v>3649</v>
      </c>
    </row>
    <row r="291" spans="1:25">
      <c r="A291" s="19" t="s">
        <v>1196</v>
      </c>
      <c r="B291" s="19" t="s">
        <v>3556</v>
      </c>
      <c r="C291" s="19" t="s">
        <v>1116</v>
      </c>
      <c r="D291" s="19" t="s">
        <v>3556</v>
      </c>
      <c r="E291" s="19" t="s">
        <v>1196</v>
      </c>
      <c r="F291" s="19" t="s">
        <v>1358</v>
      </c>
      <c r="G291" s="19" t="s">
        <v>1356</v>
      </c>
      <c r="H291" s="19" t="s">
        <v>3288</v>
      </c>
      <c r="I291" s="19" t="s">
        <v>90</v>
      </c>
      <c r="J291" s="19">
        <v>2019</v>
      </c>
      <c r="K291" s="19" t="s">
        <v>3732</v>
      </c>
      <c r="L291" s="19" t="s">
        <v>255</v>
      </c>
      <c r="M291" s="19" t="s">
        <v>256</v>
      </c>
      <c r="N291" s="19" t="s">
        <v>1116</v>
      </c>
      <c r="O291" s="19" t="s">
        <v>2915</v>
      </c>
      <c r="P291" s="19" t="s">
        <v>3619</v>
      </c>
      <c r="Q291" s="19" t="s">
        <v>3623</v>
      </c>
      <c r="R291" s="19" t="s">
        <v>3547</v>
      </c>
      <c r="S291" s="19" t="s">
        <v>3749</v>
      </c>
      <c r="T291" s="19" t="s">
        <v>3750</v>
      </c>
      <c r="U291" s="19">
        <v>4</v>
      </c>
      <c r="V291" s="19">
        <v>13</v>
      </c>
      <c r="W291" s="19">
        <v>1</v>
      </c>
      <c r="X291" s="19">
        <v>13</v>
      </c>
      <c r="Y291" s="19" t="s">
        <v>3649</v>
      </c>
    </row>
    <row r="292" spans="1:25">
      <c r="A292" s="19" t="s">
        <v>1196</v>
      </c>
      <c r="B292" s="19" t="s">
        <v>3556</v>
      </c>
      <c r="C292" s="19" t="s">
        <v>1116</v>
      </c>
      <c r="D292" s="19" t="s">
        <v>3556</v>
      </c>
      <c r="E292" s="19" t="s">
        <v>1196</v>
      </c>
      <c r="F292" s="19" t="s">
        <v>1358</v>
      </c>
      <c r="G292" s="19" t="s">
        <v>1356</v>
      </c>
      <c r="H292" s="19" t="s">
        <v>3288</v>
      </c>
      <c r="I292" s="19" t="s">
        <v>90</v>
      </c>
      <c r="J292" s="19">
        <v>2019</v>
      </c>
      <c r="K292" s="19" t="s">
        <v>3732</v>
      </c>
      <c r="L292" s="19" t="s">
        <v>255</v>
      </c>
      <c r="M292" s="19" t="s">
        <v>256</v>
      </c>
      <c r="N292" s="19" t="s">
        <v>1116</v>
      </c>
      <c r="O292" s="19" t="s">
        <v>2915</v>
      </c>
      <c r="P292" s="19" t="s">
        <v>3619</v>
      </c>
      <c r="Q292" s="19" t="s">
        <v>3623</v>
      </c>
      <c r="R292" s="19" t="s">
        <v>3547</v>
      </c>
      <c r="S292" s="19" t="s">
        <v>3749</v>
      </c>
      <c r="T292" s="19" t="s">
        <v>3750</v>
      </c>
      <c r="U292" s="19">
        <v>5</v>
      </c>
      <c r="V292" s="19">
        <v>14</v>
      </c>
      <c r="W292" s="19">
        <v>1</v>
      </c>
      <c r="X292" s="19">
        <v>14</v>
      </c>
      <c r="Y292" s="19" t="s">
        <v>3649</v>
      </c>
    </row>
    <row r="293" spans="1:25">
      <c r="A293" s="19" t="s">
        <v>1196</v>
      </c>
      <c r="B293" s="19" t="s">
        <v>3556</v>
      </c>
      <c r="C293" s="19" t="s">
        <v>1116</v>
      </c>
      <c r="D293" s="19" t="s">
        <v>3556</v>
      </c>
      <c r="E293" s="19" t="s">
        <v>1196</v>
      </c>
      <c r="F293" s="19" t="s">
        <v>1358</v>
      </c>
      <c r="G293" s="19" t="s">
        <v>1356</v>
      </c>
      <c r="H293" s="19" t="s">
        <v>3288</v>
      </c>
      <c r="I293" s="19" t="s">
        <v>90</v>
      </c>
      <c r="J293" s="19">
        <v>2019</v>
      </c>
      <c r="K293" s="19" t="s">
        <v>3732</v>
      </c>
      <c r="L293" s="19" t="s">
        <v>255</v>
      </c>
      <c r="M293" s="19" t="s">
        <v>256</v>
      </c>
      <c r="N293" s="19" t="s">
        <v>1116</v>
      </c>
      <c r="O293" s="19" t="s">
        <v>2915</v>
      </c>
      <c r="P293" s="19" t="s">
        <v>3619</v>
      </c>
      <c r="Q293" s="19" t="s">
        <v>3623</v>
      </c>
      <c r="R293" s="19" t="s">
        <v>3547</v>
      </c>
      <c r="S293" s="19" t="s">
        <v>3749</v>
      </c>
      <c r="T293" s="19" t="s">
        <v>3750</v>
      </c>
      <c r="U293" s="19">
        <v>6</v>
      </c>
      <c r="V293" s="19">
        <v>14</v>
      </c>
      <c r="W293" s="19">
        <v>1</v>
      </c>
      <c r="X293" s="19">
        <v>14</v>
      </c>
      <c r="Y293" s="19" t="s">
        <v>3649</v>
      </c>
    </row>
    <row r="294" spans="1:25">
      <c r="A294" s="19" t="s">
        <v>1196</v>
      </c>
      <c r="B294" s="19" t="s">
        <v>3556</v>
      </c>
      <c r="C294" s="19" t="s">
        <v>1116</v>
      </c>
      <c r="D294" s="19" t="s">
        <v>3556</v>
      </c>
      <c r="E294" s="19" t="s">
        <v>1196</v>
      </c>
      <c r="F294" s="19" t="s">
        <v>1358</v>
      </c>
      <c r="G294" s="19" t="s">
        <v>1356</v>
      </c>
      <c r="H294" s="19" t="s">
        <v>3288</v>
      </c>
      <c r="I294" s="19" t="s">
        <v>90</v>
      </c>
      <c r="J294" s="19">
        <v>2019</v>
      </c>
      <c r="K294" s="19" t="s">
        <v>3732</v>
      </c>
      <c r="L294" s="19" t="s">
        <v>255</v>
      </c>
      <c r="M294" s="19" t="s">
        <v>256</v>
      </c>
      <c r="N294" s="19" t="s">
        <v>1116</v>
      </c>
      <c r="O294" s="19" t="s">
        <v>2915</v>
      </c>
      <c r="P294" s="19" t="s">
        <v>3619</v>
      </c>
      <c r="Q294" s="19" t="s">
        <v>3623</v>
      </c>
      <c r="R294" s="19" t="s">
        <v>3547</v>
      </c>
      <c r="S294" s="19" t="s">
        <v>3749</v>
      </c>
      <c r="T294" s="19" t="s">
        <v>3750</v>
      </c>
      <c r="U294" s="19">
        <v>7</v>
      </c>
      <c r="V294" s="19">
        <v>19.05</v>
      </c>
      <c r="W294" s="19">
        <v>1</v>
      </c>
      <c r="X294" s="19">
        <v>19.05</v>
      </c>
      <c r="Y294" s="19" t="s">
        <v>3649</v>
      </c>
    </row>
    <row r="295" spans="1:25">
      <c r="A295" s="19" t="s">
        <v>1196</v>
      </c>
      <c r="B295" s="19" t="s">
        <v>3556</v>
      </c>
      <c r="C295" s="19" t="s">
        <v>1116</v>
      </c>
      <c r="D295" s="19" t="s">
        <v>3556</v>
      </c>
      <c r="E295" s="19" t="s">
        <v>1196</v>
      </c>
      <c r="F295" s="19" t="s">
        <v>1358</v>
      </c>
      <c r="G295" s="19" t="s">
        <v>1356</v>
      </c>
      <c r="H295" s="19" t="s">
        <v>3288</v>
      </c>
      <c r="I295" s="19" t="s">
        <v>90</v>
      </c>
      <c r="J295" s="19">
        <v>2019</v>
      </c>
      <c r="K295" s="19" t="s">
        <v>3732</v>
      </c>
      <c r="L295" s="19" t="s">
        <v>255</v>
      </c>
      <c r="M295" s="19" t="s">
        <v>256</v>
      </c>
      <c r="N295" s="19" t="s">
        <v>1116</v>
      </c>
      <c r="O295" s="19" t="s">
        <v>2915</v>
      </c>
      <c r="P295" s="19" t="s">
        <v>3619</v>
      </c>
      <c r="Q295" s="19" t="s">
        <v>3623</v>
      </c>
      <c r="R295" s="19" t="s">
        <v>3547</v>
      </c>
      <c r="S295" s="19" t="s">
        <v>3749</v>
      </c>
      <c r="T295" s="19" t="s">
        <v>3750</v>
      </c>
      <c r="U295" s="19">
        <v>8</v>
      </c>
      <c r="V295" s="19">
        <v>12.72</v>
      </c>
      <c r="W295" s="19">
        <v>1</v>
      </c>
      <c r="X295" s="19">
        <v>12.72</v>
      </c>
      <c r="Y295" s="19" t="s">
        <v>3649</v>
      </c>
    </row>
    <row r="296" spans="1:25">
      <c r="A296" s="19" t="s">
        <v>1196</v>
      </c>
      <c r="B296" s="19" t="s">
        <v>3556</v>
      </c>
      <c r="C296" s="19" t="s">
        <v>1116</v>
      </c>
      <c r="D296" s="19" t="s">
        <v>3556</v>
      </c>
      <c r="E296" s="19" t="s">
        <v>1196</v>
      </c>
      <c r="F296" s="19" t="s">
        <v>1358</v>
      </c>
      <c r="G296" s="19" t="s">
        <v>1356</v>
      </c>
      <c r="H296" s="19" t="s">
        <v>3288</v>
      </c>
      <c r="I296" s="19" t="s">
        <v>90</v>
      </c>
      <c r="J296" s="19">
        <v>2019</v>
      </c>
      <c r="K296" s="19" t="s">
        <v>3732</v>
      </c>
      <c r="L296" s="19" t="s">
        <v>255</v>
      </c>
      <c r="M296" s="19" t="s">
        <v>256</v>
      </c>
      <c r="N296" s="19" t="s">
        <v>1116</v>
      </c>
      <c r="O296" s="19" t="s">
        <v>2915</v>
      </c>
      <c r="P296" s="19" t="s">
        <v>3619</v>
      </c>
      <c r="Q296" s="19" t="s">
        <v>3623</v>
      </c>
      <c r="R296" s="19" t="s">
        <v>3547</v>
      </c>
      <c r="S296" s="19" t="s">
        <v>3749</v>
      </c>
      <c r="T296" s="19" t="s">
        <v>3750</v>
      </c>
      <c r="U296" s="19">
        <v>9</v>
      </c>
      <c r="V296" s="19">
        <v>17.14</v>
      </c>
      <c r="W296" s="19">
        <v>1</v>
      </c>
      <c r="X296" s="19">
        <v>17.14</v>
      </c>
      <c r="Y296" s="19" t="s">
        <v>3649</v>
      </c>
    </row>
    <row r="297" spans="1:25">
      <c r="A297" s="19" t="s">
        <v>1196</v>
      </c>
      <c r="B297" s="19" t="s">
        <v>3556</v>
      </c>
      <c r="C297" s="19" t="s">
        <v>1116</v>
      </c>
      <c r="D297" s="19" t="s">
        <v>3556</v>
      </c>
      <c r="E297" s="19" t="s">
        <v>1196</v>
      </c>
      <c r="F297" s="19" t="s">
        <v>1358</v>
      </c>
      <c r="G297" s="19" t="s">
        <v>1356</v>
      </c>
      <c r="H297" s="19" t="s">
        <v>3288</v>
      </c>
      <c r="I297" s="19" t="s">
        <v>90</v>
      </c>
      <c r="J297" s="19">
        <v>2019</v>
      </c>
      <c r="K297" s="19" t="s">
        <v>3732</v>
      </c>
      <c r="L297" s="19" t="s">
        <v>255</v>
      </c>
      <c r="M297" s="19" t="s">
        <v>256</v>
      </c>
      <c r="N297" s="19" t="s">
        <v>1116</v>
      </c>
      <c r="O297" s="19" t="s">
        <v>2915</v>
      </c>
      <c r="P297" s="19" t="s">
        <v>3619</v>
      </c>
      <c r="Q297" s="19" t="s">
        <v>3623</v>
      </c>
      <c r="R297" s="19" t="s">
        <v>3547</v>
      </c>
      <c r="S297" s="19" t="s">
        <v>3749</v>
      </c>
      <c r="T297" s="19" t="s">
        <v>3750</v>
      </c>
      <c r="U297" s="19">
        <v>10</v>
      </c>
      <c r="V297" s="19">
        <v>20.04</v>
      </c>
      <c r="W297" s="19">
        <v>1</v>
      </c>
      <c r="X297" s="19">
        <v>20.04</v>
      </c>
      <c r="Y297" s="19" t="s">
        <v>3649</v>
      </c>
    </row>
    <row r="298" spans="1:25">
      <c r="A298" s="19" t="s">
        <v>1196</v>
      </c>
      <c r="B298" s="19" t="s">
        <v>3556</v>
      </c>
      <c r="C298" s="19" t="s">
        <v>1116</v>
      </c>
      <c r="D298" s="19" t="s">
        <v>3556</v>
      </c>
      <c r="E298" s="19" t="s">
        <v>1196</v>
      </c>
      <c r="F298" s="19" t="s">
        <v>1358</v>
      </c>
      <c r="G298" s="19" t="s">
        <v>1356</v>
      </c>
      <c r="H298" s="19" t="s">
        <v>3288</v>
      </c>
      <c r="I298" s="19" t="s">
        <v>90</v>
      </c>
      <c r="J298" s="19">
        <v>2019</v>
      </c>
      <c r="K298" s="19" t="s">
        <v>3732</v>
      </c>
      <c r="L298" s="19" t="s">
        <v>255</v>
      </c>
      <c r="M298" s="19" t="s">
        <v>256</v>
      </c>
      <c r="N298" s="19" t="s">
        <v>1116</v>
      </c>
      <c r="O298" s="19" t="s">
        <v>2915</v>
      </c>
      <c r="P298" s="19" t="s">
        <v>3619</v>
      </c>
      <c r="Q298" s="19" t="s">
        <v>3623</v>
      </c>
      <c r="R298" s="19" t="s">
        <v>3547</v>
      </c>
      <c r="S298" s="19" t="s">
        <v>3749</v>
      </c>
      <c r="T298" s="19" t="s">
        <v>3750</v>
      </c>
      <c r="U298" s="19">
        <v>11</v>
      </c>
      <c r="V298" s="19">
        <v>66.69</v>
      </c>
      <c r="W298" s="19">
        <v>1</v>
      </c>
      <c r="X298" s="19">
        <v>66.69</v>
      </c>
      <c r="Y298" s="19" t="s">
        <v>3649</v>
      </c>
    </row>
    <row r="299" spans="1:25">
      <c r="A299" s="19" t="s">
        <v>1196</v>
      </c>
      <c r="B299" s="19" t="s">
        <v>3556</v>
      </c>
      <c r="C299" s="19" t="s">
        <v>1116</v>
      </c>
      <c r="D299" s="19" t="s">
        <v>3556</v>
      </c>
      <c r="E299" s="19" t="s">
        <v>1196</v>
      </c>
      <c r="F299" s="19" t="s">
        <v>1358</v>
      </c>
      <c r="G299" s="19" t="s">
        <v>1356</v>
      </c>
      <c r="H299" s="19" t="s">
        <v>3288</v>
      </c>
      <c r="I299" s="19" t="s">
        <v>90</v>
      </c>
      <c r="J299" s="19">
        <v>2019</v>
      </c>
      <c r="K299" s="19" t="s">
        <v>3732</v>
      </c>
      <c r="L299" s="19" t="s">
        <v>255</v>
      </c>
      <c r="M299" s="19" t="s">
        <v>256</v>
      </c>
      <c r="N299" s="19" t="s">
        <v>1116</v>
      </c>
      <c r="O299" s="19" t="s">
        <v>2915</v>
      </c>
      <c r="P299" s="19" t="s">
        <v>3619</v>
      </c>
      <c r="Q299" s="19" t="s">
        <v>3623</v>
      </c>
      <c r="R299" s="19" t="s">
        <v>3547</v>
      </c>
      <c r="S299" s="19" t="s">
        <v>3749</v>
      </c>
      <c r="T299" s="19" t="s">
        <v>3750</v>
      </c>
      <c r="U299" s="19">
        <v>12</v>
      </c>
      <c r="V299" s="19">
        <v>11</v>
      </c>
      <c r="W299" s="19">
        <v>1</v>
      </c>
      <c r="X299" s="19">
        <v>11</v>
      </c>
      <c r="Y299" s="19" t="s">
        <v>3649</v>
      </c>
    </row>
    <row r="300" spans="1:25">
      <c r="A300" s="19" t="s">
        <v>1196</v>
      </c>
      <c r="B300" s="19" t="s">
        <v>3556</v>
      </c>
      <c r="C300" s="19" t="s">
        <v>1116</v>
      </c>
      <c r="D300" s="19" t="s">
        <v>3556</v>
      </c>
      <c r="E300" s="19" t="s">
        <v>1196</v>
      </c>
      <c r="F300" s="19" t="s">
        <v>1358</v>
      </c>
      <c r="G300" s="19" t="s">
        <v>1356</v>
      </c>
      <c r="H300" s="19" t="s">
        <v>3288</v>
      </c>
      <c r="I300" s="19" t="s">
        <v>90</v>
      </c>
      <c r="J300" s="19">
        <v>2019</v>
      </c>
      <c r="K300" s="19" t="s">
        <v>3732</v>
      </c>
      <c r="L300" s="19" t="s">
        <v>255</v>
      </c>
      <c r="M300" s="19" t="s">
        <v>256</v>
      </c>
      <c r="N300" s="19" t="s">
        <v>1116</v>
      </c>
      <c r="O300" s="19" t="s">
        <v>2915</v>
      </c>
      <c r="P300" s="19" t="s">
        <v>3619</v>
      </c>
      <c r="Q300" s="19" t="s">
        <v>3623</v>
      </c>
      <c r="R300" s="19" t="s">
        <v>3547</v>
      </c>
      <c r="S300" s="19" t="s">
        <v>3749</v>
      </c>
      <c r="T300" s="19" t="s">
        <v>3750</v>
      </c>
      <c r="U300" s="19">
        <v>13</v>
      </c>
      <c r="V300" s="19">
        <v>11</v>
      </c>
      <c r="W300" s="19">
        <v>1</v>
      </c>
      <c r="X300" s="19">
        <v>11</v>
      </c>
      <c r="Y300" s="19" t="s">
        <v>3649</v>
      </c>
    </row>
    <row r="301" spans="1:25">
      <c r="A301" s="19" t="s">
        <v>1196</v>
      </c>
      <c r="B301" s="19" t="s">
        <v>3556</v>
      </c>
      <c r="C301" s="19" t="s">
        <v>1116</v>
      </c>
      <c r="D301" s="19" t="s">
        <v>3556</v>
      </c>
      <c r="E301" s="19" t="s">
        <v>1196</v>
      </c>
      <c r="F301" s="19" t="s">
        <v>1358</v>
      </c>
      <c r="G301" s="19" t="s">
        <v>1356</v>
      </c>
      <c r="H301" s="19" t="s">
        <v>3288</v>
      </c>
      <c r="I301" s="19" t="s">
        <v>90</v>
      </c>
      <c r="J301" s="19">
        <v>2019</v>
      </c>
      <c r="K301" s="19" t="s">
        <v>3732</v>
      </c>
      <c r="L301" s="19" t="s">
        <v>255</v>
      </c>
      <c r="M301" s="19" t="s">
        <v>256</v>
      </c>
      <c r="N301" s="19" t="s">
        <v>1116</v>
      </c>
      <c r="O301" s="19" t="s">
        <v>2915</v>
      </c>
      <c r="P301" s="19" t="s">
        <v>3619</v>
      </c>
      <c r="Q301" s="19" t="s">
        <v>3623</v>
      </c>
      <c r="R301" s="19" t="s">
        <v>3547</v>
      </c>
      <c r="S301" s="19" t="s">
        <v>3749</v>
      </c>
      <c r="T301" s="19" t="s">
        <v>3750</v>
      </c>
      <c r="U301" s="19">
        <v>14</v>
      </c>
      <c r="V301" s="19">
        <v>20.37</v>
      </c>
      <c r="W301" s="19">
        <v>1</v>
      </c>
      <c r="X301" s="19">
        <v>20.37</v>
      </c>
      <c r="Y301" s="19" t="s">
        <v>3649</v>
      </c>
    </row>
    <row r="302" spans="1:25">
      <c r="A302" s="19" t="s">
        <v>1196</v>
      </c>
      <c r="B302" s="19" t="s">
        <v>3556</v>
      </c>
      <c r="C302" s="19" t="s">
        <v>1116</v>
      </c>
      <c r="D302" s="19" t="s">
        <v>3556</v>
      </c>
      <c r="E302" s="19" t="s">
        <v>1196</v>
      </c>
      <c r="F302" s="19" t="s">
        <v>1358</v>
      </c>
      <c r="G302" s="19" t="s">
        <v>1356</v>
      </c>
      <c r="H302" s="19" t="s">
        <v>3288</v>
      </c>
      <c r="I302" s="19" t="s">
        <v>90</v>
      </c>
      <c r="J302" s="19">
        <v>2019</v>
      </c>
      <c r="K302" s="19" t="s">
        <v>3732</v>
      </c>
      <c r="L302" s="19" t="s">
        <v>255</v>
      </c>
      <c r="M302" s="19" t="s">
        <v>256</v>
      </c>
      <c r="N302" s="19" t="s">
        <v>1116</v>
      </c>
      <c r="O302" s="19" t="s">
        <v>2915</v>
      </c>
      <c r="P302" s="19" t="s">
        <v>3619</v>
      </c>
      <c r="Q302" s="19" t="s">
        <v>3623</v>
      </c>
      <c r="R302" s="19" t="s">
        <v>3547</v>
      </c>
      <c r="S302" s="19" t="s">
        <v>3749</v>
      </c>
      <c r="T302" s="19" t="s">
        <v>3750</v>
      </c>
      <c r="U302" s="19">
        <v>15</v>
      </c>
      <c r="V302" s="19">
        <v>15.99</v>
      </c>
      <c r="W302" s="19">
        <v>1</v>
      </c>
      <c r="X302" s="19">
        <v>15.99</v>
      </c>
      <c r="Y302" s="19" t="s">
        <v>3649</v>
      </c>
    </row>
    <row r="303" spans="1:25">
      <c r="A303" s="19" t="s">
        <v>1196</v>
      </c>
      <c r="B303" s="19" t="s">
        <v>3556</v>
      </c>
      <c r="C303" s="19" t="s">
        <v>1116</v>
      </c>
      <c r="D303" s="19" t="s">
        <v>3556</v>
      </c>
      <c r="E303" s="19" t="s">
        <v>1196</v>
      </c>
      <c r="F303" s="19" t="s">
        <v>1358</v>
      </c>
      <c r="G303" s="19" t="s">
        <v>1356</v>
      </c>
      <c r="H303" s="19" t="s">
        <v>3288</v>
      </c>
      <c r="I303" s="19" t="s">
        <v>90</v>
      </c>
      <c r="J303" s="19">
        <v>2019</v>
      </c>
      <c r="K303" s="19" t="s">
        <v>3732</v>
      </c>
      <c r="L303" s="19" t="s">
        <v>255</v>
      </c>
      <c r="M303" s="19" t="s">
        <v>256</v>
      </c>
      <c r="N303" s="19" t="s">
        <v>1116</v>
      </c>
      <c r="O303" s="19" t="s">
        <v>2915</v>
      </c>
      <c r="P303" s="19" t="s">
        <v>3619</v>
      </c>
      <c r="Q303" s="19" t="s">
        <v>3623</v>
      </c>
      <c r="R303" s="19" t="s">
        <v>3547</v>
      </c>
      <c r="S303" s="19" t="s">
        <v>3749</v>
      </c>
      <c r="T303" s="19" t="s">
        <v>3750</v>
      </c>
      <c r="U303" s="19">
        <v>16</v>
      </c>
      <c r="V303" s="19">
        <v>56.61</v>
      </c>
      <c r="W303" s="19">
        <v>1</v>
      </c>
      <c r="X303" s="19">
        <v>56.61</v>
      </c>
      <c r="Y303" s="19" t="s">
        <v>3649</v>
      </c>
    </row>
    <row r="304" spans="1:25">
      <c r="A304" s="19" t="s">
        <v>1196</v>
      </c>
      <c r="B304" s="19" t="s">
        <v>3556</v>
      </c>
      <c r="C304" s="19" t="s">
        <v>1116</v>
      </c>
      <c r="D304" s="19" t="s">
        <v>3556</v>
      </c>
      <c r="E304" s="19" t="s">
        <v>1196</v>
      </c>
      <c r="F304" s="19" t="s">
        <v>1358</v>
      </c>
      <c r="G304" s="19" t="s">
        <v>1356</v>
      </c>
      <c r="H304" s="19" t="s">
        <v>3288</v>
      </c>
      <c r="I304" s="19" t="s">
        <v>90</v>
      </c>
      <c r="J304" s="19">
        <v>2019</v>
      </c>
      <c r="K304" s="19" t="s">
        <v>3732</v>
      </c>
      <c r="L304" s="19" t="s">
        <v>255</v>
      </c>
      <c r="M304" s="19" t="s">
        <v>256</v>
      </c>
      <c r="N304" s="19" t="s">
        <v>1116</v>
      </c>
      <c r="O304" s="19" t="s">
        <v>2915</v>
      </c>
      <c r="P304" s="19" t="s">
        <v>3619</v>
      </c>
      <c r="Q304" s="19" t="s">
        <v>3623</v>
      </c>
      <c r="R304" s="19" t="s">
        <v>3547</v>
      </c>
      <c r="S304" s="19" t="s">
        <v>3749</v>
      </c>
      <c r="T304" s="19" t="s">
        <v>3750</v>
      </c>
      <c r="U304" s="19">
        <v>17</v>
      </c>
      <c r="V304" s="19">
        <v>10.62</v>
      </c>
      <c r="W304" s="19">
        <v>1</v>
      </c>
      <c r="X304" s="19">
        <v>10.62</v>
      </c>
      <c r="Y304" s="19" t="s">
        <v>3649</v>
      </c>
    </row>
    <row r="305" spans="1:25">
      <c r="A305" s="19" t="s">
        <v>1196</v>
      </c>
      <c r="B305" s="19" t="s">
        <v>3556</v>
      </c>
      <c r="C305" s="19" t="s">
        <v>1116</v>
      </c>
      <c r="D305" s="19" t="s">
        <v>3556</v>
      </c>
      <c r="E305" s="19" t="s">
        <v>1196</v>
      </c>
      <c r="F305" s="19" t="s">
        <v>1358</v>
      </c>
      <c r="G305" s="19" t="s">
        <v>1356</v>
      </c>
      <c r="H305" s="19" t="s">
        <v>3288</v>
      </c>
      <c r="I305" s="19" t="s">
        <v>90</v>
      </c>
      <c r="J305" s="19">
        <v>2019</v>
      </c>
      <c r="K305" s="19" t="s">
        <v>3732</v>
      </c>
      <c r="L305" s="19" t="s">
        <v>255</v>
      </c>
      <c r="M305" s="19" t="s">
        <v>256</v>
      </c>
      <c r="N305" s="19" t="s">
        <v>1116</v>
      </c>
      <c r="O305" s="19" t="s">
        <v>2915</v>
      </c>
      <c r="P305" s="19" t="s">
        <v>3619</v>
      </c>
      <c r="Q305" s="19" t="s">
        <v>3623</v>
      </c>
      <c r="R305" s="19" t="s">
        <v>3547</v>
      </c>
      <c r="S305" s="19" t="s">
        <v>3749</v>
      </c>
      <c r="T305" s="19" t="s">
        <v>3750</v>
      </c>
      <c r="U305" s="19">
        <v>18</v>
      </c>
      <c r="V305" s="19">
        <v>8</v>
      </c>
      <c r="W305" s="19">
        <v>1</v>
      </c>
      <c r="X305" s="19">
        <v>8</v>
      </c>
      <c r="Y305" s="19" t="s">
        <v>3649</v>
      </c>
    </row>
    <row r="306" spans="1:25">
      <c r="A306" s="19" t="s">
        <v>1196</v>
      </c>
      <c r="B306" s="19" t="s">
        <v>3556</v>
      </c>
      <c r="C306" s="19" t="s">
        <v>1116</v>
      </c>
      <c r="D306" s="19" t="s">
        <v>3556</v>
      </c>
      <c r="E306" s="19" t="s">
        <v>1196</v>
      </c>
      <c r="F306" s="19" t="s">
        <v>1358</v>
      </c>
      <c r="G306" s="19" t="s">
        <v>1356</v>
      </c>
      <c r="H306" s="19" t="s">
        <v>3288</v>
      </c>
      <c r="I306" s="19" t="s">
        <v>90</v>
      </c>
      <c r="J306" s="19">
        <v>2019</v>
      </c>
      <c r="K306" s="19" t="s">
        <v>3732</v>
      </c>
      <c r="L306" s="19" t="s">
        <v>255</v>
      </c>
      <c r="M306" s="19" t="s">
        <v>256</v>
      </c>
      <c r="N306" s="19" t="s">
        <v>1116</v>
      </c>
      <c r="O306" s="19" t="s">
        <v>2915</v>
      </c>
      <c r="P306" s="19" t="s">
        <v>3619</v>
      </c>
      <c r="Q306" s="19" t="s">
        <v>3623</v>
      </c>
      <c r="R306" s="19" t="s">
        <v>3547</v>
      </c>
      <c r="S306" s="19" t="s">
        <v>3749</v>
      </c>
      <c r="T306" s="19" t="s">
        <v>3750</v>
      </c>
      <c r="U306" s="19">
        <v>19</v>
      </c>
      <c r="V306" s="19">
        <v>26.72</v>
      </c>
      <c r="W306" s="19">
        <v>1</v>
      </c>
      <c r="X306" s="19">
        <v>26.72</v>
      </c>
      <c r="Y306" s="19" t="s">
        <v>3649</v>
      </c>
    </row>
    <row r="307" spans="1:25">
      <c r="A307" s="19" t="s">
        <v>1196</v>
      </c>
      <c r="B307" s="19" t="s">
        <v>3556</v>
      </c>
      <c r="C307" s="19" t="s">
        <v>1116</v>
      </c>
      <c r="D307" s="19" t="s">
        <v>3556</v>
      </c>
      <c r="E307" s="19" t="s">
        <v>1196</v>
      </c>
      <c r="F307" s="19" t="s">
        <v>1358</v>
      </c>
      <c r="G307" s="19" t="s">
        <v>1356</v>
      </c>
      <c r="H307" s="19" t="s">
        <v>3288</v>
      </c>
      <c r="I307" s="19" t="s">
        <v>90</v>
      </c>
      <c r="J307" s="19">
        <v>2019</v>
      </c>
      <c r="K307" s="19" t="s">
        <v>3732</v>
      </c>
      <c r="L307" s="19" t="s">
        <v>255</v>
      </c>
      <c r="M307" s="19" t="s">
        <v>256</v>
      </c>
      <c r="N307" s="19" t="s">
        <v>1116</v>
      </c>
      <c r="O307" s="19" t="s">
        <v>2915</v>
      </c>
      <c r="P307" s="19" t="s">
        <v>3619</v>
      </c>
      <c r="Q307" s="19" t="s">
        <v>3623</v>
      </c>
      <c r="R307" s="19" t="s">
        <v>3547</v>
      </c>
      <c r="S307" s="19" t="s">
        <v>3749</v>
      </c>
      <c r="T307" s="19" t="s">
        <v>3750</v>
      </c>
      <c r="U307" s="19">
        <v>20</v>
      </c>
      <c r="V307" s="19">
        <v>10.9</v>
      </c>
      <c r="W307" s="19">
        <v>1</v>
      </c>
      <c r="X307" s="19">
        <v>10.9</v>
      </c>
      <c r="Y307" s="19" t="s">
        <v>3649</v>
      </c>
    </row>
    <row r="308" spans="1:25">
      <c r="A308" s="19" t="s">
        <v>1196</v>
      </c>
      <c r="B308" s="19" t="s">
        <v>3556</v>
      </c>
      <c r="C308" s="19" t="s">
        <v>1116</v>
      </c>
      <c r="D308" s="19" t="s">
        <v>3556</v>
      </c>
      <c r="E308" s="19" t="s">
        <v>1196</v>
      </c>
      <c r="F308" s="19" t="s">
        <v>1358</v>
      </c>
      <c r="G308" s="19" t="s">
        <v>1356</v>
      </c>
      <c r="H308" s="19" t="s">
        <v>3288</v>
      </c>
      <c r="I308" s="19" t="s">
        <v>90</v>
      </c>
      <c r="J308" s="19">
        <v>2019</v>
      </c>
      <c r="K308" s="19" t="s">
        <v>3732</v>
      </c>
      <c r="L308" s="19" t="s">
        <v>255</v>
      </c>
      <c r="M308" s="19" t="s">
        <v>256</v>
      </c>
      <c r="N308" s="19" t="s">
        <v>1116</v>
      </c>
      <c r="O308" s="19" t="s">
        <v>2915</v>
      </c>
      <c r="P308" s="19" t="s">
        <v>3619</v>
      </c>
      <c r="Q308" s="19" t="s">
        <v>3623</v>
      </c>
      <c r="R308" s="19" t="s">
        <v>3547</v>
      </c>
      <c r="S308" s="19" t="s">
        <v>3749</v>
      </c>
      <c r="T308" s="19" t="s">
        <v>3750</v>
      </c>
      <c r="U308" s="19">
        <v>21</v>
      </c>
      <c r="V308" s="19">
        <v>11.66</v>
      </c>
      <c r="W308" s="19">
        <v>1</v>
      </c>
      <c r="X308" s="19">
        <v>11.66</v>
      </c>
      <c r="Y308" s="19" t="s">
        <v>3649</v>
      </c>
    </row>
    <row r="309" spans="1:25">
      <c r="A309" s="19" t="s">
        <v>1196</v>
      </c>
      <c r="B309" s="19" t="s">
        <v>3556</v>
      </c>
      <c r="C309" s="19" t="s">
        <v>1116</v>
      </c>
      <c r="D309" s="19" t="s">
        <v>3556</v>
      </c>
      <c r="E309" s="19" t="s">
        <v>1196</v>
      </c>
      <c r="F309" s="19" t="s">
        <v>1358</v>
      </c>
      <c r="G309" s="19" t="s">
        <v>1356</v>
      </c>
      <c r="H309" s="19" t="s">
        <v>3288</v>
      </c>
      <c r="I309" s="19" t="s">
        <v>90</v>
      </c>
      <c r="J309" s="19">
        <v>2019</v>
      </c>
      <c r="K309" s="19" t="s">
        <v>3732</v>
      </c>
      <c r="L309" s="19" t="s">
        <v>255</v>
      </c>
      <c r="M309" s="19" t="s">
        <v>256</v>
      </c>
      <c r="N309" s="19" t="s">
        <v>1116</v>
      </c>
      <c r="O309" s="19" t="s">
        <v>2915</v>
      </c>
      <c r="P309" s="19" t="s">
        <v>3619</v>
      </c>
      <c r="Q309" s="19" t="s">
        <v>3623</v>
      </c>
      <c r="R309" s="19" t="s">
        <v>3547</v>
      </c>
      <c r="S309" s="19" t="s">
        <v>3749</v>
      </c>
      <c r="T309" s="19" t="s">
        <v>3750</v>
      </c>
      <c r="U309" s="19">
        <v>22</v>
      </c>
      <c r="V309" s="19">
        <v>49.96</v>
      </c>
      <c r="W309" s="19">
        <v>1</v>
      </c>
      <c r="X309" s="19">
        <v>49.96</v>
      </c>
      <c r="Y309" s="19" t="s">
        <v>3649</v>
      </c>
    </row>
    <row r="310" spans="1:25">
      <c r="A310" s="19" t="s">
        <v>1196</v>
      </c>
      <c r="B310" s="19" t="s">
        <v>3556</v>
      </c>
      <c r="C310" s="19" t="s">
        <v>1116</v>
      </c>
      <c r="D310" s="19" t="s">
        <v>3556</v>
      </c>
      <c r="E310" s="19" t="s">
        <v>1196</v>
      </c>
      <c r="F310" s="19" t="s">
        <v>1358</v>
      </c>
      <c r="G310" s="19" t="s">
        <v>1356</v>
      </c>
      <c r="H310" s="19" t="s">
        <v>3288</v>
      </c>
      <c r="I310" s="19" t="s">
        <v>90</v>
      </c>
      <c r="J310" s="19">
        <v>2019</v>
      </c>
      <c r="K310" s="19" t="s">
        <v>3732</v>
      </c>
      <c r="L310" s="19" t="s">
        <v>255</v>
      </c>
      <c r="M310" s="19" t="s">
        <v>256</v>
      </c>
      <c r="N310" s="19" t="s">
        <v>1116</v>
      </c>
      <c r="O310" s="19" t="s">
        <v>2915</v>
      </c>
      <c r="P310" s="19" t="s">
        <v>3619</v>
      </c>
      <c r="Q310" s="19" t="s">
        <v>3623</v>
      </c>
      <c r="R310" s="19" t="s">
        <v>3547</v>
      </c>
      <c r="S310" s="19" t="s">
        <v>3749</v>
      </c>
      <c r="T310" s="19" t="s">
        <v>3750</v>
      </c>
      <c r="U310" s="19">
        <v>23</v>
      </c>
      <c r="V310" s="19">
        <v>9</v>
      </c>
      <c r="W310" s="19">
        <v>1</v>
      </c>
      <c r="X310" s="19">
        <v>9</v>
      </c>
      <c r="Y310" s="19" t="s">
        <v>3649</v>
      </c>
    </row>
    <row r="311" spans="1:25">
      <c r="A311" s="19" t="s">
        <v>1196</v>
      </c>
      <c r="B311" s="19" t="s">
        <v>3556</v>
      </c>
      <c r="C311" s="19" t="s">
        <v>1116</v>
      </c>
      <c r="D311" s="19" t="s">
        <v>3556</v>
      </c>
      <c r="E311" s="19" t="s">
        <v>1196</v>
      </c>
      <c r="F311" s="19" t="s">
        <v>1358</v>
      </c>
      <c r="G311" s="19" t="s">
        <v>1356</v>
      </c>
      <c r="H311" s="19" t="s">
        <v>3288</v>
      </c>
      <c r="I311" s="19" t="s">
        <v>90</v>
      </c>
      <c r="J311" s="19">
        <v>2019</v>
      </c>
      <c r="K311" s="19" t="s">
        <v>3732</v>
      </c>
      <c r="L311" s="19" t="s">
        <v>255</v>
      </c>
      <c r="M311" s="19" t="s">
        <v>256</v>
      </c>
      <c r="N311" s="19" t="s">
        <v>1116</v>
      </c>
      <c r="O311" s="19" t="s">
        <v>2915</v>
      </c>
      <c r="P311" s="19" t="s">
        <v>3619</v>
      </c>
      <c r="Q311" s="19" t="s">
        <v>3623</v>
      </c>
      <c r="R311" s="19" t="s">
        <v>3547</v>
      </c>
      <c r="S311" s="19" t="s">
        <v>3749</v>
      </c>
      <c r="T311" s="19" t="s">
        <v>3750</v>
      </c>
      <c r="U311" s="19">
        <v>24</v>
      </c>
      <c r="V311" s="19">
        <v>17</v>
      </c>
      <c r="W311" s="19">
        <v>1</v>
      </c>
      <c r="X311" s="19">
        <v>17</v>
      </c>
      <c r="Y311" s="19" t="s">
        <v>3649</v>
      </c>
    </row>
    <row r="312" spans="1:25">
      <c r="A312" s="19" t="s">
        <v>1196</v>
      </c>
      <c r="B312" s="19" t="s">
        <v>3556</v>
      </c>
      <c r="C312" s="19" t="s">
        <v>1116</v>
      </c>
      <c r="D312" s="19" t="s">
        <v>3556</v>
      </c>
      <c r="E312" s="19" t="s">
        <v>1196</v>
      </c>
      <c r="F312" s="19" t="s">
        <v>1358</v>
      </c>
      <c r="G312" s="19" t="s">
        <v>1356</v>
      </c>
      <c r="H312" s="19" t="s">
        <v>3288</v>
      </c>
      <c r="I312" s="19" t="s">
        <v>90</v>
      </c>
      <c r="J312" s="19">
        <v>2019</v>
      </c>
      <c r="K312" s="19" t="s">
        <v>3732</v>
      </c>
      <c r="L312" s="19" t="s">
        <v>255</v>
      </c>
      <c r="M312" s="19" t="s">
        <v>256</v>
      </c>
      <c r="N312" s="19" t="s">
        <v>1116</v>
      </c>
      <c r="O312" s="19" t="s">
        <v>2915</v>
      </c>
      <c r="P312" s="19" t="s">
        <v>3619</v>
      </c>
      <c r="Q312" s="19" t="s">
        <v>3623</v>
      </c>
      <c r="R312" s="19" t="s">
        <v>3547</v>
      </c>
      <c r="S312" s="19" t="s">
        <v>3749</v>
      </c>
      <c r="T312" s="19" t="s">
        <v>3750</v>
      </c>
      <c r="U312" s="19">
        <v>25</v>
      </c>
      <c r="V312" s="19">
        <v>39.770000000000003</v>
      </c>
      <c r="W312" s="19">
        <v>1</v>
      </c>
      <c r="X312" s="19">
        <v>39.770000000000003</v>
      </c>
      <c r="Y312" s="19" t="s">
        <v>3649</v>
      </c>
    </row>
    <row r="313" spans="1:25">
      <c r="A313" s="19" t="s">
        <v>1196</v>
      </c>
      <c r="B313" s="19" t="s">
        <v>3556</v>
      </c>
      <c r="C313" s="19" t="s">
        <v>1116</v>
      </c>
      <c r="D313" s="19" t="s">
        <v>3556</v>
      </c>
      <c r="E313" s="19" t="s">
        <v>1196</v>
      </c>
      <c r="F313" s="19" t="s">
        <v>1358</v>
      </c>
      <c r="G313" s="19" t="s">
        <v>1356</v>
      </c>
      <c r="H313" s="19" t="s">
        <v>3288</v>
      </c>
      <c r="I313" s="19" t="s">
        <v>90</v>
      </c>
      <c r="J313" s="19">
        <v>2019</v>
      </c>
      <c r="K313" s="19" t="s">
        <v>3732</v>
      </c>
      <c r="L313" s="19" t="s">
        <v>255</v>
      </c>
      <c r="M313" s="19" t="s">
        <v>256</v>
      </c>
      <c r="N313" s="19" t="s">
        <v>1116</v>
      </c>
      <c r="O313" s="19" t="s">
        <v>2915</v>
      </c>
      <c r="P313" s="19" t="s">
        <v>3619</v>
      </c>
      <c r="Q313" s="19" t="s">
        <v>3623</v>
      </c>
      <c r="R313" s="19" t="s">
        <v>3547</v>
      </c>
      <c r="S313" s="19" t="s">
        <v>3749</v>
      </c>
      <c r="T313" s="19" t="s">
        <v>3750</v>
      </c>
      <c r="U313" s="19">
        <v>26</v>
      </c>
      <c r="V313" s="19">
        <v>27.3</v>
      </c>
      <c r="W313" s="19">
        <v>1</v>
      </c>
      <c r="X313" s="19">
        <v>27.3</v>
      </c>
      <c r="Y313" s="19" t="s">
        <v>3649</v>
      </c>
    </row>
    <row r="314" spans="1:25">
      <c r="A314" s="19" t="s">
        <v>1196</v>
      </c>
      <c r="B314" s="19" t="s">
        <v>3556</v>
      </c>
      <c r="C314" s="19" t="s">
        <v>1116</v>
      </c>
      <c r="D314" s="19" t="s">
        <v>3556</v>
      </c>
      <c r="E314" s="19" t="s">
        <v>1196</v>
      </c>
      <c r="F314" s="19" t="s">
        <v>1358</v>
      </c>
      <c r="G314" s="19" t="s">
        <v>1356</v>
      </c>
      <c r="H314" s="19" t="s">
        <v>3288</v>
      </c>
      <c r="I314" s="19" t="s">
        <v>90</v>
      </c>
      <c r="J314" s="19">
        <v>2019</v>
      </c>
      <c r="K314" s="19" t="s">
        <v>3732</v>
      </c>
      <c r="L314" s="19" t="s">
        <v>255</v>
      </c>
      <c r="M314" s="19" t="s">
        <v>256</v>
      </c>
      <c r="N314" s="19" t="s">
        <v>1116</v>
      </c>
      <c r="O314" s="19" t="s">
        <v>2915</v>
      </c>
      <c r="P314" s="19" t="s">
        <v>3619</v>
      </c>
      <c r="Q314" s="19" t="s">
        <v>3623</v>
      </c>
      <c r="R314" s="19" t="s">
        <v>3547</v>
      </c>
      <c r="S314" s="19" t="s">
        <v>3749</v>
      </c>
      <c r="T314" s="19" t="s">
        <v>3750</v>
      </c>
      <c r="U314" s="19">
        <v>27</v>
      </c>
      <c r="V314" s="19">
        <v>123.22</v>
      </c>
      <c r="W314" s="19">
        <v>1</v>
      </c>
      <c r="X314" s="19">
        <v>123.22</v>
      </c>
      <c r="Y314" s="19" t="s">
        <v>3649</v>
      </c>
    </row>
    <row r="315" spans="1:25">
      <c r="A315" s="19" t="s">
        <v>1196</v>
      </c>
      <c r="B315" s="19" t="s">
        <v>3556</v>
      </c>
      <c r="C315" s="19" t="s">
        <v>1116</v>
      </c>
      <c r="D315" s="19" t="s">
        <v>3556</v>
      </c>
      <c r="E315" s="19" t="s">
        <v>1196</v>
      </c>
      <c r="F315" s="19" t="s">
        <v>1358</v>
      </c>
      <c r="G315" s="19" t="s">
        <v>1356</v>
      </c>
      <c r="H315" s="19" t="s">
        <v>3288</v>
      </c>
      <c r="I315" s="19" t="s">
        <v>90</v>
      </c>
      <c r="J315" s="19">
        <v>2019</v>
      </c>
      <c r="K315" s="19" t="s">
        <v>3732</v>
      </c>
      <c r="L315" s="19" t="s">
        <v>255</v>
      </c>
      <c r="M315" s="19" t="s">
        <v>256</v>
      </c>
      <c r="N315" s="19" t="s">
        <v>1116</v>
      </c>
      <c r="O315" s="19" t="s">
        <v>2915</v>
      </c>
      <c r="P315" s="19" t="s">
        <v>3619</v>
      </c>
      <c r="Q315" s="19" t="s">
        <v>3620</v>
      </c>
      <c r="R315" s="19" t="s">
        <v>3540</v>
      </c>
      <c r="S315" s="19" t="s">
        <v>2817</v>
      </c>
      <c r="X315" s="19">
        <v>400</v>
      </c>
      <c r="Y315" s="19" t="s">
        <v>3622</v>
      </c>
    </row>
    <row r="316" spans="1:25">
      <c r="A316" s="19" t="s">
        <v>1196</v>
      </c>
      <c r="B316" s="19" t="s">
        <v>3556</v>
      </c>
      <c r="C316" s="19" t="s">
        <v>1116</v>
      </c>
      <c r="D316" s="19" t="s">
        <v>3556</v>
      </c>
      <c r="E316" s="19" t="s">
        <v>1196</v>
      </c>
      <c r="F316" s="19" t="s">
        <v>1358</v>
      </c>
      <c r="G316" s="19" t="s">
        <v>1356</v>
      </c>
      <c r="H316" s="19" t="s">
        <v>3288</v>
      </c>
      <c r="I316" s="19" t="s">
        <v>90</v>
      </c>
      <c r="J316" s="19">
        <v>2019</v>
      </c>
      <c r="K316" s="19" t="s">
        <v>3732</v>
      </c>
      <c r="L316" s="19" t="s">
        <v>255</v>
      </c>
      <c r="M316" s="19" t="s">
        <v>256</v>
      </c>
      <c r="N316" s="19" t="s">
        <v>1116</v>
      </c>
      <c r="O316" s="19" t="s">
        <v>2915</v>
      </c>
      <c r="P316" s="19" t="s">
        <v>3619</v>
      </c>
      <c r="Q316" s="19" t="s">
        <v>3620</v>
      </c>
      <c r="R316" s="19" t="s">
        <v>3540</v>
      </c>
      <c r="S316" s="19" t="s">
        <v>537</v>
      </c>
      <c r="X316" s="19">
        <v>560</v>
      </c>
      <c r="Y316" s="19" t="s">
        <v>3622</v>
      </c>
    </row>
    <row r="317" spans="1:25">
      <c r="A317" s="19" t="s">
        <v>1196</v>
      </c>
      <c r="B317" s="19" t="s">
        <v>3556</v>
      </c>
      <c r="C317" s="19" t="s">
        <v>1116</v>
      </c>
      <c r="D317" s="19" t="s">
        <v>3556</v>
      </c>
      <c r="E317" s="19" t="s">
        <v>1196</v>
      </c>
      <c r="F317" s="19" t="s">
        <v>1358</v>
      </c>
      <c r="G317" s="19" t="s">
        <v>1356</v>
      </c>
      <c r="H317" s="19" t="s">
        <v>3288</v>
      </c>
      <c r="I317" s="19" t="s">
        <v>90</v>
      </c>
      <c r="J317" s="19">
        <v>2019</v>
      </c>
      <c r="K317" s="19" t="s">
        <v>3732</v>
      </c>
      <c r="L317" s="19" t="s">
        <v>243</v>
      </c>
      <c r="M317" s="19" t="s">
        <v>244</v>
      </c>
      <c r="N317" s="19" t="s">
        <v>1116</v>
      </c>
      <c r="O317" s="19" t="s">
        <v>2915</v>
      </c>
      <c r="P317" s="19" t="s">
        <v>3619</v>
      </c>
      <c r="Q317" s="19" t="s">
        <v>3623</v>
      </c>
      <c r="R317" s="19" t="s">
        <v>3544</v>
      </c>
      <c r="S317" s="19" t="s">
        <v>537</v>
      </c>
      <c r="T317" s="19" t="s">
        <v>3751</v>
      </c>
      <c r="U317" s="19">
        <v>5</v>
      </c>
      <c r="V317" s="19">
        <v>198</v>
      </c>
      <c r="W317" s="19">
        <v>1</v>
      </c>
      <c r="X317" s="19">
        <v>198</v>
      </c>
      <c r="Y317" s="19" t="s">
        <v>3752</v>
      </c>
    </row>
    <row r="318" spans="1:25">
      <c r="A318" s="19" t="s">
        <v>1196</v>
      </c>
      <c r="B318" s="19" t="s">
        <v>3556</v>
      </c>
      <c r="C318" s="19" t="s">
        <v>1116</v>
      </c>
      <c r="D318" s="19" t="s">
        <v>3556</v>
      </c>
      <c r="E318" s="19" t="s">
        <v>1196</v>
      </c>
      <c r="F318" s="19" t="s">
        <v>1358</v>
      </c>
      <c r="G318" s="19" t="s">
        <v>1356</v>
      </c>
      <c r="H318" s="19" t="s">
        <v>3288</v>
      </c>
      <c r="I318" s="19" t="s">
        <v>90</v>
      </c>
      <c r="J318" s="19">
        <v>2019</v>
      </c>
      <c r="K318" s="19" t="s">
        <v>3732</v>
      </c>
      <c r="L318" s="19" t="s">
        <v>243</v>
      </c>
      <c r="M318" s="19" t="s">
        <v>244</v>
      </c>
      <c r="N318" s="19" t="s">
        <v>1116</v>
      </c>
      <c r="O318" s="19" t="s">
        <v>2915</v>
      </c>
      <c r="P318" s="19" t="s">
        <v>3619</v>
      </c>
      <c r="Q318" s="19" t="s">
        <v>3623</v>
      </c>
      <c r="R318" s="19" t="s">
        <v>3547</v>
      </c>
      <c r="S318" s="19" t="s">
        <v>537</v>
      </c>
      <c r="T318" s="19" t="s">
        <v>3751</v>
      </c>
      <c r="U318" s="19">
        <v>1</v>
      </c>
      <c r="V318" s="19">
        <v>64.989999999999995</v>
      </c>
      <c r="W318" s="19">
        <v>1</v>
      </c>
      <c r="X318" s="19">
        <v>64.989999999999995</v>
      </c>
      <c r="Y318" s="19" t="s">
        <v>3753</v>
      </c>
    </row>
    <row r="319" spans="1:25">
      <c r="A319" s="19" t="s">
        <v>1196</v>
      </c>
      <c r="B319" s="19" t="s">
        <v>3556</v>
      </c>
      <c r="C319" s="19" t="s">
        <v>1116</v>
      </c>
      <c r="D319" s="19" t="s">
        <v>3556</v>
      </c>
      <c r="E319" s="19" t="s">
        <v>1196</v>
      </c>
      <c r="F319" s="19" t="s">
        <v>1358</v>
      </c>
      <c r="G319" s="19" t="s">
        <v>1356</v>
      </c>
      <c r="H319" s="19" t="s">
        <v>3288</v>
      </c>
      <c r="I319" s="19" t="s">
        <v>90</v>
      </c>
      <c r="J319" s="19">
        <v>2019</v>
      </c>
      <c r="K319" s="19" t="s">
        <v>3732</v>
      </c>
      <c r="L319" s="19" t="s">
        <v>243</v>
      </c>
      <c r="M319" s="19" t="s">
        <v>244</v>
      </c>
      <c r="N319" s="19" t="s">
        <v>1116</v>
      </c>
      <c r="O319" s="19" t="s">
        <v>2915</v>
      </c>
      <c r="P319" s="19" t="s">
        <v>3619</v>
      </c>
      <c r="Q319" s="19" t="s">
        <v>3623</v>
      </c>
      <c r="R319" s="19" t="s">
        <v>3547</v>
      </c>
      <c r="S319" s="19" t="s">
        <v>537</v>
      </c>
      <c r="T319" s="19" t="s">
        <v>3751</v>
      </c>
      <c r="U319" s="19">
        <v>2</v>
      </c>
      <c r="V319" s="19">
        <v>99.38</v>
      </c>
      <c r="W319" s="19">
        <v>1</v>
      </c>
      <c r="X319" s="19">
        <v>99.38</v>
      </c>
      <c r="Y319" s="19" t="s">
        <v>3754</v>
      </c>
    </row>
    <row r="320" spans="1:25">
      <c r="A320" s="19" t="s">
        <v>1196</v>
      </c>
      <c r="B320" s="19" t="s">
        <v>3556</v>
      </c>
      <c r="C320" s="19" t="s">
        <v>1116</v>
      </c>
      <c r="D320" s="19" t="s">
        <v>3556</v>
      </c>
      <c r="E320" s="19" t="s">
        <v>1196</v>
      </c>
      <c r="F320" s="19" t="s">
        <v>1358</v>
      </c>
      <c r="G320" s="19" t="s">
        <v>1356</v>
      </c>
      <c r="H320" s="19" t="s">
        <v>3288</v>
      </c>
      <c r="I320" s="19" t="s">
        <v>90</v>
      </c>
      <c r="J320" s="19">
        <v>2019</v>
      </c>
      <c r="K320" s="19" t="s">
        <v>3732</v>
      </c>
      <c r="L320" s="19" t="s">
        <v>243</v>
      </c>
      <c r="M320" s="19" t="s">
        <v>244</v>
      </c>
      <c r="N320" s="19" t="s">
        <v>1116</v>
      </c>
      <c r="O320" s="19" t="s">
        <v>2915</v>
      </c>
      <c r="P320" s="19" t="s">
        <v>3619</v>
      </c>
      <c r="Q320" s="19" t="s">
        <v>3623</v>
      </c>
      <c r="R320" s="19" t="s">
        <v>3547</v>
      </c>
      <c r="S320" s="19" t="s">
        <v>537</v>
      </c>
      <c r="T320" s="19" t="s">
        <v>3751</v>
      </c>
      <c r="U320" s="19">
        <v>3</v>
      </c>
      <c r="V320" s="19">
        <v>80.95</v>
      </c>
      <c r="W320" s="19">
        <v>1</v>
      </c>
      <c r="X320" s="19">
        <v>80.95</v>
      </c>
      <c r="Y320" s="19" t="s">
        <v>3755</v>
      </c>
    </row>
    <row r="321" spans="1:25">
      <c r="A321" s="19" t="s">
        <v>1196</v>
      </c>
      <c r="B321" s="19" t="s">
        <v>3556</v>
      </c>
      <c r="C321" s="19" t="s">
        <v>1116</v>
      </c>
      <c r="D321" s="19" t="s">
        <v>3556</v>
      </c>
      <c r="E321" s="19" t="s">
        <v>1196</v>
      </c>
      <c r="F321" s="19" t="s">
        <v>1358</v>
      </c>
      <c r="G321" s="19" t="s">
        <v>1356</v>
      </c>
      <c r="H321" s="19" t="s">
        <v>3288</v>
      </c>
      <c r="I321" s="19" t="s">
        <v>90</v>
      </c>
      <c r="J321" s="19">
        <v>2019</v>
      </c>
      <c r="K321" s="19" t="s">
        <v>3732</v>
      </c>
      <c r="L321" s="19" t="s">
        <v>243</v>
      </c>
      <c r="M321" s="19" t="s">
        <v>244</v>
      </c>
      <c r="N321" s="19" t="s">
        <v>1116</v>
      </c>
      <c r="O321" s="19" t="s">
        <v>2915</v>
      </c>
      <c r="P321" s="19" t="s">
        <v>3619</v>
      </c>
      <c r="Q321" s="19" t="s">
        <v>3628</v>
      </c>
      <c r="R321" s="19" t="s">
        <v>3628</v>
      </c>
      <c r="S321" s="19" t="s">
        <v>537</v>
      </c>
      <c r="T321" s="19" t="s">
        <v>3751</v>
      </c>
      <c r="U321" s="19">
        <v>4</v>
      </c>
      <c r="V321" s="19">
        <v>500</v>
      </c>
      <c r="W321" s="19">
        <v>1</v>
      </c>
      <c r="X321" s="19">
        <v>500</v>
      </c>
      <c r="Y321" s="19" t="s">
        <v>3756</v>
      </c>
    </row>
    <row r="322" spans="1:25">
      <c r="A322" s="19" t="s">
        <v>1196</v>
      </c>
      <c r="B322" s="19" t="s">
        <v>3556</v>
      </c>
      <c r="C322" s="19" t="s">
        <v>1116</v>
      </c>
      <c r="D322" s="19" t="s">
        <v>3556</v>
      </c>
      <c r="E322" s="19" t="s">
        <v>1196</v>
      </c>
      <c r="F322" s="19" t="s">
        <v>1358</v>
      </c>
      <c r="G322" s="19" t="s">
        <v>1356</v>
      </c>
      <c r="H322" s="19" t="s">
        <v>3288</v>
      </c>
      <c r="I322" s="19" t="s">
        <v>90</v>
      </c>
      <c r="J322" s="19">
        <v>2019</v>
      </c>
      <c r="K322" s="19" t="s">
        <v>3732</v>
      </c>
      <c r="L322" s="19" t="s">
        <v>243</v>
      </c>
      <c r="M322" s="19" t="s">
        <v>244</v>
      </c>
      <c r="N322" s="19" t="s">
        <v>1116</v>
      </c>
      <c r="O322" s="19" t="s">
        <v>2915</v>
      </c>
      <c r="P322" s="19" t="s">
        <v>3619</v>
      </c>
      <c r="Q322" s="19" t="s">
        <v>3628</v>
      </c>
      <c r="R322" s="19" t="s">
        <v>3628</v>
      </c>
      <c r="S322" s="19" t="s">
        <v>537</v>
      </c>
      <c r="T322" s="19" t="s">
        <v>3751</v>
      </c>
      <c r="U322" s="19">
        <v>6</v>
      </c>
      <c r="V322" s="19">
        <v>431</v>
      </c>
      <c r="W322" s="19">
        <v>1</v>
      </c>
      <c r="X322" s="19">
        <v>431</v>
      </c>
      <c r="Y322" s="19" t="s">
        <v>3757</v>
      </c>
    </row>
    <row r="323" spans="1:25">
      <c r="A323" s="19" t="s">
        <v>1196</v>
      </c>
      <c r="B323" s="19" t="s">
        <v>3556</v>
      </c>
      <c r="C323" s="19" t="s">
        <v>1116</v>
      </c>
      <c r="D323" s="19" t="s">
        <v>3556</v>
      </c>
      <c r="E323" s="19" t="s">
        <v>1196</v>
      </c>
      <c r="F323" s="19" t="s">
        <v>1358</v>
      </c>
      <c r="G323" s="19" t="s">
        <v>1356</v>
      </c>
      <c r="H323" s="19" t="s">
        <v>3288</v>
      </c>
      <c r="I323" s="19" t="s">
        <v>90</v>
      </c>
      <c r="J323" s="19">
        <v>2019</v>
      </c>
      <c r="K323" s="19" t="s">
        <v>3732</v>
      </c>
      <c r="L323" s="19" t="s">
        <v>243</v>
      </c>
      <c r="M323" s="19" t="s">
        <v>244</v>
      </c>
      <c r="N323" s="19" t="s">
        <v>1116</v>
      </c>
      <c r="O323" s="19" t="s">
        <v>2915</v>
      </c>
      <c r="P323" s="19" t="s">
        <v>3619</v>
      </c>
      <c r="Q323" s="19" t="s">
        <v>3628</v>
      </c>
      <c r="R323" s="19" t="s">
        <v>3628</v>
      </c>
      <c r="S323" s="19" t="s">
        <v>3758</v>
      </c>
      <c r="X323" s="19">
        <v>588</v>
      </c>
      <c r="Y323" s="19" t="s">
        <v>3630</v>
      </c>
    </row>
    <row r="324" spans="1:25">
      <c r="A324" s="19" t="s">
        <v>1196</v>
      </c>
      <c r="B324" s="19" t="s">
        <v>3556</v>
      </c>
      <c r="C324" s="19" t="s">
        <v>1116</v>
      </c>
      <c r="D324" s="19" t="s">
        <v>3556</v>
      </c>
      <c r="E324" s="19" t="s">
        <v>1196</v>
      </c>
      <c r="F324" s="19" t="s">
        <v>1358</v>
      </c>
      <c r="G324" s="19" t="s">
        <v>1356</v>
      </c>
      <c r="H324" s="19" t="s">
        <v>3288</v>
      </c>
      <c r="I324" s="19" t="s">
        <v>90</v>
      </c>
      <c r="J324" s="19">
        <v>2019</v>
      </c>
      <c r="K324" s="19" t="s">
        <v>3732</v>
      </c>
      <c r="L324" s="19" t="s">
        <v>243</v>
      </c>
      <c r="M324" s="19" t="s">
        <v>244</v>
      </c>
      <c r="N324" s="19" t="s">
        <v>1116</v>
      </c>
      <c r="O324" s="19" t="s">
        <v>2915</v>
      </c>
      <c r="P324" s="19" t="s">
        <v>3619</v>
      </c>
      <c r="Q324" s="19" t="s">
        <v>3628</v>
      </c>
      <c r="R324" s="19" t="s">
        <v>3628</v>
      </c>
      <c r="S324" s="19" t="s">
        <v>3759</v>
      </c>
      <c r="X324" s="19">
        <v>698</v>
      </c>
      <c r="Y324" s="19" t="s">
        <v>3630</v>
      </c>
    </row>
    <row r="325" spans="1:25">
      <c r="A325" s="19" t="s">
        <v>1196</v>
      </c>
      <c r="B325" s="19" t="s">
        <v>3556</v>
      </c>
      <c r="C325" s="19" t="s">
        <v>1116</v>
      </c>
      <c r="D325" s="19" t="s">
        <v>3556</v>
      </c>
      <c r="E325" s="19" t="s">
        <v>1196</v>
      </c>
      <c r="F325" s="19" t="s">
        <v>1358</v>
      </c>
      <c r="G325" s="19" t="s">
        <v>1356</v>
      </c>
      <c r="H325" s="19" t="s">
        <v>3288</v>
      </c>
      <c r="I325" s="19" t="s">
        <v>90</v>
      </c>
      <c r="J325" s="19">
        <v>2019</v>
      </c>
      <c r="K325" s="19" t="s">
        <v>3732</v>
      </c>
      <c r="L325" s="19" t="s">
        <v>538</v>
      </c>
      <c r="M325" s="19" t="s">
        <v>539</v>
      </c>
      <c r="N325" s="19" t="s">
        <v>1116</v>
      </c>
      <c r="O325" s="19" t="s">
        <v>2915</v>
      </c>
      <c r="P325" s="19" t="s">
        <v>3619</v>
      </c>
      <c r="Q325" s="19" t="s">
        <v>3628</v>
      </c>
      <c r="R325" s="19" t="s">
        <v>3628</v>
      </c>
      <c r="S325" s="19" t="s">
        <v>2793</v>
      </c>
      <c r="T325" s="19" t="s">
        <v>3760</v>
      </c>
      <c r="U325" s="19">
        <v>1</v>
      </c>
      <c r="V325" s="19">
        <v>177.5</v>
      </c>
      <c r="W325" s="19">
        <v>1</v>
      </c>
      <c r="X325" s="19">
        <v>177.5</v>
      </c>
      <c r="Y325" s="19" t="s">
        <v>3761</v>
      </c>
    </row>
    <row r="326" spans="1:25">
      <c r="A326" s="19" t="s">
        <v>1196</v>
      </c>
      <c r="B326" s="19" t="s">
        <v>3556</v>
      </c>
      <c r="C326" s="19" t="s">
        <v>1116</v>
      </c>
      <c r="D326" s="19" t="s">
        <v>3556</v>
      </c>
      <c r="E326" s="19" t="s">
        <v>1196</v>
      </c>
      <c r="F326" s="19" t="s">
        <v>1358</v>
      </c>
      <c r="G326" s="19" t="s">
        <v>1356</v>
      </c>
      <c r="H326" s="19" t="s">
        <v>3288</v>
      </c>
      <c r="I326" s="19" t="s">
        <v>90</v>
      </c>
      <c r="J326" s="19">
        <v>2019</v>
      </c>
      <c r="K326" s="19" t="s">
        <v>3732</v>
      </c>
      <c r="L326" s="19" t="s">
        <v>538</v>
      </c>
      <c r="M326" s="19" t="s">
        <v>539</v>
      </c>
      <c r="N326" s="19" t="s">
        <v>1116</v>
      </c>
      <c r="O326" s="19" t="s">
        <v>2915</v>
      </c>
      <c r="P326" s="19" t="s">
        <v>3619</v>
      </c>
      <c r="Q326" s="19" t="s">
        <v>3628</v>
      </c>
      <c r="R326" s="19" t="s">
        <v>3628</v>
      </c>
      <c r="S326" s="19" t="s">
        <v>2793</v>
      </c>
      <c r="T326" s="19" t="s">
        <v>3760</v>
      </c>
      <c r="U326" s="19">
        <v>2</v>
      </c>
      <c r="V326" s="19">
        <v>177.5</v>
      </c>
      <c r="W326" s="19">
        <v>1</v>
      </c>
      <c r="X326" s="19">
        <v>177.5</v>
      </c>
      <c r="Y326" s="19" t="s">
        <v>3622</v>
      </c>
    </row>
    <row r="327" spans="1:25">
      <c r="A327" s="19" t="s">
        <v>1196</v>
      </c>
      <c r="B327" s="19" t="s">
        <v>3556</v>
      </c>
      <c r="C327" s="19" t="s">
        <v>1116</v>
      </c>
      <c r="D327" s="19" t="s">
        <v>3556</v>
      </c>
      <c r="E327" s="19" t="s">
        <v>1196</v>
      </c>
      <c r="F327" s="19" t="s">
        <v>1358</v>
      </c>
      <c r="G327" s="19" t="s">
        <v>1356</v>
      </c>
      <c r="H327" s="19" t="s">
        <v>3288</v>
      </c>
      <c r="I327" s="19" t="s">
        <v>90</v>
      </c>
      <c r="J327" s="19">
        <v>2019</v>
      </c>
      <c r="K327" s="19" t="s">
        <v>3732</v>
      </c>
      <c r="L327" s="19" t="s">
        <v>350</v>
      </c>
      <c r="M327" s="19" t="s">
        <v>351</v>
      </c>
      <c r="N327" s="19" t="s">
        <v>1116</v>
      </c>
      <c r="O327" s="19" t="s">
        <v>2915</v>
      </c>
      <c r="P327" s="19" t="s">
        <v>3619</v>
      </c>
      <c r="Q327" s="19" t="s">
        <v>3623</v>
      </c>
      <c r="R327" s="19" t="s">
        <v>3547</v>
      </c>
      <c r="S327" s="19" t="s">
        <v>3733</v>
      </c>
      <c r="T327" s="19" t="s">
        <v>3762</v>
      </c>
      <c r="U327" s="19">
        <v>1</v>
      </c>
      <c r="V327" s="19">
        <v>195.17</v>
      </c>
      <c r="W327" s="19">
        <v>1</v>
      </c>
      <c r="X327" s="19">
        <v>195.17</v>
      </c>
      <c r="Y327" s="19" t="s">
        <v>3649</v>
      </c>
    </row>
    <row r="328" spans="1:25">
      <c r="A328" s="19" t="s">
        <v>1196</v>
      </c>
      <c r="B328" s="19" t="s">
        <v>3556</v>
      </c>
      <c r="C328" s="19" t="s">
        <v>1116</v>
      </c>
      <c r="D328" s="19" t="s">
        <v>3556</v>
      </c>
      <c r="E328" s="19" t="s">
        <v>1196</v>
      </c>
      <c r="F328" s="19" t="s">
        <v>1358</v>
      </c>
      <c r="G328" s="19" t="s">
        <v>1356</v>
      </c>
      <c r="H328" s="19" t="s">
        <v>3288</v>
      </c>
      <c r="I328" s="19" t="s">
        <v>90</v>
      </c>
      <c r="J328" s="19">
        <v>2019</v>
      </c>
      <c r="K328" s="19" t="s">
        <v>3732</v>
      </c>
      <c r="L328" s="19" t="s">
        <v>350</v>
      </c>
      <c r="M328" s="19" t="s">
        <v>351</v>
      </c>
      <c r="N328" s="19" t="s">
        <v>1116</v>
      </c>
      <c r="O328" s="19" t="s">
        <v>2915</v>
      </c>
      <c r="P328" s="19" t="s">
        <v>3619</v>
      </c>
      <c r="Q328" s="19" t="s">
        <v>3623</v>
      </c>
      <c r="R328" s="19" t="s">
        <v>3547</v>
      </c>
      <c r="S328" s="19" t="s">
        <v>3733</v>
      </c>
      <c r="T328" s="19" t="s">
        <v>3762</v>
      </c>
      <c r="U328" s="19">
        <v>2</v>
      </c>
      <c r="V328" s="19">
        <v>160.81</v>
      </c>
      <c r="W328" s="19">
        <v>1</v>
      </c>
      <c r="X328" s="19">
        <v>160.81</v>
      </c>
      <c r="Y328" s="19" t="s">
        <v>3649</v>
      </c>
    </row>
    <row r="329" spans="1:25">
      <c r="A329" s="19" t="s">
        <v>1196</v>
      </c>
      <c r="B329" s="19" t="s">
        <v>3556</v>
      </c>
      <c r="C329" s="19" t="s">
        <v>1116</v>
      </c>
      <c r="D329" s="19" t="s">
        <v>3556</v>
      </c>
      <c r="E329" s="19" t="s">
        <v>1196</v>
      </c>
      <c r="F329" s="19" t="s">
        <v>1358</v>
      </c>
      <c r="G329" s="19" t="s">
        <v>1356</v>
      </c>
      <c r="H329" s="19" t="s">
        <v>3288</v>
      </c>
      <c r="I329" s="19" t="s">
        <v>90</v>
      </c>
      <c r="J329" s="19">
        <v>2019</v>
      </c>
      <c r="K329" s="19" t="s">
        <v>3732</v>
      </c>
      <c r="L329" s="19" t="s">
        <v>350</v>
      </c>
      <c r="M329" s="19" t="s">
        <v>351</v>
      </c>
      <c r="N329" s="19" t="s">
        <v>1116</v>
      </c>
      <c r="O329" s="19" t="s">
        <v>2915</v>
      </c>
      <c r="P329" s="19" t="s">
        <v>3619</v>
      </c>
      <c r="Q329" s="19" t="s">
        <v>3623</v>
      </c>
      <c r="R329" s="19" t="s">
        <v>3547</v>
      </c>
      <c r="S329" s="19" t="s">
        <v>3758</v>
      </c>
      <c r="T329" s="19" t="s">
        <v>3763</v>
      </c>
      <c r="U329" s="19">
        <v>1</v>
      </c>
      <c r="V329" s="19">
        <v>84.02</v>
      </c>
      <c r="W329" s="19">
        <v>1</v>
      </c>
      <c r="X329" s="19">
        <v>84.02</v>
      </c>
      <c r="Y329" s="19" t="s">
        <v>3649</v>
      </c>
    </row>
    <row r="330" spans="1:25">
      <c r="A330" s="19" t="s">
        <v>1196</v>
      </c>
      <c r="B330" s="19" t="s">
        <v>3556</v>
      </c>
      <c r="C330" s="19" t="s">
        <v>1116</v>
      </c>
      <c r="D330" s="19" t="s">
        <v>3556</v>
      </c>
      <c r="E330" s="19" t="s">
        <v>1196</v>
      </c>
      <c r="F330" s="19" t="s">
        <v>1358</v>
      </c>
      <c r="G330" s="19" t="s">
        <v>1356</v>
      </c>
      <c r="H330" s="19" t="s">
        <v>3288</v>
      </c>
      <c r="I330" s="19" t="s">
        <v>90</v>
      </c>
      <c r="J330" s="19">
        <v>2019</v>
      </c>
      <c r="K330" s="19" t="s">
        <v>3732</v>
      </c>
      <c r="L330" s="19" t="s">
        <v>350</v>
      </c>
      <c r="M330" s="19" t="s">
        <v>351</v>
      </c>
      <c r="N330" s="19" t="s">
        <v>1116</v>
      </c>
      <c r="O330" s="19" t="s">
        <v>2915</v>
      </c>
      <c r="P330" s="19" t="s">
        <v>3619</v>
      </c>
      <c r="Q330" s="19" t="s">
        <v>3623</v>
      </c>
      <c r="R330" s="19" t="s">
        <v>3547</v>
      </c>
      <c r="S330" s="19" t="s">
        <v>3758</v>
      </c>
      <c r="T330" s="19" t="s">
        <v>3763</v>
      </c>
      <c r="U330" s="19">
        <v>2</v>
      </c>
      <c r="V330" s="19">
        <v>102.27</v>
      </c>
      <c r="W330" s="19">
        <v>1</v>
      </c>
      <c r="X330" s="19">
        <v>102.27</v>
      </c>
      <c r="Y330" s="19" t="s">
        <v>3649</v>
      </c>
    </row>
    <row r="331" spans="1:25">
      <c r="A331" s="19" t="s">
        <v>1196</v>
      </c>
      <c r="B331" s="19" t="s">
        <v>3556</v>
      </c>
      <c r="C331" s="19" t="s">
        <v>1116</v>
      </c>
      <c r="D331" s="19" t="s">
        <v>3556</v>
      </c>
      <c r="E331" s="19" t="s">
        <v>1196</v>
      </c>
      <c r="F331" s="19" t="s">
        <v>1358</v>
      </c>
      <c r="G331" s="19" t="s">
        <v>1356</v>
      </c>
      <c r="H331" s="19" t="s">
        <v>3288</v>
      </c>
      <c r="I331" s="19" t="s">
        <v>90</v>
      </c>
      <c r="J331" s="19">
        <v>2019</v>
      </c>
      <c r="K331" s="19" t="s">
        <v>3732</v>
      </c>
      <c r="L331" s="19" t="s">
        <v>311</v>
      </c>
      <c r="M331" s="19" t="s">
        <v>312</v>
      </c>
      <c r="N331" s="19" t="s">
        <v>1116</v>
      </c>
      <c r="O331" s="19" t="s">
        <v>2915</v>
      </c>
      <c r="P331" s="19" t="s">
        <v>3619</v>
      </c>
      <c r="Q331" s="19" t="s">
        <v>3623</v>
      </c>
      <c r="R331" s="19" t="s">
        <v>3544</v>
      </c>
      <c r="S331" s="19" t="s">
        <v>3736</v>
      </c>
      <c r="T331" s="19" t="s">
        <v>3764</v>
      </c>
      <c r="U331" s="19">
        <v>13</v>
      </c>
      <c r="V331" s="19">
        <v>474</v>
      </c>
      <c r="W331" s="19">
        <v>1</v>
      </c>
      <c r="X331" s="19">
        <v>474</v>
      </c>
      <c r="Y331" s="19" t="s">
        <v>3765</v>
      </c>
    </row>
    <row r="332" spans="1:25">
      <c r="A332" s="19" t="s">
        <v>1196</v>
      </c>
      <c r="B332" s="19" t="s">
        <v>3556</v>
      </c>
      <c r="C332" s="19" t="s">
        <v>1116</v>
      </c>
      <c r="D332" s="19" t="s">
        <v>3556</v>
      </c>
      <c r="E332" s="19" t="s">
        <v>1196</v>
      </c>
      <c r="F332" s="19" t="s">
        <v>1358</v>
      </c>
      <c r="G332" s="19" t="s">
        <v>1356</v>
      </c>
      <c r="H332" s="19" t="s">
        <v>3288</v>
      </c>
      <c r="I332" s="19" t="s">
        <v>90</v>
      </c>
      <c r="J332" s="19">
        <v>2019</v>
      </c>
      <c r="K332" s="19" t="s">
        <v>3732</v>
      </c>
      <c r="L332" s="19" t="s">
        <v>311</v>
      </c>
      <c r="M332" s="19" t="s">
        <v>312</v>
      </c>
      <c r="N332" s="19" t="s">
        <v>1116</v>
      </c>
      <c r="O332" s="19" t="s">
        <v>2915</v>
      </c>
      <c r="P332" s="19" t="s">
        <v>3619</v>
      </c>
      <c r="Q332" s="19" t="s">
        <v>3623</v>
      </c>
      <c r="R332" s="19" t="s">
        <v>3547</v>
      </c>
      <c r="S332" s="19" t="s">
        <v>3736</v>
      </c>
      <c r="T332" s="19" t="s">
        <v>3764</v>
      </c>
      <c r="U332" s="19">
        <v>1</v>
      </c>
      <c r="V332" s="19">
        <v>13.39</v>
      </c>
      <c r="W332" s="19">
        <v>1</v>
      </c>
      <c r="X332" s="19">
        <v>13.39</v>
      </c>
      <c r="Y332" s="19" t="s">
        <v>3766</v>
      </c>
    </row>
    <row r="333" spans="1:25">
      <c r="A333" s="19" t="s">
        <v>1196</v>
      </c>
      <c r="B333" s="19" t="s">
        <v>3556</v>
      </c>
      <c r="C333" s="19" t="s">
        <v>1116</v>
      </c>
      <c r="D333" s="19" t="s">
        <v>3556</v>
      </c>
      <c r="E333" s="19" t="s">
        <v>1196</v>
      </c>
      <c r="F333" s="19" t="s">
        <v>1358</v>
      </c>
      <c r="G333" s="19" t="s">
        <v>1356</v>
      </c>
      <c r="H333" s="19" t="s">
        <v>3288</v>
      </c>
      <c r="I333" s="19" t="s">
        <v>90</v>
      </c>
      <c r="J333" s="19">
        <v>2019</v>
      </c>
      <c r="K333" s="19" t="s">
        <v>3732</v>
      </c>
      <c r="L333" s="19" t="s">
        <v>311</v>
      </c>
      <c r="M333" s="19" t="s">
        <v>312</v>
      </c>
      <c r="N333" s="19" t="s">
        <v>1116</v>
      </c>
      <c r="O333" s="19" t="s">
        <v>2915</v>
      </c>
      <c r="P333" s="19" t="s">
        <v>3619</v>
      </c>
      <c r="Q333" s="19" t="s">
        <v>3623</v>
      </c>
      <c r="R333" s="19" t="s">
        <v>3547</v>
      </c>
      <c r="S333" s="19" t="s">
        <v>3736</v>
      </c>
      <c r="T333" s="19" t="s">
        <v>3764</v>
      </c>
      <c r="U333" s="19">
        <v>2</v>
      </c>
      <c r="V333" s="19">
        <v>103.6</v>
      </c>
      <c r="W333" s="19">
        <v>1</v>
      </c>
      <c r="X333" s="19">
        <v>103.6</v>
      </c>
      <c r="Y333" s="19" t="s">
        <v>3766</v>
      </c>
    </row>
    <row r="334" spans="1:25">
      <c r="A334" s="19" t="s">
        <v>1196</v>
      </c>
      <c r="B334" s="19" t="s">
        <v>3556</v>
      </c>
      <c r="C334" s="19" t="s">
        <v>1116</v>
      </c>
      <c r="D334" s="19" t="s">
        <v>3556</v>
      </c>
      <c r="E334" s="19" t="s">
        <v>1196</v>
      </c>
      <c r="F334" s="19" t="s">
        <v>1358</v>
      </c>
      <c r="G334" s="19" t="s">
        <v>1356</v>
      </c>
      <c r="H334" s="19" t="s">
        <v>3288</v>
      </c>
      <c r="I334" s="19" t="s">
        <v>90</v>
      </c>
      <c r="J334" s="19">
        <v>2019</v>
      </c>
      <c r="K334" s="19" t="s">
        <v>3732</v>
      </c>
      <c r="L334" s="19" t="s">
        <v>311</v>
      </c>
      <c r="M334" s="19" t="s">
        <v>312</v>
      </c>
      <c r="N334" s="19" t="s">
        <v>1116</v>
      </c>
      <c r="O334" s="19" t="s">
        <v>2915</v>
      </c>
      <c r="P334" s="19" t="s">
        <v>3619</v>
      </c>
      <c r="Q334" s="19" t="s">
        <v>3623</v>
      </c>
      <c r="R334" s="19" t="s">
        <v>3547</v>
      </c>
      <c r="S334" s="19" t="s">
        <v>3736</v>
      </c>
      <c r="T334" s="19" t="s">
        <v>3764</v>
      </c>
      <c r="U334" s="19">
        <v>3</v>
      </c>
      <c r="V334" s="19">
        <v>82.31</v>
      </c>
      <c r="W334" s="19">
        <v>1</v>
      </c>
      <c r="X334" s="19">
        <v>82.31</v>
      </c>
      <c r="Y334" s="19" t="s">
        <v>3766</v>
      </c>
    </row>
    <row r="335" spans="1:25">
      <c r="A335" s="19" t="s">
        <v>1196</v>
      </c>
      <c r="B335" s="19" t="s">
        <v>3556</v>
      </c>
      <c r="C335" s="19" t="s">
        <v>1116</v>
      </c>
      <c r="D335" s="19" t="s">
        <v>3556</v>
      </c>
      <c r="E335" s="19" t="s">
        <v>1196</v>
      </c>
      <c r="F335" s="19" t="s">
        <v>1358</v>
      </c>
      <c r="G335" s="19" t="s">
        <v>1356</v>
      </c>
      <c r="H335" s="19" t="s">
        <v>3288</v>
      </c>
      <c r="I335" s="19" t="s">
        <v>90</v>
      </c>
      <c r="J335" s="19">
        <v>2019</v>
      </c>
      <c r="K335" s="19" t="s">
        <v>3732</v>
      </c>
      <c r="L335" s="19" t="s">
        <v>311</v>
      </c>
      <c r="M335" s="19" t="s">
        <v>312</v>
      </c>
      <c r="N335" s="19" t="s">
        <v>1116</v>
      </c>
      <c r="O335" s="19" t="s">
        <v>2915</v>
      </c>
      <c r="P335" s="19" t="s">
        <v>3619</v>
      </c>
      <c r="Q335" s="19" t="s">
        <v>3623</v>
      </c>
      <c r="R335" s="19" t="s">
        <v>3547</v>
      </c>
      <c r="S335" s="19" t="s">
        <v>3736</v>
      </c>
      <c r="T335" s="19" t="s">
        <v>3764</v>
      </c>
      <c r="U335" s="19">
        <v>4</v>
      </c>
      <c r="V335" s="19">
        <v>48.4</v>
      </c>
      <c r="W335" s="19">
        <v>1</v>
      </c>
      <c r="X335" s="19">
        <v>48.4</v>
      </c>
      <c r="Y335" s="19" t="s">
        <v>3766</v>
      </c>
    </row>
    <row r="336" spans="1:25">
      <c r="A336" s="19" t="s">
        <v>1196</v>
      </c>
      <c r="B336" s="19" t="s">
        <v>3556</v>
      </c>
      <c r="C336" s="19" t="s">
        <v>1116</v>
      </c>
      <c r="D336" s="19" t="s">
        <v>3556</v>
      </c>
      <c r="E336" s="19" t="s">
        <v>1196</v>
      </c>
      <c r="F336" s="19" t="s">
        <v>1358</v>
      </c>
      <c r="G336" s="19" t="s">
        <v>1356</v>
      </c>
      <c r="H336" s="19" t="s">
        <v>3288</v>
      </c>
      <c r="I336" s="19" t="s">
        <v>90</v>
      </c>
      <c r="J336" s="19">
        <v>2019</v>
      </c>
      <c r="K336" s="19" t="s">
        <v>3732</v>
      </c>
      <c r="L336" s="19" t="s">
        <v>311</v>
      </c>
      <c r="M336" s="19" t="s">
        <v>312</v>
      </c>
      <c r="N336" s="19" t="s">
        <v>1116</v>
      </c>
      <c r="O336" s="19" t="s">
        <v>2915</v>
      </c>
      <c r="P336" s="19" t="s">
        <v>3619</v>
      </c>
      <c r="Q336" s="19" t="s">
        <v>3623</v>
      </c>
      <c r="R336" s="19" t="s">
        <v>3547</v>
      </c>
      <c r="S336" s="19" t="s">
        <v>3736</v>
      </c>
      <c r="T336" s="19" t="s">
        <v>3764</v>
      </c>
      <c r="U336" s="19">
        <v>5</v>
      </c>
      <c r="V336" s="19">
        <v>185.8</v>
      </c>
      <c r="W336" s="19">
        <v>1</v>
      </c>
      <c r="X336" s="19">
        <v>185.8</v>
      </c>
      <c r="Y336" s="19" t="s">
        <v>3766</v>
      </c>
    </row>
    <row r="337" spans="1:25">
      <c r="A337" s="19" t="s">
        <v>1196</v>
      </c>
      <c r="B337" s="19" t="s">
        <v>3556</v>
      </c>
      <c r="C337" s="19" t="s">
        <v>1116</v>
      </c>
      <c r="D337" s="19" t="s">
        <v>3556</v>
      </c>
      <c r="E337" s="19" t="s">
        <v>1196</v>
      </c>
      <c r="F337" s="19" t="s">
        <v>1358</v>
      </c>
      <c r="G337" s="19" t="s">
        <v>1356</v>
      </c>
      <c r="H337" s="19" t="s">
        <v>3288</v>
      </c>
      <c r="I337" s="19" t="s">
        <v>90</v>
      </c>
      <c r="J337" s="19">
        <v>2019</v>
      </c>
      <c r="K337" s="19" t="s">
        <v>3732</v>
      </c>
      <c r="L337" s="19" t="s">
        <v>311</v>
      </c>
      <c r="M337" s="19" t="s">
        <v>312</v>
      </c>
      <c r="N337" s="19" t="s">
        <v>1116</v>
      </c>
      <c r="O337" s="19" t="s">
        <v>2915</v>
      </c>
      <c r="P337" s="19" t="s">
        <v>3619</v>
      </c>
      <c r="Q337" s="19" t="s">
        <v>3623</v>
      </c>
      <c r="R337" s="19" t="s">
        <v>3547</v>
      </c>
      <c r="S337" s="19" t="s">
        <v>3736</v>
      </c>
      <c r="T337" s="19" t="s">
        <v>3764</v>
      </c>
      <c r="U337" s="19">
        <v>6</v>
      </c>
      <c r="V337" s="19">
        <v>61.85</v>
      </c>
      <c r="W337" s="19">
        <v>1</v>
      </c>
      <c r="X337" s="19">
        <v>61.85</v>
      </c>
      <c r="Y337" s="19" t="s">
        <v>3766</v>
      </c>
    </row>
    <row r="338" spans="1:25">
      <c r="A338" s="19" t="s">
        <v>1196</v>
      </c>
      <c r="B338" s="19" t="s">
        <v>3556</v>
      </c>
      <c r="C338" s="19" t="s">
        <v>1116</v>
      </c>
      <c r="D338" s="19" t="s">
        <v>3556</v>
      </c>
      <c r="E338" s="19" t="s">
        <v>1196</v>
      </c>
      <c r="F338" s="19" t="s">
        <v>1358</v>
      </c>
      <c r="G338" s="19" t="s">
        <v>1356</v>
      </c>
      <c r="H338" s="19" t="s">
        <v>3288</v>
      </c>
      <c r="I338" s="19" t="s">
        <v>90</v>
      </c>
      <c r="J338" s="19">
        <v>2019</v>
      </c>
      <c r="K338" s="19" t="s">
        <v>3732</v>
      </c>
      <c r="L338" s="19" t="s">
        <v>311</v>
      </c>
      <c r="M338" s="19" t="s">
        <v>312</v>
      </c>
      <c r="N338" s="19" t="s">
        <v>1116</v>
      </c>
      <c r="O338" s="19" t="s">
        <v>2915</v>
      </c>
      <c r="P338" s="19" t="s">
        <v>3619</v>
      </c>
      <c r="Q338" s="19" t="s">
        <v>3623</v>
      </c>
      <c r="R338" s="19" t="s">
        <v>3547</v>
      </c>
      <c r="S338" s="19" t="s">
        <v>3736</v>
      </c>
      <c r="T338" s="19" t="s">
        <v>3764</v>
      </c>
      <c r="U338" s="19">
        <v>7</v>
      </c>
      <c r="V338" s="19">
        <v>46.45</v>
      </c>
      <c r="W338" s="19">
        <v>1</v>
      </c>
      <c r="X338" s="19">
        <v>46.45</v>
      </c>
      <c r="Y338" s="19" t="s">
        <v>3766</v>
      </c>
    </row>
    <row r="339" spans="1:25">
      <c r="A339" s="19" t="s">
        <v>1196</v>
      </c>
      <c r="B339" s="19" t="s">
        <v>3556</v>
      </c>
      <c r="C339" s="19" t="s">
        <v>1116</v>
      </c>
      <c r="D339" s="19" t="s">
        <v>3556</v>
      </c>
      <c r="E339" s="19" t="s">
        <v>1196</v>
      </c>
      <c r="F339" s="19" t="s">
        <v>1358</v>
      </c>
      <c r="G339" s="19" t="s">
        <v>1356</v>
      </c>
      <c r="H339" s="19" t="s">
        <v>3288</v>
      </c>
      <c r="I339" s="19" t="s">
        <v>90</v>
      </c>
      <c r="J339" s="19">
        <v>2019</v>
      </c>
      <c r="K339" s="19" t="s">
        <v>3732</v>
      </c>
      <c r="L339" s="19" t="s">
        <v>311</v>
      </c>
      <c r="M339" s="19" t="s">
        <v>312</v>
      </c>
      <c r="N339" s="19" t="s">
        <v>1116</v>
      </c>
      <c r="O339" s="19" t="s">
        <v>2915</v>
      </c>
      <c r="P339" s="19" t="s">
        <v>3619</v>
      </c>
      <c r="Q339" s="19" t="s">
        <v>3623</v>
      </c>
      <c r="R339" s="19" t="s">
        <v>3547</v>
      </c>
      <c r="S339" s="19" t="s">
        <v>3736</v>
      </c>
      <c r="T339" s="19" t="s">
        <v>3764</v>
      </c>
      <c r="U339" s="19">
        <v>8</v>
      </c>
      <c r="V339" s="19">
        <v>160.72999999999999</v>
      </c>
      <c r="W339" s="19">
        <v>1</v>
      </c>
      <c r="X339" s="19">
        <v>160.72999999999999</v>
      </c>
      <c r="Y339" s="19" t="s">
        <v>3766</v>
      </c>
    </row>
    <row r="340" spans="1:25">
      <c r="A340" s="19" t="s">
        <v>1196</v>
      </c>
      <c r="B340" s="19" t="s">
        <v>3556</v>
      </c>
      <c r="C340" s="19" t="s">
        <v>1116</v>
      </c>
      <c r="D340" s="19" t="s">
        <v>3556</v>
      </c>
      <c r="E340" s="19" t="s">
        <v>1196</v>
      </c>
      <c r="F340" s="19" t="s">
        <v>1358</v>
      </c>
      <c r="G340" s="19" t="s">
        <v>1356</v>
      </c>
      <c r="H340" s="19" t="s">
        <v>3288</v>
      </c>
      <c r="I340" s="19" t="s">
        <v>90</v>
      </c>
      <c r="J340" s="19">
        <v>2019</v>
      </c>
      <c r="K340" s="19" t="s">
        <v>3732</v>
      </c>
      <c r="L340" s="19" t="s">
        <v>311</v>
      </c>
      <c r="M340" s="19" t="s">
        <v>312</v>
      </c>
      <c r="N340" s="19" t="s">
        <v>1116</v>
      </c>
      <c r="O340" s="19" t="s">
        <v>2915</v>
      </c>
      <c r="P340" s="19" t="s">
        <v>3619</v>
      </c>
      <c r="Q340" s="19" t="s">
        <v>3623</v>
      </c>
      <c r="R340" s="19" t="s">
        <v>3547</v>
      </c>
      <c r="S340" s="19" t="s">
        <v>3736</v>
      </c>
      <c r="T340" s="19" t="s">
        <v>3764</v>
      </c>
      <c r="U340" s="19">
        <v>9</v>
      </c>
      <c r="V340" s="19">
        <v>134.13999999999999</v>
      </c>
      <c r="W340" s="19">
        <v>1</v>
      </c>
      <c r="X340" s="19">
        <v>134.13999999999999</v>
      </c>
      <c r="Y340" s="19" t="s">
        <v>3766</v>
      </c>
    </row>
    <row r="341" spans="1:25">
      <c r="A341" s="19" t="s">
        <v>1196</v>
      </c>
      <c r="B341" s="19" t="s">
        <v>3556</v>
      </c>
      <c r="C341" s="19" t="s">
        <v>1116</v>
      </c>
      <c r="D341" s="19" t="s">
        <v>3556</v>
      </c>
      <c r="E341" s="19" t="s">
        <v>1196</v>
      </c>
      <c r="F341" s="19" t="s">
        <v>1358</v>
      </c>
      <c r="G341" s="19" t="s">
        <v>1356</v>
      </c>
      <c r="H341" s="19" t="s">
        <v>3288</v>
      </c>
      <c r="I341" s="19" t="s">
        <v>90</v>
      </c>
      <c r="J341" s="19">
        <v>2019</v>
      </c>
      <c r="K341" s="19" t="s">
        <v>3732</v>
      </c>
      <c r="L341" s="19" t="s">
        <v>311</v>
      </c>
      <c r="M341" s="19" t="s">
        <v>312</v>
      </c>
      <c r="N341" s="19" t="s">
        <v>1116</v>
      </c>
      <c r="O341" s="19" t="s">
        <v>2915</v>
      </c>
      <c r="P341" s="19" t="s">
        <v>3619</v>
      </c>
      <c r="Q341" s="19" t="s">
        <v>3623</v>
      </c>
      <c r="R341" s="19" t="s">
        <v>3547</v>
      </c>
      <c r="S341" s="19" t="s">
        <v>3736</v>
      </c>
      <c r="T341" s="19" t="s">
        <v>3764</v>
      </c>
      <c r="U341" s="19">
        <v>10</v>
      </c>
      <c r="V341" s="19">
        <v>81.319999999999993</v>
      </c>
      <c r="W341" s="19">
        <v>1</v>
      </c>
      <c r="X341" s="19">
        <v>81.319999999999993</v>
      </c>
      <c r="Y341" s="19" t="s">
        <v>3766</v>
      </c>
    </row>
    <row r="342" spans="1:25">
      <c r="A342" s="19" t="s">
        <v>1196</v>
      </c>
      <c r="B342" s="19" t="s">
        <v>3556</v>
      </c>
      <c r="C342" s="19" t="s">
        <v>1116</v>
      </c>
      <c r="D342" s="19" t="s">
        <v>3556</v>
      </c>
      <c r="E342" s="19" t="s">
        <v>1196</v>
      </c>
      <c r="F342" s="19" t="s">
        <v>1358</v>
      </c>
      <c r="G342" s="19" t="s">
        <v>1356</v>
      </c>
      <c r="H342" s="19" t="s">
        <v>3288</v>
      </c>
      <c r="I342" s="19" t="s">
        <v>90</v>
      </c>
      <c r="J342" s="19">
        <v>2019</v>
      </c>
      <c r="K342" s="19" t="s">
        <v>3732</v>
      </c>
      <c r="L342" s="19" t="s">
        <v>311</v>
      </c>
      <c r="M342" s="19" t="s">
        <v>312</v>
      </c>
      <c r="N342" s="19" t="s">
        <v>1116</v>
      </c>
      <c r="O342" s="19" t="s">
        <v>2915</v>
      </c>
      <c r="P342" s="19" t="s">
        <v>3619</v>
      </c>
      <c r="Q342" s="19" t="s">
        <v>3623</v>
      </c>
      <c r="R342" s="19" t="s">
        <v>3547</v>
      </c>
      <c r="S342" s="19" t="s">
        <v>3736</v>
      </c>
      <c r="T342" s="19" t="s">
        <v>3764</v>
      </c>
      <c r="U342" s="19">
        <v>11</v>
      </c>
      <c r="V342" s="19">
        <v>75.64</v>
      </c>
      <c r="W342" s="19">
        <v>1</v>
      </c>
      <c r="X342" s="19">
        <v>75.64</v>
      </c>
      <c r="Y342" s="19" t="s">
        <v>3766</v>
      </c>
    </row>
    <row r="343" spans="1:25">
      <c r="A343" s="19" t="s">
        <v>1196</v>
      </c>
      <c r="B343" s="19" t="s">
        <v>3556</v>
      </c>
      <c r="C343" s="19" t="s">
        <v>1116</v>
      </c>
      <c r="D343" s="19" t="s">
        <v>3556</v>
      </c>
      <c r="E343" s="19" t="s">
        <v>1196</v>
      </c>
      <c r="F343" s="19" t="s">
        <v>1358</v>
      </c>
      <c r="G343" s="19" t="s">
        <v>1356</v>
      </c>
      <c r="H343" s="19" t="s">
        <v>3288</v>
      </c>
      <c r="I343" s="19" t="s">
        <v>90</v>
      </c>
      <c r="J343" s="19">
        <v>2019</v>
      </c>
      <c r="K343" s="19" t="s">
        <v>3732</v>
      </c>
      <c r="L343" s="19" t="s">
        <v>311</v>
      </c>
      <c r="M343" s="19" t="s">
        <v>312</v>
      </c>
      <c r="N343" s="19" t="s">
        <v>1116</v>
      </c>
      <c r="O343" s="19" t="s">
        <v>2915</v>
      </c>
      <c r="P343" s="19" t="s">
        <v>3619</v>
      </c>
      <c r="Q343" s="19" t="s">
        <v>3623</v>
      </c>
      <c r="R343" s="19" t="s">
        <v>3547</v>
      </c>
      <c r="S343" s="19" t="s">
        <v>3736</v>
      </c>
      <c r="T343" s="19" t="s">
        <v>3764</v>
      </c>
      <c r="U343" s="19">
        <v>12</v>
      </c>
      <c r="V343" s="19">
        <v>149.19999999999999</v>
      </c>
      <c r="W343" s="19">
        <v>1</v>
      </c>
      <c r="X343" s="19">
        <v>149.19999999999999</v>
      </c>
      <c r="Y343" s="19" t="s">
        <v>3766</v>
      </c>
    </row>
    <row r="344" spans="1:25">
      <c r="A344" s="19" t="s">
        <v>1196</v>
      </c>
      <c r="B344" s="19" t="s">
        <v>3556</v>
      </c>
      <c r="C344" s="19" t="s">
        <v>1116</v>
      </c>
      <c r="D344" s="19" t="s">
        <v>3556</v>
      </c>
      <c r="E344" s="19" t="s">
        <v>1196</v>
      </c>
      <c r="F344" s="19" t="s">
        <v>1358</v>
      </c>
      <c r="G344" s="19" t="s">
        <v>1356</v>
      </c>
      <c r="H344" s="19" t="s">
        <v>3288</v>
      </c>
      <c r="I344" s="19" t="s">
        <v>90</v>
      </c>
      <c r="J344" s="19">
        <v>2019</v>
      </c>
      <c r="K344" s="19" t="s">
        <v>3732</v>
      </c>
      <c r="L344" s="19" t="s">
        <v>311</v>
      </c>
      <c r="M344" s="19" t="s">
        <v>312</v>
      </c>
      <c r="N344" s="19" t="s">
        <v>1116</v>
      </c>
      <c r="O344" s="19" t="s">
        <v>2915</v>
      </c>
      <c r="P344" s="19" t="s">
        <v>3619</v>
      </c>
      <c r="Q344" s="19" t="s">
        <v>3628</v>
      </c>
      <c r="R344" s="19" t="s">
        <v>3628</v>
      </c>
      <c r="S344" s="19" t="s">
        <v>3733</v>
      </c>
      <c r="X344" s="19">
        <v>468</v>
      </c>
      <c r="Y344" s="19" t="s">
        <v>3630</v>
      </c>
    </row>
    <row r="345" spans="1:25">
      <c r="A345" s="19" t="s">
        <v>1196</v>
      </c>
      <c r="B345" s="19" t="s">
        <v>3556</v>
      </c>
      <c r="C345" s="19" t="s">
        <v>1116</v>
      </c>
      <c r="D345" s="19" t="s">
        <v>3556</v>
      </c>
      <c r="E345" s="19" t="s">
        <v>1196</v>
      </c>
      <c r="F345" s="19" t="s">
        <v>1358</v>
      </c>
      <c r="G345" s="19" t="s">
        <v>1356</v>
      </c>
      <c r="H345" s="19" t="s">
        <v>3288</v>
      </c>
      <c r="I345" s="19" t="s">
        <v>90</v>
      </c>
      <c r="J345" s="19">
        <v>2019</v>
      </c>
      <c r="K345" s="19" t="s">
        <v>3732</v>
      </c>
      <c r="L345" s="19" t="s">
        <v>311</v>
      </c>
      <c r="M345" s="19" t="s">
        <v>312</v>
      </c>
      <c r="N345" s="19" t="s">
        <v>1116</v>
      </c>
      <c r="O345" s="19" t="s">
        <v>2915</v>
      </c>
      <c r="P345" s="19" t="s">
        <v>3619</v>
      </c>
      <c r="Q345" s="19" t="s">
        <v>3628</v>
      </c>
      <c r="R345" s="19" t="s">
        <v>3628</v>
      </c>
      <c r="S345" s="19" t="s">
        <v>433</v>
      </c>
      <c r="X345" s="19">
        <v>720</v>
      </c>
      <c r="Y345" s="19" t="s">
        <v>3630</v>
      </c>
    </row>
    <row r="346" spans="1:25">
      <c r="A346" s="19" t="s">
        <v>1196</v>
      </c>
      <c r="B346" s="19" t="s">
        <v>3556</v>
      </c>
      <c r="C346" s="19" t="s">
        <v>1116</v>
      </c>
      <c r="D346" s="19" t="s">
        <v>3556</v>
      </c>
      <c r="E346" s="19" t="s">
        <v>1196</v>
      </c>
      <c r="F346" s="19" t="s">
        <v>1358</v>
      </c>
      <c r="G346" s="19" t="s">
        <v>1356</v>
      </c>
      <c r="H346" s="19" t="s">
        <v>3288</v>
      </c>
      <c r="I346" s="19" t="s">
        <v>90</v>
      </c>
      <c r="J346" s="19">
        <v>2019</v>
      </c>
      <c r="K346" s="19" t="s">
        <v>3732</v>
      </c>
      <c r="L346" s="19" t="s">
        <v>311</v>
      </c>
      <c r="M346" s="19" t="s">
        <v>312</v>
      </c>
      <c r="N346" s="19" t="s">
        <v>1116</v>
      </c>
      <c r="O346" s="19" t="s">
        <v>2915</v>
      </c>
      <c r="P346" s="19" t="s">
        <v>3619</v>
      </c>
      <c r="Q346" s="19" t="s">
        <v>3628</v>
      </c>
      <c r="R346" s="19" t="s">
        <v>3628</v>
      </c>
      <c r="S346" s="19" t="s">
        <v>433</v>
      </c>
      <c r="X346" s="19">
        <v>1028</v>
      </c>
      <c r="Y346" s="19" t="s">
        <v>3630</v>
      </c>
    </row>
    <row r="347" spans="1:25">
      <c r="A347" s="19" t="s">
        <v>1196</v>
      </c>
      <c r="B347" s="19" t="s">
        <v>3556</v>
      </c>
      <c r="C347" s="19" t="s">
        <v>1116</v>
      </c>
      <c r="D347" s="19" t="s">
        <v>3556</v>
      </c>
      <c r="E347" s="19" t="s">
        <v>1196</v>
      </c>
      <c r="F347" s="19" t="s">
        <v>1358</v>
      </c>
      <c r="G347" s="19" t="s">
        <v>1356</v>
      </c>
      <c r="H347" s="19" t="s">
        <v>3288</v>
      </c>
      <c r="I347" s="19" t="s">
        <v>90</v>
      </c>
      <c r="J347" s="19">
        <v>2019</v>
      </c>
      <c r="K347" s="19" t="s">
        <v>3732</v>
      </c>
      <c r="L347" s="19" t="s">
        <v>81</v>
      </c>
      <c r="M347" s="19" t="s">
        <v>82</v>
      </c>
      <c r="N347" s="19" t="s">
        <v>1116</v>
      </c>
      <c r="O347" s="19" t="s">
        <v>2909</v>
      </c>
      <c r="P347" s="19" t="s">
        <v>3619</v>
      </c>
      <c r="Q347" s="19" t="s">
        <v>3623</v>
      </c>
      <c r="R347" s="19" t="s">
        <v>3547</v>
      </c>
      <c r="S347" s="19" t="s">
        <v>433</v>
      </c>
      <c r="T347" s="19" t="s">
        <v>3767</v>
      </c>
      <c r="U347" s="19">
        <v>1</v>
      </c>
      <c r="V347" s="19">
        <v>84</v>
      </c>
      <c r="W347" s="19">
        <v>1</v>
      </c>
      <c r="X347" s="19">
        <v>84</v>
      </c>
      <c r="Y347" s="19" t="s">
        <v>3649</v>
      </c>
    </row>
    <row r="348" spans="1:25">
      <c r="A348" s="19" t="s">
        <v>1196</v>
      </c>
      <c r="B348" s="19" t="s">
        <v>3556</v>
      </c>
      <c r="C348" s="19" t="s">
        <v>1116</v>
      </c>
      <c r="D348" s="19" t="s">
        <v>3556</v>
      </c>
      <c r="E348" s="19" t="s">
        <v>1196</v>
      </c>
      <c r="F348" s="19" t="s">
        <v>1358</v>
      </c>
      <c r="G348" s="19" t="s">
        <v>1356</v>
      </c>
      <c r="H348" s="19" t="s">
        <v>3288</v>
      </c>
      <c r="I348" s="19" t="s">
        <v>90</v>
      </c>
      <c r="J348" s="19">
        <v>2019</v>
      </c>
      <c r="K348" s="19" t="s">
        <v>3732</v>
      </c>
      <c r="L348" s="19" t="s">
        <v>81</v>
      </c>
      <c r="M348" s="19" t="s">
        <v>82</v>
      </c>
      <c r="N348" s="19" t="s">
        <v>1116</v>
      </c>
      <c r="O348" s="19" t="s">
        <v>2909</v>
      </c>
      <c r="P348" s="19" t="s">
        <v>3619</v>
      </c>
      <c r="Q348" s="19" t="s">
        <v>3623</v>
      </c>
      <c r="R348" s="19" t="s">
        <v>3547</v>
      </c>
      <c r="S348" s="19" t="s">
        <v>433</v>
      </c>
      <c r="T348" s="19" t="s">
        <v>3767</v>
      </c>
      <c r="U348" s="19">
        <v>2</v>
      </c>
      <c r="V348" s="19">
        <v>51.34</v>
      </c>
      <c r="W348" s="19">
        <v>1</v>
      </c>
      <c r="X348" s="19">
        <v>51.34</v>
      </c>
      <c r="Y348" s="19" t="s">
        <v>3649</v>
      </c>
    </row>
    <row r="349" spans="1:25">
      <c r="A349" s="19" t="s">
        <v>1196</v>
      </c>
      <c r="B349" s="19" t="s">
        <v>3556</v>
      </c>
      <c r="C349" s="19" t="s">
        <v>1116</v>
      </c>
      <c r="D349" s="19" t="s">
        <v>3556</v>
      </c>
      <c r="E349" s="19" t="s">
        <v>1196</v>
      </c>
      <c r="F349" s="19" t="s">
        <v>1358</v>
      </c>
      <c r="G349" s="19" t="s">
        <v>1356</v>
      </c>
      <c r="H349" s="19" t="s">
        <v>3288</v>
      </c>
      <c r="I349" s="19" t="s">
        <v>90</v>
      </c>
      <c r="J349" s="19">
        <v>2019</v>
      </c>
      <c r="K349" s="19" t="s">
        <v>3732</v>
      </c>
      <c r="L349" s="19" t="s">
        <v>81</v>
      </c>
      <c r="M349" s="19" t="s">
        <v>82</v>
      </c>
      <c r="N349" s="19" t="s">
        <v>1116</v>
      </c>
      <c r="O349" s="19" t="s">
        <v>2909</v>
      </c>
      <c r="P349" s="19" t="s">
        <v>3619</v>
      </c>
      <c r="Q349" s="19" t="s">
        <v>3623</v>
      </c>
      <c r="R349" s="19" t="s">
        <v>3547</v>
      </c>
      <c r="S349" s="19" t="s">
        <v>433</v>
      </c>
      <c r="T349" s="19" t="s">
        <v>3767</v>
      </c>
      <c r="U349" s="19">
        <v>3</v>
      </c>
      <c r="V349" s="19">
        <v>68.92</v>
      </c>
      <c r="W349" s="19">
        <v>1</v>
      </c>
      <c r="X349" s="19">
        <v>68.92</v>
      </c>
      <c r="Y349" s="19" t="s">
        <v>3649</v>
      </c>
    </row>
    <row r="350" spans="1:25">
      <c r="A350" s="19" t="s">
        <v>1196</v>
      </c>
      <c r="B350" s="19" t="s">
        <v>3556</v>
      </c>
      <c r="C350" s="19" t="s">
        <v>1116</v>
      </c>
      <c r="D350" s="19" t="s">
        <v>3556</v>
      </c>
      <c r="E350" s="19" t="s">
        <v>1196</v>
      </c>
      <c r="F350" s="19" t="s">
        <v>1358</v>
      </c>
      <c r="G350" s="19" t="s">
        <v>1356</v>
      </c>
      <c r="H350" s="19" t="s">
        <v>3288</v>
      </c>
      <c r="I350" s="19" t="s">
        <v>90</v>
      </c>
      <c r="J350" s="19">
        <v>2019</v>
      </c>
      <c r="K350" s="19" t="s">
        <v>3732</v>
      </c>
      <c r="L350" s="19" t="s">
        <v>81</v>
      </c>
      <c r="M350" s="19" t="s">
        <v>82</v>
      </c>
      <c r="N350" s="19" t="s">
        <v>1116</v>
      </c>
      <c r="O350" s="19" t="s">
        <v>2909</v>
      </c>
      <c r="P350" s="19" t="s">
        <v>3619</v>
      </c>
      <c r="Q350" s="19" t="s">
        <v>3623</v>
      </c>
      <c r="R350" s="19" t="s">
        <v>3547</v>
      </c>
      <c r="S350" s="19" t="s">
        <v>433</v>
      </c>
      <c r="T350" s="19" t="s">
        <v>3767</v>
      </c>
      <c r="U350" s="19">
        <v>4</v>
      </c>
      <c r="V350" s="19">
        <v>115</v>
      </c>
      <c r="W350" s="19">
        <v>1</v>
      </c>
      <c r="X350" s="19">
        <v>115</v>
      </c>
      <c r="Y350" s="19" t="s">
        <v>3649</v>
      </c>
    </row>
    <row r="351" spans="1:25">
      <c r="A351" s="19" t="s">
        <v>1196</v>
      </c>
      <c r="B351" s="19" t="s">
        <v>3556</v>
      </c>
      <c r="C351" s="19" t="s">
        <v>1116</v>
      </c>
      <c r="D351" s="19" t="s">
        <v>3556</v>
      </c>
      <c r="E351" s="19" t="s">
        <v>1196</v>
      </c>
      <c r="F351" s="19" t="s">
        <v>1358</v>
      </c>
      <c r="G351" s="19" t="s">
        <v>1356</v>
      </c>
      <c r="H351" s="19" t="s">
        <v>3288</v>
      </c>
      <c r="I351" s="19" t="s">
        <v>90</v>
      </c>
      <c r="J351" s="19">
        <v>2019</v>
      </c>
      <c r="K351" s="19" t="s">
        <v>3732</v>
      </c>
      <c r="L351" s="19" t="s">
        <v>81</v>
      </c>
      <c r="M351" s="19" t="s">
        <v>82</v>
      </c>
      <c r="N351" s="19" t="s">
        <v>1116</v>
      </c>
      <c r="O351" s="19" t="s">
        <v>2909</v>
      </c>
      <c r="P351" s="19" t="s">
        <v>3619</v>
      </c>
      <c r="Q351" s="19" t="s">
        <v>3623</v>
      </c>
      <c r="R351" s="19" t="s">
        <v>3547</v>
      </c>
      <c r="S351" s="19" t="s">
        <v>433</v>
      </c>
      <c r="T351" s="19" t="s">
        <v>3767</v>
      </c>
      <c r="U351" s="19">
        <v>5</v>
      </c>
      <c r="V351" s="19">
        <v>86.1</v>
      </c>
      <c r="W351" s="19">
        <v>1</v>
      </c>
      <c r="X351" s="19">
        <v>86.1</v>
      </c>
      <c r="Y351" s="19" t="s">
        <v>3649</v>
      </c>
    </row>
    <row r="352" spans="1:25">
      <c r="A352" s="19" t="s">
        <v>1196</v>
      </c>
      <c r="B352" s="19" t="s">
        <v>3556</v>
      </c>
      <c r="C352" s="19" t="s">
        <v>1116</v>
      </c>
      <c r="D352" s="19" t="s">
        <v>3556</v>
      </c>
      <c r="E352" s="19" t="s">
        <v>1196</v>
      </c>
      <c r="F352" s="19" t="s">
        <v>1358</v>
      </c>
      <c r="G352" s="19" t="s">
        <v>1356</v>
      </c>
      <c r="H352" s="19" t="s">
        <v>3288</v>
      </c>
      <c r="I352" s="19" t="s">
        <v>90</v>
      </c>
      <c r="J352" s="19">
        <v>2019</v>
      </c>
      <c r="K352" s="19" t="s">
        <v>3732</v>
      </c>
      <c r="L352" s="19" t="s">
        <v>81</v>
      </c>
      <c r="M352" s="19" t="s">
        <v>82</v>
      </c>
      <c r="N352" s="19" t="s">
        <v>1116</v>
      </c>
      <c r="O352" s="19" t="s">
        <v>2909</v>
      </c>
      <c r="P352" s="19" t="s">
        <v>3619</v>
      </c>
      <c r="Q352" s="19" t="s">
        <v>3623</v>
      </c>
      <c r="R352" s="19" t="s">
        <v>3547</v>
      </c>
      <c r="S352" s="19" t="s">
        <v>433</v>
      </c>
      <c r="T352" s="19" t="s">
        <v>3767</v>
      </c>
      <c r="U352" s="19">
        <v>6</v>
      </c>
      <c r="V352" s="19">
        <v>38.729999999999997</v>
      </c>
      <c r="W352" s="19">
        <v>1</v>
      </c>
      <c r="X352" s="19">
        <v>38.729999999999997</v>
      </c>
      <c r="Y352" s="19" t="s">
        <v>3649</v>
      </c>
    </row>
    <row r="353" spans="1:25">
      <c r="A353" s="19" t="s">
        <v>1196</v>
      </c>
      <c r="B353" s="19" t="s">
        <v>3556</v>
      </c>
      <c r="C353" s="19" t="s">
        <v>1116</v>
      </c>
      <c r="D353" s="19" t="s">
        <v>3556</v>
      </c>
      <c r="E353" s="19" t="s">
        <v>1196</v>
      </c>
      <c r="F353" s="19" t="s">
        <v>1358</v>
      </c>
      <c r="G353" s="19" t="s">
        <v>1356</v>
      </c>
      <c r="H353" s="19" t="s">
        <v>3288</v>
      </c>
      <c r="I353" s="19" t="s">
        <v>90</v>
      </c>
      <c r="J353" s="19">
        <v>2019</v>
      </c>
      <c r="K353" s="19" t="s">
        <v>3732</v>
      </c>
      <c r="L353" s="19" t="s">
        <v>81</v>
      </c>
      <c r="M353" s="19" t="s">
        <v>82</v>
      </c>
      <c r="N353" s="19" t="s">
        <v>1116</v>
      </c>
      <c r="O353" s="19" t="s">
        <v>2909</v>
      </c>
      <c r="P353" s="19" t="s">
        <v>3619</v>
      </c>
      <c r="Q353" s="19" t="s">
        <v>3623</v>
      </c>
      <c r="R353" s="19" t="s">
        <v>3547</v>
      </c>
      <c r="S353" s="19" t="s">
        <v>433</v>
      </c>
      <c r="T353" s="19" t="s">
        <v>3767</v>
      </c>
      <c r="U353" s="19">
        <v>7</v>
      </c>
      <c r="V353" s="19">
        <v>215.49</v>
      </c>
      <c r="W353" s="19">
        <v>1</v>
      </c>
      <c r="X353" s="19">
        <v>215.49</v>
      </c>
      <c r="Y353" s="19" t="s">
        <v>3649</v>
      </c>
    </row>
    <row r="354" spans="1:25">
      <c r="A354" s="19" t="s">
        <v>1196</v>
      </c>
      <c r="B354" s="19" t="s">
        <v>3556</v>
      </c>
      <c r="C354" s="19" t="s">
        <v>1116</v>
      </c>
      <c r="D354" s="19" t="s">
        <v>3556</v>
      </c>
      <c r="E354" s="19" t="s">
        <v>1196</v>
      </c>
      <c r="F354" s="19" t="s">
        <v>1358</v>
      </c>
      <c r="G354" s="19" t="s">
        <v>1356</v>
      </c>
      <c r="H354" s="19" t="s">
        <v>3288</v>
      </c>
      <c r="I354" s="19" t="s">
        <v>90</v>
      </c>
      <c r="J354" s="19">
        <v>2019</v>
      </c>
      <c r="K354" s="19" t="s">
        <v>3732</v>
      </c>
      <c r="L354" s="19" t="s">
        <v>81</v>
      </c>
      <c r="M354" s="19" t="s">
        <v>82</v>
      </c>
      <c r="N354" s="19" t="s">
        <v>1116</v>
      </c>
      <c r="O354" s="19" t="s">
        <v>2909</v>
      </c>
      <c r="P354" s="19" t="s">
        <v>3619</v>
      </c>
      <c r="Q354" s="19" t="s">
        <v>3623</v>
      </c>
      <c r="R354" s="19" t="s">
        <v>3547</v>
      </c>
      <c r="S354" s="19" t="s">
        <v>433</v>
      </c>
      <c r="T354" s="19" t="s">
        <v>3767</v>
      </c>
      <c r="U354" s="19">
        <v>8</v>
      </c>
      <c r="V354" s="19">
        <v>55.7</v>
      </c>
      <c r="W354" s="19">
        <v>1</v>
      </c>
      <c r="X354" s="19">
        <v>55.7</v>
      </c>
      <c r="Y354" s="19" t="s">
        <v>3649</v>
      </c>
    </row>
    <row r="355" spans="1:25">
      <c r="A355" s="19" t="s">
        <v>1196</v>
      </c>
      <c r="B355" s="19" t="s">
        <v>3556</v>
      </c>
      <c r="C355" s="19" t="s">
        <v>1116</v>
      </c>
      <c r="D355" s="19" t="s">
        <v>3556</v>
      </c>
      <c r="E355" s="19" t="s">
        <v>1196</v>
      </c>
      <c r="F355" s="19" t="s">
        <v>1358</v>
      </c>
      <c r="G355" s="19" t="s">
        <v>1356</v>
      </c>
      <c r="H355" s="19" t="s">
        <v>3288</v>
      </c>
      <c r="I355" s="19" t="s">
        <v>90</v>
      </c>
      <c r="J355" s="19">
        <v>2019</v>
      </c>
      <c r="K355" s="19" t="s">
        <v>3732</v>
      </c>
      <c r="L355" s="19" t="s">
        <v>81</v>
      </c>
      <c r="M355" s="19" t="s">
        <v>82</v>
      </c>
      <c r="N355" s="19" t="s">
        <v>1116</v>
      </c>
      <c r="O355" s="19" t="s">
        <v>2909</v>
      </c>
      <c r="P355" s="19" t="s">
        <v>3619</v>
      </c>
      <c r="Q355" s="19" t="s">
        <v>3623</v>
      </c>
      <c r="R355" s="19" t="s">
        <v>3547</v>
      </c>
      <c r="S355" s="19" t="s">
        <v>433</v>
      </c>
      <c r="T355" s="19" t="s">
        <v>3767</v>
      </c>
      <c r="U355" s="19">
        <v>9</v>
      </c>
      <c r="V355" s="19">
        <v>95.01</v>
      </c>
      <c r="W355" s="19">
        <v>1</v>
      </c>
      <c r="X355" s="19">
        <v>95.01</v>
      </c>
      <c r="Y355" s="19" t="s">
        <v>3649</v>
      </c>
    </row>
    <row r="356" spans="1:25">
      <c r="A356" s="19" t="s">
        <v>1196</v>
      </c>
      <c r="B356" s="19" t="s">
        <v>3556</v>
      </c>
      <c r="C356" s="19" t="s">
        <v>1116</v>
      </c>
      <c r="D356" s="19" t="s">
        <v>3556</v>
      </c>
      <c r="E356" s="19" t="s">
        <v>1196</v>
      </c>
      <c r="F356" s="19" t="s">
        <v>1358</v>
      </c>
      <c r="G356" s="19" t="s">
        <v>1356</v>
      </c>
      <c r="H356" s="19" t="s">
        <v>3288</v>
      </c>
      <c r="I356" s="19" t="s">
        <v>90</v>
      </c>
      <c r="J356" s="19">
        <v>2019</v>
      </c>
      <c r="K356" s="19" t="s">
        <v>3732</v>
      </c>
      <c r="L356" s="19" t="s">
        <v>81</v>
      </c>
      <c r="M356" s="19" t="s">
        <v>82</v>
      </c>
      <c r="N356" s="19" t="s">
        <v>1116</v>
      </c>
      <c r="O356" s="19" t="s">
        <v>2909</v>
      </c>
      <c r="P356" s="19" t="s">
        <v>3619</v>
      </c>
      <c r="Q356" s="19" t="s">
        <v>3623</v>
      </c>
      <c r="R356" s="19" t="s">
        <v>3547</v>
      </c>
      <c r="S356" s="19" t="s">
        <v>433</v>
      </c>
      <c r="T356" s="19" t="s">
        <v>3767</v>
      </c>
      <c r="U356" s="19">
        <v>10</v>
      </c>
      <c r="V356" s="19">
        <v>71.89</v>
      </c>
      <c r="W356" s="19">
        <v>1</v>
      </c>
      <c r="X356" s="19">
        <v>71.89</v>
      </c>
      <c r="Y356" s="19" t="s">
        <v>3649</v>
      </c>
    </row>
    <row r="357" spans="1:25">
      <c r="A357" s="19" t="s">
        <v>1196</v>
      </c>
      <c r="B357" s="19" t="s">
        <v>3556</v>
      </c>
      <c r="C357" s="19" t="s">
        <v>1116</v>
      </c>
      <c r="D357" s="19" t="s">
        <v>3556</v>
      </c>
      <c r="E357" s="19" t="s">
        <v>1196</v>
      </c>
      <c r="F357" s="19" t="s">
        <v>1358</v>
      </c>
      <c r="G357" s="19" t="s">
        <v>1356</v>
      </c>
      <c r="H357" s="19" t="s">
        <v>3288</v>
      </c>
      <c r="I357" s="19" t="s">
        <v>90</v>
      </c>
      <c r="J357" s="19">
        <v>2019</v>
      </c>
      <c r="K357" s="19" t="s">
        <v>3732</v>
      </c>
      <c r="L357" s="19" t="s">
        <v>81</v>
      </c>
      <c r="M357" s="19" t="s">
        <v>82</v>
      </c>
      <c r="N357" s="19" t="s">
        <v>1116</v>
      </c>
      <c r="O357" s="19" t="s">
        <v>2909</v>
      </c>
      <c r="P357" s="19" t="s">
        <v>3619</v>
      </c>
      <c r="Q357" s="19" t="s">
        <v>3623</v>
      </c>
      <c r="R357" s="19" t="s">
        <v>3547</v>
      </c>
      <c r="S357" s="19" t="s">
        <v>433</v>
      </c>
      <c r="T357" s="19" t="s">
        <v>3767</v>
      </c>
      <c r="U357" s="19">
        <v>11</v>
      </c>
      <c r="V357" s="19">
        <v>85.28</v>
      </c>
      <c r="W357" s="19">
        <v>1</v>
      </c>
      <c r="X357" s="19">
        <v>85.28</v>
      </c>
      <c r="Y357" s="19" t="s">
        <v>3649</v>
      </c>
    </row>
    <row r="358" spans="1:25">
      <c r="A358" s="19" t="s">
        <v>1196</v>
      </c>
      <c r="B358" s="19" t="s">
        <v>3556</v>
      </c>
      <c r="C358" s="19" t="s">
        <v>1116</v>
      </c>
      <c r="D358" s="19" t="s">
        <v>3556</v>
      </c>
      <c r="E358" s="19" t="s">
        <v>1196</v>
      </c>
      <c r="F358" s="19" t="s">
        <v>1358</v>
      </c>
      <c r="G358" s="19" t="s">
        <v>1356</v>
      </c>
      <c r="H358" s="19" t="s">
        <v>3288</v>
      </c>
      <c r="I358" s="19" t="s">
        <v>90</v>
      </c>
      <c r="J358" s="19">
        <v>2019</v>
      </c>
      <c r="K358" s="19" t="s">
        <v>3732</v>
      </c>
      <c r="L358" s="19" t="s">
        <v>81</v>
      </c>
      <c r="M358" s="19" t="s">
        <v>82</v>
      </c>
      <c r="N358" s="19" t="s">
        <v>1116</v>
      </c>
      <c r="O358" s="19" t="s">
        <v>2909</v>
      </c>
      <c r="P358" s="19" t="s">
        <v>3619</v>
      </c>
      <c r="Q358" s="19" t="s">
        <v>3623</v>
      </c>
      <c r="R358" s="19" t="s">
        <v>3547</v>
      </c>
      <c r="S358" s="19" t="s">
        <v>433</v>
      </c>
      <c r="T358" s="19" t="s">
        <v>3767</v>
      </c>
      <c r="U358" s="19">
        <v>12</v>
      </c>
      <c r="V358" s="19">
        <v>25.8</v>
      </c>
      <c r="W358" s="19">
        <v>1</v>
      </c>
      <c r="X358" s="19">
        <v>25.8</v>
      </c>
      <c r="Y358" s="19" t="s">
        <v>3649</v>
      </c>
    </row>
    <row r="359" spans="1:25">
      <c r="A359" s="19" t="s">
        <v>1196</v>
      </c>
      <c r="B359" s="19" t="s">
        <v>3556</v>
      </c>
      <c r="C359" s="19" t="s">
        <v>1116</v>
      </c>
      <c r="D359" s="19" t="s">
        <v>3556</v>
      </c>
      <c r="E359" s="19" t="s">
        <v>1196</v>
      </c>
      <c r="F359" s="19" t="s">
        <v>1358</v>
      </c>
      <c r="G359" s="19" t="s">
        <v>1356</v>
      </c>
      <c r="H359" s="19" t="s">
        <v>3288</v>
      </c>
      <c r="I359" s="19" t="s">
        <v>90</v>
      </c>
      <c r="J359" s="19">
        <v>2019</v>
      </c>
      <c r="K359" s="19" t="s">
        <v>3732</v>
      </c>
      <c r="L359" s="19" t="s">
        <v>81</v>
      </c>
      <c r="M359" s="19" t="s">
        <v>82</v>
      </c>
      <c r="N359" s="19" t="s">
        <v>1116</v>
      </c>
      <c r="O359" s="19" t="s">
        <v>2909</v>
      </c>
      <c r="P359" s="19" t="s">
        <v>3619</v>
      </c>
      <c r="Q359" s="19" t="s">
        <v>3623</v>
      </c>
      <c r="R359" s="19" t="s">
        <v>3547</v>
      </c>
      <c r="S359" s="19" t="s">
        <v>433</v>
      </c>
      <c r="T359" s="19" t="s">
        <v>3767</v>
      </c>
      <c r="U359" s="19">
        <v>13</v>
      </c>
      <c r="V359" s="19">
        <v>145.09</v>
      </c>
      <c r="W359" s="19">
        <v>1</v>
      </c>
      <c r="X359" s="19">
        <v>145.09</v>
      </c>
      <c r="Y359" s="19" t="s">
        <v>3649</v>
      </c>
    </row>
    <row r="360" spans="1:25">
      <c r="A360" s="19" t="s">
        <v>1196</v>
      </c>
      <c r="B360" s="19" t="s">
        <v>3556</v>
      </c>
      <c r="C360" s="19" t="s">
        <v>1116</v>
      </c>
      <c r="D360" s="19" t="s">
        <v>3556</v>
      </c>
      <c r="E360" s="19" t="s">
        <v>1196</v>
      </c>
      <c r="F360" s="19" t="s">
        <v>1358</v>
      </c>
      <c r="G360" s="19" t="s">
        <v>1356</v>
      </c>
      <c r="H360" s="19" t="s">
        <v>3288</v>
      </c>
      <c r="I360" s="19" t="s">
        <v>90</v>
      </c>
      <c r="J360" s="19">
        <v>2019</v>
      </c>
      <c r="K360" s="19" t="s">
        <v>3732</v>
      </c>
      <c r="L360" s="19" t="s">
        <v>81</v>
      </c>
      <c r="M360" s="19" t="s">
        <v>82</v>
      </c>
      <c r="N360" s="19" t="s">
        <v>1116</v>
      </c>
      <c r="O360" s="19" t="s">
        <v>2909</v>
      </c>
      <c r="P360" s="19" t="s">
        <v>3619</v>
      </c>
      <c r="Q360" s="19" t="s">
        <v>3623</v>
      </c>
      <c r="R360" s="19" t="s">
        <v>3547</v>
      </c>
      <c r="S360" s="19" t="s">
        <v>433</v>
      </c>
      <c r="T360" s="19" t="s">
        <v>3767</v>
      </c>
      <c r="U360" s="19">
        <v>14</v>
      </c>
      <c r="V360" s="19">
        <v>23.13</v>
      </c>
      <c r="W360" s="19">
        <v>1</v>
      </c>
      <c r="X360" s="19">
        <v>23.13</v>
      </c>
      <c r="Y360" s="19" t="s">
        <v>3649</v>
      </c>
    </row>
    <row r="361" spans="1:25">
      <c r="A361" s="19" t="s">
        <v>1196</v>
      </c>
      <c r="B361" s="19" t="s">
        <v>3556</v>
      </c>
      <c r="C361" s="19" t="s">
        <v>1116</v>
      </c>
      <c r="D361" s="19" t="s">
        <v>3556</v>
      </c>
      <c r="E361" s="19" t="s">
        <v>1196</v>
      </c>
      <c r="F361" s="19" t="s">
        <v>1358</v>
      </c>
      <c r="G361" s="19" t="s">
        <v>1356</v>
      </c>
      <c r="H361" s="19" t="s">
        <v>3288</v>
      </c>
      <c r="I361" s="19" t="s">
        <v>90</v>
      </c>
      <c r="J361" s="19">
        <v>2019</v>
      </c>
      <c r="K361" s="19" t="s">
        <v>3732</v>
      </c>
      <c r="L361" s="19" t="s">
        <v>81</v>
      </c>
      <c r="M361" s="19" t="s">
        <v>82</v>
      </c>
      <c r="N361" s="19" t="s">
        <v>1116</v>
      </c>
      <c r="O361" s="19" t="s">
        <v>2909</v>
      </c>
      <c r="P361" s="19" t="s">
        <v>3619</v>
      </c>
      <c r="Q361" s="19" t="s">
        <v>3623</v>
      </c>
      <c r="R361" s="19" t="s">
        <v>3547</v>
      </c>
      <c r="S361" s="19" t="s">
        <v>433</v>
      </c>
      <c r="T361" s="19" t="s">
        <v>3767</v>
      </c>
      <c r="U361" s="19">
        <v>15</v>
      </c>
      <c r="V361" s="19">
        <v>71.290000000000006</v>
      </c>
      <c r="W361" s="19">
        <v>1</v>
      </c>
      <c r="X361" s="19">
        <v>71.290000000000006</v>
      </c>
      <c r="Y361" s="19" t="s">
        <v>3649</v>
      </c>
    </row>
    <row r="362" spans="1:25">
      <c r="A362" s="19" t="s">
        <v>1196</v>
      </c>
      <c r="B362" s="19" t="s">
        <v>3556</v>
      </c>
      <c r="C362" s="19" t="s">
        <v>1116</v>
      </c>
      <c r="D362" s="19" t="s">
        <v>3556</v>
      </c>
      <c r="E362" s="19" t="s">
        <v>1196</v>
      </c>
      <c r="F362" s="19" t="s">
        <v>1358</v>
      </c>
      <c r="G362" s="19" t="s">
        <v>1356</v>
      </c>
      <c r="H362" s="19" t="s">
        <v>3288</v>
      </c>
      <c r="I362" s="19" t="s">
        <v>90</v>
      </c>
      <c r="J362" s="19">
        <v>2019</v>
      </c>
      <c r="K362" s="19" t="s">
        <v>3732</v>
      </c>
      <c r="L362" s="19" t="s">
        <v>81</v>
      </c>
      <c r="M362" s="19" t="s">
        <v>82</v>
      </c>
      <c r="N362" s="19" t="s">
        <v>1116</v>
      </c>
      <c r="O362" s="19" t="s">
        <v>2909</v>
      </c>
      <c r="P362" s="19" t="s">
        <v>3619</v>
      </c>
      <c r="Q362" s="19" t="s">
        <v>3623</v>
      </c>
      <c r="R362" s="19" t="s">
        <v>3547</v>
      </c>
      <c r="S362" s="19" t="s">
        <v>433</v>
      </c>
      <c r="T362" s="19" t="s">
        <v>3767</v>
      </c>
      <c r="U362" s="19">
        <v>16</v>
      </c>
      <c r="V362" s="19">
        <v>52</v>
      </c>
      <c r="W362" s="19">
        <v>1</v>
      </c>
      <c r="X362" s="19">
        <v>52</v>
      </c>
      <c r="Y362" s="19" t="s">
        <v>3649</v>
      </c>
    </row>
    <row r="363" spans="1:25">
      <c r="A363" s="19" t="s">
        <v>1196</v>
      </c>
      <c r="B363" s="19" t="s">
        <v>3556</v>
      </c>
      <c r="C363" s="19" t="s">
        <v>1116</v>
      </c>
      <c r="D363" s="19" t="s">
        <v>3556</v>
      </c>
      <c r="E363" s="19" t="s">
        <v>1196</v>
      </c>
      <c r="F363" s="19" t="s">
        <v>1358</v>
      </c>
      <c r="G363" s="19" t="s">
        <v>1356</v>
      </c>
      <c r="H363" s="19" t="s">
        <v>3288</v>
      </c>
      <c r="I363" s="19" t="s">
        <v>90</v>
      </c>
      <c r="J363" s="19">
        <v>2019</v>
      </c>
      <c r="K363" s="19" t="s">
        <v>3732</v>
      </c>
      <c r="L363" s="19" t="s">
        <v>81</v>
      </c>
      <c r="M363" s="19" t="s">
        <v>82</v>
      </c>
      <c r="N363" s="19" t="s">
        <v>1116</v>
      </c>
      <c r="O363" s="19" t="s">
        <v>2909</v>
      </c>
      <c r="P363" s="19" t="s">
        <v>3619</v>
      </c>
      <c r="Q363" s="19" t="s">
        <v>3623</v>
      </c>
      <c r="R363" s="19" t="s">
        <v>3547</v>
      </c>
      <c r="S363" s="19" t="s">
        <v>433</v>
      </c>
      <c r="T363" s="19" t="s">
        <v>3767</v>
      </c>
      <c r="U363" s="19">
        <v>17</v>
      </c>
      <c r="V363" s="19">
        <v>70.92</v>
      </c>
      <c r="W363" s="19">
        <v>1</v>
      </c>
      <c r="X363" s="19">
        <v>70.92</v>
      </c>
      <c r="Y363" s="19" t="s">
        <v>3649</v>
      </c>
    </row>
    <row r="364" spans="1:25">
      <c r="A364" s="19" t="s">
        <v>1196</v>
      </c>
      <c r="B364" s="19" t="s">
        <v>3556</v>
      </c>
      <c r="C364" s="19" t="s">
        <v>1116</v>
      </c>
      <c r="D364" s="19" t="s">
        <v>3556</v>
      </c>
      <c r="E364" s="19" t="s">
        <v>1196</v>
      </c>
      <c r="F364" s="19" t="s">
        <v>1358</v>
      </c>
      <c r="G364" s="19" t="s">
        <v>1356</v>
      </c>
      <c r="H364" s="19" t="s">
        <v>3288</v>
      </c>
      <c r="I364" s="19" t="s">
        <v>90</v>
      </c>
      <c r="J364" s="19">
        <v>2019</v>
      </c>
      <c r="K364" s="19" t="s">
        <v>3732</v>
      </c>
      <c r="L364" s="19" t="s">
        <v>81</v>
      </c>
      <c r="M364" s="19" t="s">
        <v>82</v>
      </c>
      <c r="N364" s="19" t="s">
        <v>1116</v>
      </c>
      <c r="O364" s="19" t="s">
        <v>2909</v>
      </c>
      <c r="P364" s="19" t="s">
        <v>3619</v>
      </c>
      <c r="Q364" s="19" t="s">
        <v>3623</v>
      </c>
      <c r="R364" s="19" t="s">
        <v>3547</v>
      </c>
      <c r="S364" s="19" t="s">
        <v>433</v>
      </c>
      <c r="T364" s="19" t="s">
        <v>3767</v>
      </c>
      <c r="U364" s="19">
        <v>18</v>
      </c>
      <c r="V364" s="19">
        <v>129.85</v>
      </c>
      <c r="W364" s="19">
        <v>1</v>
      </c>
      <c r="X364" s="19">
        <v>129.85</v>
      </c>
      <c r="Y364" s="19" t="s">
        <v>3649</v>
      </c>
    </row>
    <row r="365" spans="1:25">
      <c r="A365" s="19" t="s">
        <v>1196</v>
      </c>
      <c r="B365" s="19" t="s">
        <v>3556</v>
      </c>
      <c r="C365" s="19" t="s">
        <v>1116</v>
      </c>
      <c r="D365" s="19" t="s">
        <v>3556</v>
      </c>
      <c r="E365" s="19" t="s">
        <v>1196</v>
      </c>
      <c r="F365" s="19" t="s">
        <v>1358</v>
      </c>
      <c r="G365" s="19" t="s">
        <v>1356</v>
      </c>
      <c r="H365" s="19" t="s">
        <v>3288</v>
      </c>
      <c r="I365" s="19" t="s">
        <v>90</v>
      </c>
      <c r="J365" s="19">
        <v>2019</v>
      </c>
      <c r="K365" s="19" t="s">
        <v>3732</v>
      </c>
      <c r="L365" s="19" t="s">
        <v>81</v>
      </c>
      <c r="M365" s="19" t="s">
        <v>82</v>
      </c>
      <c r="N365" s="19" t="s">
        <v>1116</v>
      </c>
      <c r="O365" s="19" t="s">
        <v>2909</v>
      </c>
      <c r="P365" s="19" t="s">
        <v>3619</v>
      </c>
      <c r="Q365" s="19" t="s">
        <v>3623</v>
      </c>
      <c r="R365" s="19" t="s">
        <v>3547</v>
      </c>
      <c r="S365" s="19" t="s">
        <v>433</v>
      </c>
      <c r="T365" s="19" t="s">
        <v>3767</v>
      </c>
      <c r="U365" s="19">
        <v>19</v>
      </c>
      <c r="V365" s="19">
        <v>131.16</v>
      </c>
      <c r="W365" s="19">
        <v>1</v>
      </c>
      <c r="X365" s="19">
        <v>131.16</v>
      </c>
      <c r="Y365" s="19" t="s">
        <v>3649</v>
      </c>
    </row>
    <row r="366" spans="1:25">
      <c r="A366" s="19" t="s">
        <v>1196</v>
      </c>
      <c r="B366" s="19" t="s">
        <v>3556</v>
      </c>
      <c r="C366" s="19" t="s">
        <v>1116</v>
      </c>
      <c r="D366" s="19" t="s">
        <v>3556</v>
      </c>
      <c r="E366" s="19" t="s">
        <v>1196</v>
      </c>
      <c r="F366" s="19" t="s">
        <v>1358</v>
      </c>
      <c r="G366" s="19" t="s">
        <v>1356</v>
      </c>
      <c r="H366" s="19" t="s">
        <v>3288</v>
      </c>
      <c r="I366" s="19" t="s">
        <v>90</v>
      </c>
      <c r="J366" s="19">
        <v>2019</v>
      </c>
      <c r="K366" s="19" t="s">
        <v>3732</v>
      </c>
      <c r="L366" s="19" t="s">
        <v>81</v>
      </c>
      <c r="M366" s="19" t="s">
        <v>82</v>
      </c>
      <c r="N366" s="19" t="s">
        <v>1116</v>
      </c>
      <c r="O366" s="19" t="s">
        <v>2909</v>
      </c>
      <c r="P366" s="19" t="s">
        <v>3619</v>
      </c>
      <c r="Q366" s="19" t="s">
        <v>3623</v>
      </c>
      <c r="R366" s="19" t="s">
        <v>3547</v>
      </c>
      <c r="S366" s="19" t="s">
        <v>433</v>
      </c>
      <c r="T366" s="19" t="s">
        <v>3767</v>
      </c>
      <c r="U366" s="19">
        <v>20</v>
      </c>
      <c r="V366" s="19">
        <v>132.46</v>
      </c>
      <c r="W366" s="19">
        <v>1</v>
      </c>
      <c r="X366" s="19">
        <v>132.46</v>
      </c>
      <c r="Y366" s="19" t="s">
        <v>3649</v>
      </c>
    </row>
    <row r="367" spans="1:25">
      <c r="A367" s="19" t="s">
        <v>1196</v>
      </c>
      <c r="B367" s="19" t="s">
        <v>3556</v>
      </c>
      <c r="C367" s="19" t="s">
        <v>1116</v>
      </c>
      <c r="D367" s="19" t="s">
        <v>3556</v>
      </c>
      <c r="E367" s="19" t="s">
        <v>1196</v>
      </c>
      <c r="F367" s="19" t="s">
        <v>1358</v>
      </c>
      <c r="G367" s="19" t="s">
        <v>1356</v>
      </c>
      <c r="H367" s="19" t="s">
        <v>3288</v>
      </c>
      <c r="I367" s="19" t="s">
        <v>90</v>
      </c>
      <c r="J367" s="19">
        <v>2019</v>
      </c>
      <c r="K367" s="19" t="s">
        <v>3732</v>
      </c>
      <c r="L367" s="19" t="s">
        <v>81</v>
      </c>
      <c r="M367" s="19" t="s">
        <v>82</v>
      </c>
      <c r="N367" s="19" t="s">
        <v>1116</v>
      </c>
      <c r="O367" s="19" t="s">
        <v>2909</v>
      </c>
      <c r="P367" s="19" t="s">
        <v>3619</v>
      </c>
      <c r="Q367" s="19" t="s">
        <v>3623</v>
      </c>
      <c r="R367" s="19" t="s">
        <v>3547</v>
      </c>
      <c r="S367" s="19" t="s">
        <v>433</v>
      </c>
      <c r="T367" s="19" t="s">
        <v>3767</v>
      </c>
      <c r="U367" s="19">
        <v>21</v>
      </c>
      <c r="V367" s="19">
        <v>73.69</v>
      </c>
      <c r="W367" s="19">
        <v>1</v>
      </c>
      <c r="X367" s="19">
        <v>73.69</v>
      </c>
      <c r="Y367" s="19" t="s">
        <v>3649</v>
      </c>
    </row>
    <row r="368" spans="1:25">
      <c r="A368" s="19" t="s">
        <v>1196</v>
      </c>
      <c r="B368" s="19" t="s">
        <v>3556</v>
      </c>
      <c r="C368" s="19" t="s">
        <v>1116</v>
      </c>
      <c r="D368" s="19" t="s">
        <v>3556</v>
      </c>
      <c r="E368" s="19" t="s">
        <v>1196</v>
      </c>
      <c r="F368" s="19" t="s">
        <v>1358</v>
      </c>
      <c r="G368" s="19" t="s">
        <v>1356</v>
      </c>
      <c r="H368" s="19" t="s">
        <v>3288</v>
      </c>
      <c r="I368" s="19" t="s">
        <v>90</v>
      </c>
      <c r="J368" s="19">
        <v>2019</v>
      </c>
      <c r="K368" s="19" t="s">
        <v>3732</v>
      </c>
      <c r="L368" s="19" t="s">
        <v>81</v>
      </c>
      <c r="M368" s="19" t="s">
        <v>82</v>
      </c>
      <c r="N368" s="19" t="s">
        <v>1116</v>
      </c>
      <c r="O368" s="19" t="s">
        <v>2909</v>
      </c>
      <c r="P368" s="19" t="s">
        <v>3619</v>
      </c>
      <c r="Q368" s="19" t="s">
        <v>3623</v>
      </c>
      <c r="R368" s="19" t="s">
        <v>3547</v>
      </c>
      <c r="S368" s="19" t="s">
        <v>433</v>
      </c>
      <c r="T368" s="19" t="s">
        <v>3767</v>
      </c>
      <c r="U368" s="19">
        <v>22</v>
      </c>
      <c r="V368" s="19">
        <v>60.07</v>
      </c>
      <c r="W368" s="19">
        <v>1</v>
      </c>
      <c r="X368" s="19">
        <v>60.07</v>
      </c>
      <c r="Y368" s="19" t="s">
        <v>3649</v>
      </c>
    </row>
    <row r="369" spans="1:25">
      <c r="A369" s="19" t="s">
        <v>1196</v>
      </c>
      <c r="B369" s="19" t="s">
        <v>3556</v>
      </c>
      <c r="C369" s="19" t="s">
        <v>1116</v>
      </c>
      <c r="D369" s="19" t="s">
        <v>3556</v>
      </c>
      <c r="E369" s="19" t="s">
        <v>1196</v>
      </c>
      <c r="F369" s="19" t="s">
        <v>1358</v>
      </c>
      <c r="G369" s="19" t="s">
        <v>1356</v>
      </c>
      <c r="H369" s="19" t="s">
        <v>3288</v>
      </c>
      <c r="I369" s="19" t="s">
        <v>90</v>
      </c>
      <c r="J369" s="19">
        <v>2019</v>
      </c>
      <c r="K369" s="19" t="s">
        <v>3732</v>
      </c>
      <c r="L369" s="19" t="s">
        <v>81</v>
      </c>
      <c r="M369" s="19" t="s">
        <v>82</v>
      </c>
      <c r="N369" s="19" t="s">
        <v>1116</v>
      </c>
      <c r="O369" s="19" t="s">
        <v>2909</v>
      </c>
      <c r="P369" s="19" t="s">
        <v>3619</v>
      </c>
      <c r="Q369" s="19" t="s">
        <v>3623</v>
      </c>
      <c r="R369" s="19" t="s">
        <v>3547</v>
      </c>
      <c r="S369" s="19" t="s">
        <v>433</v>
      </c>
      <c r="T369" s="19" t="s">
        <v>3767</v>
      </c>
      <c r="U369" s="19">
        <v>23</v>
      </c>
      <c r="V369" s="19">
        <v>76.31</v>
      </c>
      <c r="W369" s="19">
        <v>1</v>
      </c>
      <c r="X369" s="19">
        <v>76.31</v>
      </c>
      <c r="Y369" s="19" t="s">
        <v>3649</v>
      </c>
    </row>
    <row r="370" spans="1:25">
      <c r="A370" s="19" t="s">
        <v>1196</v>
      </c>
      <c r="B370" s="19" t="s">
        <v>3556</v>
      </c>
      <c r="C370" s="19" t="s">
        <v>1116</v>
      </c>
      <c r="D370" s="19" t="s">
        <v>3556</v>
      </c>
      <c r="E370" s="19" t="s">
        <v>1196</v>
      </c>
      <c r="F370" s="19" t="s">
        <v>1358</v>
      </c>
      <c r="G370" s="19" t="s">
        <v>1356</v>
      </c>
      <c r="H370" s="19" t="s">
        <v>3288</v>
      </c>
      <c r="I370" s="19" t="s">
        <v>90</v>
      </c>
      <c r="J370" s="19">
        <v>2019</v>
      </c>
      <c r="K370" s="19" t="s">
        <v>3732</v>
      </c>
      <c r="L370" s="19" t="s">
        <v>81</v>
      </c>
      <c r="M370" s="19" t="s">
        <v>82</v>
      </c>
      <c r="N370" s="19" t="s">
        <v>1116</v>
      </c>
      <c r="O370" s="19" t="s">
        <v>2909</v>
      </c>
      <c r="P370" s="19" t="s">
        <v>3619</v>
      </c>
      <c r="Q370" s="19" t="s">
        <v>3623</v>
      </c>
      <c r="R370" s="19" t="s">
        <v>3547</v>
      </c>
      <c r="S370" s="19" t="s">
        <v>433</v>
      </c>
      <c r="T370" s="19" t="s">
        <v>3767</v>
      </c>
      <c r="U370" s="19">
        <v>24</v>
      </c>
      <c r="V370" s="19">
        <v>290.2</v>
      </c>
      <c r="W370" s="19">
        <v>1</v>
      </c>
      <c r="X370" s="19">
        <v>290.2</v>
      </c>
      <c r="Y370" s="19" t="s">
        <v>3649</v>
      </c>
    </row>
    <row r="371" spans="1:25">
      <c r="A371" s="19" t="s">
        <v>1196</v>
      </c>
      <c r="B371" s="19" t="s">
        <v>3556</v>
      </c>
      <c r="C371" s="19" t="s">
        <v>1116</v>
      </c>
      <c r="D371" s="19" t="s">
        <v>3556</v>
      </c>
      <c r="E371" s="19" t="s">
        <v>1196</v>
      </c>
      <c r="F371" s="19" t="s">
        <v>1358</v>
      </c>
      <c r="G371" s="19" t="s">
        <v>1356</v>
      </c>
      <c r="H371" s="19" t="s">
        <v>3288</v>
      </c>
      <c r="I371" s="19" t="s">
        <v>90</v>
      </c>
      <c r="J371" s="19">
        <v>2019</v>
      </c>
      <c r="K371" s="19" t="s">
        <v>3732</v>
      </c>
      <c r="L371" s="19" t="s">
        <v>81</v>
      </c>
      <c r="M371" s="19" t="s">
        <v>82</v>
      </c>
      <c r="N371" s="19" t="s">
        <v>1116</v>
      </c>
      <c r="O371" s="19" t="s">
        <v>2909</v>
      </c>
      <c r="P371" s="19" t="s">
        <v>3619</v>
      </c>
      <c r="Q371" s="19" t="s">
        <v>3623</v>
      </c>
      <c r="R371" s="19" t="s">
        <v>3547</v>
      </c>
      <c r="S371" s="19" t="s">
        <v>433</v>
      </c>
      <c r="T371" s="19" t="s">
        <v>3767</v>
      </c>
      <c r="U371" s="19">
        <v>25</v>
      </c>
      <c r="V371" s="19">
        <v>19.07</v>
      </c>
      <c r="W371" s="19">
        <v>1</v>
      </c>
      <c r="X371" s="19">
        <v>19.07</v>
      </c>
      <c r="Y371" s="19" t="s">
        <v>3649</v>
      </c>
    </row>
    <row r="372" spans="1:25">
      <c r="A372" s="19" t="s">
        <v>1196</v>
      </c>
      <c r="B372" s="19" t="s">
        <v>3556</v>
      </c>
      <c r="C372" s="19" t="s">
        <v>1116</v>
      </c>
      <c r="D372" s="19" t="s">
        <v>3556</v>
      </c>
      <c r="E372" s="19" t="s">
        <v>1196</v>
      </c>
      <c r="F372" s="19" t="s">
        <v>1358</v>
      </c>
      <c r="G372" s="19" t="s">
        <v>1356</v>
      </c>
      <c r="H372" s="19" t="s">
        <v>3288</v>
      </c>
      <c r="I372" s="19" t="s">
        <v>90</v>
      </c>
      <c r="J372" s="19">
        <v>2019</v>
      </c>
      <c r="K372" s="19" t="s">
        <v>3732</v>
      </c>
      <c r="L372" s="19" t="s">
        <v>81</v>
      </c>
      <c r="M372" s="19" t="s">
        <v>82</v>
      </c>
      <c r="N372" s="19" t="s">
        <v>1116</v>
      </c>
      <c r="O372" s="19" t="s">
        <v>2909</v>
      </c>
      <c r="P372" s="19" t="s">
        <v>3619</v>
      </c>
      <c r="Q372" s="19" t="s">
        <v>3623</v>
      </c>
      <c r="R372" s="19" t="s">
        <v>3547</v>
      </c>
      <c r="S372" s="19" t="s">
        <v>433</v>
      </c>
      <c r="T372" s="19" t="s">
        <v>3767</v>
      </c>
      <c r="U372" s="19">
        <v>26</v>
      </c>
      <c r="V372" s="19">
        <v>114.33</v>
      </c>
      <c r="W372" s="19">
        <v>1</v>
      </c>
      <c r="X372" s="19">
        <v>114.33</v>
      </c>
      <c r="Y372" s="19" t="s">
        <v>3649</v>
      </c>
    </row>
    <row r="373" spans="1:25">
      <c r="A373" s="19" t="s">
        <v>1196</v>
      </c>
      <c r="B373" s="19" t="s">
        <v>3556</v>
      </c>
      <c r="C373" s="19" t="s">
        <v>1116</v>
      </c>
      <c r="D373" s="19" t="s">
        <v>3556</v>
      </c>
      <c r="E373" s="19" t="s">
        <v>1196</v>
      </c>
      <c r="F373" s="19" t="s">
        <v>1358</v>
      </c>
      <c r="G373" s="19" t="s">
        <v>1356</v>
      </c>
      <c r="H373" s="19" t="s">
        <v>3288</v>
      </c>
      <c r="I373" s="19" t="s">
        <v>90</v>
      </c>
      <c r="J373" s="19">
        <v>2019</v>
      </c>
      <c r="K373" s="19" t="s">
        <v>3732</v>
      </c>
      <c r="L373" s="19" t="s">
        <v>81</v>
      </c>
      <c r="M373" s="19" t="s">
        <v>82</v>
      </c>
      <c r="N373" s="19" t="s">
        <v>1116</v>
      </c>
      <c r="O373" s="19" t="s">
        <v>2909</v>
      </c>
      <c r="P373" s="19" t="s">
        <v>3619</v>
      </c>
      <c r="Q373" s="19" t="s">
        <v>3623</v>
      </c>
      <c r="R373" s="19" t="s">
        <v>3547</v>
      </c>
      <c r="S373" s="19" t="s">
        <v>433</v>
      </c>
      <c r="T373" s="19" t="s">
        <v>3767</v>
      </c>
      <c r="U373" s="19">
        <v>27</v>
      </c>
      <c r="V373" s="19">
        <v>111.03</v>
      </c>
      <c r="W373" s="19">
        <v>1</v>
      </c>
      <c r="X373" s="19">
        <v>111.03</v>
      </c>
      <c r="Y373" s="19" t="s">
        <v>3649</v>
      </c>
    </row>
    <row r="374" spans="1:25">
      <c r="A374" s="19" t="s">
        <v>1196</v>
      </c>
      <c r="B374" s="19" t="s">
        <v>3556</v>
      </c>
      <c r="C374" s="19" t="s">
        <v>1116</v>
      </c>
      <c r="D374" s="19" t="s">
        <v>3556</v>
      </c>
      <c r="E374" s="19" t="s">
        <v>1196</v>
      </c>
      <c r="F374" s="19" t="s">
        <v>1358</v>
      </c>
      <c r="G374" s="19" t="s">
        <v>1356</v>
      </c>
      <c r="H374" s="19" t="s">
        <v>3288</v>
      </c>
      <c r="I374" s="19" t="s">
        <v>90</v>
      </c>
      <c r="J374" s="19">
        <v>2019</v>
      </c>
      <c r="K374" s="19" t="s">
        <v>3732</v>
      </c>
      <c r="L374" s="19" t="s">
        <v>81</v>
      </c>
      <c r="M374" s="19" t="s">
        <v>82</v>
      </c>
      <c r="N374" s="19" t="s">
        <v>1116</v>
      </c>
      <c r="O374" s="19" t="s">
        <v>2909</v>
      </c>
      <c r="P374" s="19" t="s">
        <v>3619</v>
      </c>
      <c r="Q374" s="19" t="s">
        <v>3623</v>
      </c>
      <c r="R374" s="19" t="s">
        <v>3547</v>
      </c>
      <c r="S374" s="19" t="s">
        <v>433</v>
      </c>
      <c r="T374" s="19" t="s">
        <v>3767</v>
      </c>
      <c r="U374" s="19">
        <v>28</v>
      </c>
      <c r="V374" s="19">
        <v>111.92</v>
      </c>
      <c r="W374" s="19">
        <v>1</v>
      </c>
      <c r="X374" s="19">
        <v>111.92</v>
      </c>
      <c r="Y374" s="19" t="s">
        <v>3649</v>
      </c>
    </row>
    <row r="375" spans="1:25">
      <c r="A375" s="19" t="s">
        <v>1196</v>
      </c>
      <c r="B375" s="19" t="s">
        <v>3556</v>
      </c>
      <c r="C375" s="19" t="s">
        <v>1116</v>
      </c>
      <c r="D375" s="19" t="s">
        <v>3556</v>
      </c>
      <c r="E375" s="19" t="s">
        <v>1196</v>
      </c>
      <c r="F375" s="19" t="s">
        <v>1358</v>
      </c>
      <c r="G375" s="19" t="s">
        <v>1356</v>
      </c>
      <c r="H375" s="19" t="s">
        <v>3288</v>
      </c>
      <c r="I375" s="19" t="s">
        <v>90</v>
      </c>
      <c r="J375" s="19">
        <v>2019</v>
      </c>
      <c r="K375" s="19" t="s">
        <v>3732</v>
      </c>
      <c r="L375" s="19" t="s">
        <v>81</v>
      </c>
      <c r="M375" s="19" t="s">
        <v>82</v>
      </c>
      <c r="N375" s="19" t="s">
        <v>1116</v>
      </c>
      <c r="O375" s="19" t="s">
        <v>2909</v>
      </c>
      <c r="P375" s="19" t="s">
        <v>3619</v>
      </c>
      <c r="Q375" s="19" t="s">
        <v>3623</v>
      </c>
      <c r="R375" s="19" t="s">
        <v>3547</v>
      </c>
      <c r="S375" s="19" t="s">
        <v>433</v>
      </c>
      <c r="T375" s="19" t="s">
        <v>3767</v>
      </c>
      <c r="U375" s="19">
        <v>29</v>
      </c>
      <c r="V375" s="19">
        <v>68.459999999999994</v>
      </c>
      <c r="W375" s="19">
        <v>1</v>
      </c>
      <c r="X375" s="19">
        <v>68.459999999999994</v>
      </c>
      <c r="Y375" s="19" t="s">
        <v>3649</v>
      </c>
    </row>
    <row r="376" spans="1:25">
      <c r="A376" s="19" t="s">
        <v>1196</v>
      </c>
      <c r="B376" s="19" t="s">
        <v>3556</v>
      </c>
      <c r="C376" s="19" t="s">
        <v>1116</v>
      </c>
      <c r="D376" s="19" t="s">
        <v>3556</v>
      </c>
      <c r="E376" s="19" t="s">
        <v>1196</v>
      </c>
      <c r="F376" s="19" t="s">
        <v>1358</v>
      </c>
      <c r="G376" s="19" t="s">
        <v>1356</v>
      </c>
      <c r="H376" s="19" t="s">
        <v>3288</v>
      </c>
      <c r="I376" s="19" t="s">
        <v>90</v>
      </c>
      <c r="J376" s="19">
        <v>2019</v>
      </c>
      <c r="K376" s="19" t="s">
        <v>3732</v>
      </c>
      <c r="L376" s="19" t="s">
        <v>81</v>
      </c>
      <c r="M376" s="19" t="s">
        <v>82</v>
      </c>
      <c r="N376" s="19" t="s">
        <v>1116</v>
      </c>
      <c r="O376" s="19" t="s">
        <v>2909</v>
      </c>
      <c r="P376" s="19" t="s">
        <v>3619</v>
      </c>
      <c r="Q376" s="19" t="s">
        <v>3623</v>
      </c>
      <c r="R376" s="19" t="s">
        <v>3547</v>
      </c>
      <c r="S376" s="19" t="s">
        <v>433</v>
      </c>
      <c r="T376" s="19" t="s">
        <v>3767</v>
      </c>
      <c r="U376" s="19">
        <v>30</v>
      </c>
      <c r="V376" s="19">
        <v>67.510000000000005</v>
      </c>
      <c r="W376" s="19">
        <v>1</v>
      </c>
      <c r="X376" s="19">
        <v>67.510000000000005</v>
      </c>
      <c r="Y376" s="19" t="s">
        <v>3649</v>
      </c>
    </row>
    <row r="377" spans="1:25">
      <c r="A377" s="19" t="s">
        <v>1196</v>
      </c>
      <c r="B377" s="19" t="s">
        <v>3556</v>
      </c>
      <c r="C377" s="19" t="s">
        <v>1116</v>
      </c>
      <c r="D377" s="19" t="s">
        <v>3556</v>
      </c>
      <c r="E377" s="19" t="s">
        <v>1196</v>
      </c>
      <c r="F377" s="19" t="s">
        <v>1358</v>
      </c>
      <c r="G377" s="19" t="s">
        <v>1356</v>
      </c>
      <c r="H377" s="19" t="s">
        <v>3288</v>
      </c>
      <c r="I377" s="19" t="s">
        <v>90</v>
      </c>
      <c r="J377" s="19">
        <v>2019</v>
      </c>
      <c r="K377" s="19" t="s">
        <v>3732</v>
      </c>
      <c r="L377" s="19" t="s">
        <v>81</v>
      </c>
      <c r="M377" s="19" t="s">
        <v>82</v>
      </c>
      <c r="N377" s="19" t="s">
        <v>1116</v>
      </c>
      <c r="O377" s="19" t="s">
        <v>2909</v>
      </c>
      <c r="P377" s="19" t="s">
        <v>3619</v>
      </c>
      <c r="Q377" s="19" t="s">
        <v>3623</v>
      </c>
      <c r="R377" s="19" t="s">
        <v>3547</v>
      </c>
      <c r="S377" s="19" t="s">
        <v>433</v>
      </c>
      <c r="T377" s="19" t="s">
        <v>3767</v>
      </c>
      <c r="U377" s="19">
        <v>31</v>
      </c>
      <c r="V377" s="19">
        <v>74.59</v>
      </c>
      <c r="W377" s="19">
        <v>1</v>
      </c>
      <c r="X377" s="19">
        <v>74.59</v>
      </c>
      <c r="Y377" s="19" t="s">
        <v>3649</v>
      </c>
    </row>
    <row r="378" spans="1:25">
      <c r="A378" s="19" t="s">
        <v>1196</v>
      </c>
      <c r="B378" s="19" t="s">
        <v>3556</v>
      </c>
      <c r="C378" s="19" t="s">
        <v>1116</v>
      </c>
      <c r="D378" s="19" t="s">
        <v>3556</v>
      </c>
      <c r="E378" s="19" t="s">
        <v>1196</v>
      </c>
      <c r="F378" s="19" t="s">
        <v>1358</v>
      </c>
      <c r="G378" s="19" t="s">
        <v>1356</v>
      </c>
      <c r="H378" s="19" t="s">
        <v>3288</v>
      </c>
      <c r="I378" s="19" t="s">
        <v>90</v>
      </c>
      <c r="J378" s="19">
        <v>2019</v>
      </c>
      <c r="K378" s="19" t="s">
        <v>3732</v>
      </c>
      <c r="L378" s="19" t="s">
        <v>81</v>
      </c>
      <c r="M378" s="19" t="s">
        <v>82</v>
      </c>
      <c r="N378" s="19" t="s">
        <v>1116</v>
      </c>
      <c r="O378" s="19" t="s">
        <v>2909</v>
      </c>
      <c r="P378" s="19" t="s">
        <v>3619</v>
      </c>
      <c r="Q378" s="19" t="s">
        <v>3623</v>
      </c>
      <c r="R378" s="19" t="s">
        <v>3547</v>
      </c>
      <c r="S378" s="19" t="s">
        <v>433</v>
      </c>
      <c r="T378" s="19" t="s">
        <v>3767</v>
      </c>
      <c r="U378" s="19">
        <v>32</v>
      </c>
      <c r="V378" s="19">
        <v>54.56</v>
      </c>
      <c r="W378" s="19">
        <v>1</v>
      </c>
      <c r="X378" s="19">
        <v>54.56</v>
      </c>
      <c r="Y378" s="19" t="s">
        <v>3649</v>
      </c>
    </row>
    <row r="379" spans="1:25">
      <c r="A379" s="19" t="s">
        <v>1196</v>
      </c>
      <c r="B379" s="19" t="s">
        <v>3556</v>
      </c>
      <c r="C379" s="19" t="s">
        <v>1116</v>
      </c>
      <c r="D379" s="19" t="s">
        <v>3556</v>
      </c>
      <c r="E379" s="19" t="s">
        <v>1196</v>
      </c>
      <c r="F379" s="19" t="s">
        <v>1358</v>
      </c>
      <c r="G379" s="19" t="s">
        <v>1356</v>
      </c>
      <c r="H379" s="19" t="s">
        <v>3288</v>
      </c>
      <c r="I379" s="19" t="s">
        <v>90</v>
      </c>
      <c r="J379" s="19">
        <v>2019</v>
      </c>
      <c r="K379" s="19" t="s">
        <v>3732</v>
      </c>
      <c r="L379" s="19" t="s">
        <v>81</v>
      </c>
      <c r="M379" s="19" t="s">
        <v>82</v>
      </c>
      <c r="N379" s="19" t="s">
        <v>1116</v>
      </c>
      <c r="O379" s="19" t="s">
        <v>2909</v>
      </c>
      <c r="P379" s="19" t="s">
        <v>3619</v>
      </c>
      <c r="Q379" s="19" t="s">
        <v>3623</v>
      </c>
      <c r="R379" s="19" t="s">
        <v>3547</v>
      </c>
      <c r="S379" s="19" t="s">
        <v>433</v>
      </c>
      <c r="T379" s="19" t="s">
        <v>3767</v>
      </c>
      <c r="U379" s="19">
        <v>33</v>
      </c>
      <c r="V379" s="19">
        <v>52.65</v>
      </c>
      <c r="W379" s="19">
        <v>1</v>
      </c>
      <c r="X379" s="19">
        <v>52.65</v>
      </c>
      <c r="Y379" s="19" t="s">
        <v>3649</v>
      </c>
    </row>
    <row r="380" spans="1:25">
      <c r="A380" s="19" t="s">
        <v>1196</v>
      </c>
      <c r="B380" s="19" t="s">
        <v>3556</v>
      </c>
      <c r="C380" s="19" t="s">
        <v>1116</v>
      </c>
      <c r="D380" s="19" t="s">
        <v>3556</v>
      </c>
      <c r="E380" s="19" t="s">
        <v>1196</v>
      </c>
      <c r="F380" s="19" t="s">
        <v>1358</v>
      </c>
      <c r="G380" s="19" t="s">
        <v>1356</v>
      </c>
      <c r="H380" s="19" t="s">
        <v>3288</v>
      </c>
      <c r="I380" s="19" t="s">
        <v>90</v>
      </c>
      <c r="J380" s="19">
        <v>2019</v>
      </c>
      <c r="K380" s="19" t="s">
        <v>3732</v>
      </c>
      <c r="L380" s="19" t="s">
        <v>81</v>
      </c>
      <c r="M380" s="19" t="s">
        <v>82</v>
      </c>
      <c r="N380" s="19" t="s">
        <v>1116</v>
      </c>
      <c r="O380" s="19" t="s">
        <v>2909</v>
      </c>
      <c r="P380" s="19" t="s">
        <v>3619</v>
      </c>
      <c r="Q380" s="19" t="s">
        <v>3623</v>
      </c>
      <c r="R380" s="19" t="s">
        <v>3547</v>
      </c>
      <c r="S380" s="19" t="s">
        <v>433</v>
      </c>
      <c r="T380" s="19" t="s">
        <v>3767</v>
      </c>
      <c r="U380" s="19">
        <v>34</v>
      </c>
      <c r="V380" s="19">
        <v>72.599999999999994</v>
      </c>
      <c r="W380" s="19">
        <v>1</v>
      </c>
      <c r="X380" s="19">
        <v>72.599999999999994</v>
      </c>
      <c r="Y380" s="19" t="s">
        <v>3649</v>
      </c>
    </row>
    <row r="381" spans="1:25">
      <c r="A381" s="19" t="s">
        <v>1196</v>
      </c>
      <c r="B381" s="19" t="s">
        <v>3556</v>
      </c>
      <c r="C381" s="19" t="s">
        <v>1116</v>
      </c>
      <c r="D381" s="19" t="s">
        <v>3556</v>
      </c>
      <c r="E381" s="19" t="s">
        <v>1196</v>
      </c>
      <c r="F381" s="19" t="s">
        <v>1358</v>
      </c>
      <c r="G381" s="19" t="s">
        <v>1356</v>
      </c>
      <c r="H381" s="19" t="s">
        <v>3288</v>
      </c>
      <c r="I381" s="19" t="s">
        <v>90</v>
      </c>
      <c r="J381" s="19">
        <v>2019</v>
      </c>
      <c r="K381" s="19" t="s">
        <v>3732</v>
      </c>
      <c r="L381" s="19" t="s">
        <v>81</v>
      </c>
      <c r="M381" s="19" t="s">
        <v>82</v>
      </c>
      <c r="N381" s="19" t="s">
        <v>1116</v>
      </c>
      <c r="O381" s="19" t="s">
        <v>2909</v>
      </c>
      <c r="P381" s="19" t="s">
        <v>3619</v>
      </c>
      <c r="Q381" s="19" t="s">
        <v>3623</v>
      </c>
      <c r="R381" s="19" t="s">
        <v>3547</v>
      </c>
      <c r="S381" s="19" t="s">
        <v>433</v>
      </c>
      <c r="T381" s="19" t="s">
        <v>3767</v>
      </c>
      <c r="U381" s="19">
        <v>35</v>
      </c>
      <c r="V381" s="19">
        <v>72.489999999999995</v>
      </c>
      <c r="W381" s="19">
        <v>1</v>
      </c>
      <c r="X381" s="19">
        <v>72.489999999999995</v>
      </c>
      <c r="Y381" s="19" t="s">
        <v>3649</v>
      </c>
    </row>
    <row r="382" spans="1:25">
      <c r="A382" s="19" t="s">
        <v>1196</v>
      </c>
      <c r="B382" s="19" t="s">
        <v>3556</v>
      </c>
      <c r="C382" s="19" t="s">
        <v>1116</v>
      </c>
      <c r="D382" s="19" t="s">
        <v>3556</v>
      </c>
      <c r="E382" s="19" t="s">
        <v>1196</v>
      </c>
      <c r="F382" s="19" t="s">
        <v>1358</v>
      </c>
      <c r="G382" s="19" t="s">
        <v>1356</v>
      </c>
      <c r="H382" s="19" t="s">
        <v>3288</v>
      </c>
      <c r="I382" s="19" t="s">
        <v>90</v>
      </c>
      <c r="J382" s="19">
        <v>2019</v>
      </c>
      <c r="K382" s="19" t="s">
        <v>3732</v>
      </c>
      <c r="L382" s="19" t="s">
        <v>81</v>
      </c>
      <c r="M382" s="19" t="s">
        <v>82</v>
      </c>
      <c r="N382" s="19" t="s">
        <v>1116</v>
      </c>
      <c r="O382" s="19" t="s">
        <v>2909</v>
      </c>
      <c r="P382" s="19" t="s">
        <v>3619</v>
      </c>
      <c r="Q382" s="19" t="s">
        <v>3623</v>
      </c>
      <c r="R382" s="19" t="s">
        <v>3547</v>
      </c>
      <c r="S382" s="19" t="s">
        <v>433</v>
      </c>
      <c r="T382" s="19" t="s">
        <v>3767</v>
      </c>
      <c r="U382" s="19">
        <v>36</v>
      </c>
      <c r="V382" s="19">
        <v>65.599999999999994</v>
      </c>
      <c r="W382" s="19">
        <v>1</v>
      </c>
      <c r="X382" s="19">
        <v>65.599999999999994</v>
      </c>
      <c r="Y382" s="19" t="s">
        <v>3649</v>
      </c>
    </row>
    <row r="383" spans="1:25">
      <c r="A383" s="19" t="s">
        <v>1196</v>
      </c>
      <c r="B383" s="19" t="s">
        <v>3556</v>
      </c>
      <c r="C383" s="19" t="s">
        <v>1116</v>
      </c>
      <c r="D383" s="19" t="s">
        <v>3556</v>
      </c>
      <c r="E383" s="19" t="s">
        <v>1196</v>
      </c>
      <c r="F383" s="19" t="s">
        <v>1358</v>
      </c>
      <c r="G383" s="19" t="s">
        <v>1356</v>
      </c>
      <c r="H383" s="19" t="s">
        <v>3288</v>
      </c>
      <c r="I383" s="19" t="s">
        <v>90</v>
      </c>
      <c r="J383" s="19">
        <v>2019</v>
      </c>
      <c r="K383" s="19" t="s">
        <v>3732</v>
      </c>
      <c r="L383" s="19" t="s">
        <v>81</v>
      </c>
      <c r="M383" s="19" t="s">
        <v>82</v>
      </c>
      <c r="N383" s="19" t="s">
        <v>1116</v>
      </c>
      <c r="O383" s="19" t="s">
        <v>2909</v>
      </c>
      <c r="P383" s="19" t="s">
        <v>3619</v>
      </c>
      <c r="Q383" s="19" t="s">
        <v>3623</v>
      </c>
      <c r="R383" s="19" t="s">
        <v>3547</v>
      </c>
      <c r="S383" s="19" t="s">
        <v>433</v>
      </c>
      <c r="T383" s="19" t="s">
        <v>3767</v>
      </c>
      <c r="U383" s="19">
        <v>37</v>
      </c>
      <c r="V383" s="19">
        <v>32.979999999999997</v>
      </c>
      <c r="W383" s="19">
        <v>1</v>
      </c>
      <c r="X383" s="19">
        <v>32.979999999999997</v>
      </c>
      <c r="Y383" s="19" t="s">
        <v>3649</v>
      </c>
    </row>
    <row r="384" spans="1:25">
      <c r="A384" s="19" t="s">
        <v>1196</v>
      </c>
      <c r="B384" s="19" t="s">
        <v>3556</v>
      </c>
      <c r="C384" s="19" t="s">
        <v>1116</v>
      </c>
      <c r="D384" s="19" t="s">
        <v>3556</v>
      </c>
      <c r="E384" s="19" t="s">
        <v>1196</v>
      </c>
      <c r="F384" s="19" t="s">
        <v>1358</v>
      </c>
      <c r="G384" s="19" t="s">
        <v>1356</v>
      </c>
      <c r="H384" s="19" t="s">
        <v>3288</v>
      </c>
      <c r="I384" s="19" t="s">
        <v>90</v>
      </c>
      <c r="J384" s="19">
        <v>2019</v>
      </c>
      <c r="K384" s="19" t="s">
        <v>3732</v>
      </c>
      <c r="L384" s="19" t="s">
        <v>81</v>
      </c>
      <c r="M384" s="19" t="s">
        <v>82</v>
      </c>
      <c r="N384" s="19" t="s">
        <v>1116</v>
      </c>
      <c r="O384" s="19" t="s">
        <v>2909</v>
      </c>
      <c r="P384" s="19" t="s">
        <v>3619</v>
      </c>
      <c r="Q384" s="19" t="s">
        <v>3623</v>
      </c>
      <c r="R384" s="19" t="s">
        <v>3547</v>
      </c>
      <c r="S384" s="19" t="s">
        <v>433</v>
      </c>
      <c r="T384" s="19" t="s">
        <v>3767</v>
      </c>
      <c r="U384" s="19">
        <v>38</v>
      </c>
      <c r="V384" s="19">
        <v>22.2</v>
      </c>
      <c r="W384" s="19">
        <v>1</v>
      </c>
      <c r="X384" s="19">
        <v>22.2</v>
      </c>
      <c r="Y384" s="19" t="s">
        <v>3649</v>
      </c>
    </row>
    <row r="385" spans="1:25">
      <c r="A385" s="19" t="s">
        <v>1196</v>
      </c>
      <c r="B385" s="19" t="s">
        <v>3556</v>
      </c>
      <c r="C385" s="19" t="s">
        <v>1116</v>
      </c>
      <c r="D385" s="19" t="s">
        <v>3556</v>
      </c>
      <c r="E385" s="19" t="s">
        <v>1196</v>
      </c>
      <c r="F385" s="19" t="s">
        <v>1358</v>
      </c>
      <c r="G385" s="19" t="s">
        <v>1356</v>
      </c>
      <c r="H385" s="19" t="s">
        <v>3288</v>
      </c>
      <c r="I385" s="19" t="s">
        <v>90</v>
      </c>
      <c r="J385" s="19">
        <v>2019</v>
      </c>
      <c r="K385" s="19" t="s">
        <v>3732</v>
      </c>
      <c r="L385" s="19" t="s">
        <v>81</v>
      </c>
      <c r="M385" s="19" t="s">
        <v>82</v>
      </c>
      <c r="N385" s="19" t="s">
        <v>1116</v>
      </c>
      <c r="O385" s="19" t="s">
        <v>2909</v>
      </c>
      <c r="P385" s="19" t="s">
        <v>3619</v>
      </c>
      <c r="Q385" s="19" t="s">
        <v>3623</v>
      </c>
      <c r="R385" s="19" t="s">
        <v>3547</v>
      </c>
      <c r="S385" s="19" t="s">
        <v>433</v>
      </c>
      <c r="T385" s="19" t="s">
        <v>3767</v>
      </c>
      <c r="U385" s="19">
        <v>39</v>
      </c>
      <c r="V385" s="19">
        <v>43.56</v>
      </c>
      <c r="W385" s="19">
        <v>1</v>
      </c>
      <c r="X385" s="19">
        <v>43.56</v>
      </c>
      <c r="Y385" s="19" t="s">
        <v>3649</v>
      </c>
    </row>
    <row r="386" spans="1:25">
      <c r="A386" s="19" t="s">
        <v>1196</v>
      </c>
      <c r="B386" s="19" t="s">
        <v>3556</v>
      </c>
      <c r="C386" s="19" t="s">
        <v>1116</v>
      </c>
      <c r="D386" s="19" t="s">
        <v>3556</v>
      </c>
      <c r="E386" s="19" t="s">
        <v>1196</v>
      </c>
      <c r="F386" s="19" t="s">
        <v>1358</v>
      </c>
      <c r="G386" s="19" t="s">
        <v>1356</v>
      </c>
      <c r="H386" s="19" t="s">
        <v>3288</v>
      </c>
      <c r="I386" s="19" t="s">
        <v>90</v>
      </c>
      <c r="J386" s="19">
        <v>2019</v>
      </c>
      <c r="K386" s="19" t="s">
        <v>3732</v>
      </c>
      <c r="L386" s="19" t="s">
        <v>81</v>
      </c>
      <c r="M386" s="19" t="s">
        <v>82</v>
      </c>
      <c r="N386" s="19" t="s">
        <v>1116</v>
      </c>
      <c r="O386" s="19" t="s">
        <v>2909</v>
      </c>
      <c r="P386" s="19" t="s">
        <v>3619</v>
      </c>
      <c r="Q386" s="19" t="s">
        <v>3623</v>
      </c>
      <c r="R386" s="19" t="s">
        <v>3547</v>
      </c>
      <c r="S386" s="19" t="s">
        <v>433</v>
      </c>
      <c r="T386" s="19" t="s">
        <v>3767</v>
      </c>
      <c r="U386" s="19">
        <v>40</v>
      </c>
      <c r="V386" s="19">
        <v>15.28</v>
      </c>
      <c r="W386" s="19">
        <v>1</v>
      </c>
      <c r="X386" s="19">
        <v>15.28</v>
      </c>
      <c r="Y386" s="19" t="s">
        <v>3649</v>
      </c>
    </row>
    <row r="387" spans="1:25">
      <c r="A387" s="19" t="s">
        <v>1196</v>
      </c>
      <c r="B387" s="19" t="s">
        <v>3556</v>
      </c>
      <c r="C387" s="19" t="s">
        <v>1116</v>
      </c>
      <c r="D387" s="19" t="s">
        <v>3556</v>
      </c>
      <c r="E387" s="19" t="s">
        <v>1196</v>
      </c>
      <c r="F387" s="19" t="s">
        <v>1358</v>
      </c>
      <c r="G387" s="19" t="s">
        <v>1356</v>
      </c>
      <c r="H387" s="19" t="s">
        <v>3288</v>
      </c>
      <c r="I387" s="19" t="s">
        <v>90</v>
      </c>
      <c r="J387" s="19">
        <v>2019</v>
      </c>
      <c r="K387" s="19" t="s">
        <v>3732</v>
      </c>
      <c r="L387" s="19" t="s">
        <v>81</v>
      </c>
      <c r="M387" s="19" t="s">
        <v>82</v>
      </c>
      <c r="N387" s="19" t="s">
        <v>1116</v>
      </c>
      <c r="O387" s="19" t="s">
        <v>2909</v>
      </c>
      <c r="P387" s="19" t="s">
        <v>3619</v>
      </c>
      <c r="Q387" s="19" t="s">
        <v>3623</v>
      </c>
      <c r="R387" s="19" t="s">
        <v>3547</v>
      </c>
      <c r="S387" s="19" t="s">
        <v>433</v>
      </c>
      <c r="T387" s="19" t="s">
        <v>3767</v>
      </c>
      <c r="U387" s="19">
        <v>41</v>
      </c>
      <c r="V387" s="19">
        <v>119.98</v>
      </c>
      <c r="W387" s="19">
        <v>1</v>
      </c>
      <c r="X387" s="19">
        <v>119.98</v>
      </c>
      <c r="Y387" s="19" t="s">
        <v>3649</v>
      </c>
    </row>
    <row r="388" spans="1:25">
      <c r="A388" s="19" t="s">
        <v>1196</v>
      </c>
      <c r="B388" s="19" t="s">
        <v>3556</v>
      </c>
      <c r="C388" s="19" t="s">
        <v>1116</v>
      </c>
      <c r="D388" s="19" t="s">
        <v>3556</v>
      </c>
      <c r="E388" s="19" t="s">
        <v>1196</v>
      </c>
      <c r="F388" s="19" t="s">
        <v>1358</v>
      </c>
      <c r="G388" s="19" t="s">
        <v>1356</v>
      </c>
      <c r="H388" s="19" t="s">
        <v>3288</v>
      </c>
      <c r="I388" s="19" t="s">
        <v>90</v>
      </c>
      <c r="J388" s="19">
        <v>2019</v>
      </c>
      <c r="K388" s="19" t="s">
        <v>3732</v>
      </c>
      <c r="L388" s="19" t="s">
        <v>81</v>
      </c>
      <c r="M388" s="19" t="s">
        <v>82</v>
      </c>
      <c r="N388" s="19" t="s">
        <v>1116</v>
      </c>
      <c r="O388" s="19" t="s">
        <v>2909</v>
      </c>
      <c r="P388" s="19" t="s">
        <v>3619</v>
      </c>
      <c r="Q388" s="19" t="s">
        <v>3623</v>
      </c>
      <c r="R388" s="19" t="s">
        <v>3547</v>
      </c>
      <c r="S388" s="19" t="s">
        <v>433</v>
      </c>
      <c r="T388" s="19" t="s">
        <v>3767</v>
      </c>
      <c r="U388" s="19">
        <v>42</v>
      </c>
      <c r="V388" s="19">
        <v>72.2</v>
      </c>
      <c r="W388" s="19">
        <v>1</v>
      </c>
      <c r="X388" s="19">
        <v>72.2</v>
      </c>
      <c r="Y388" s="19" t="s">
        <v>3649</v>
      </c>
    </row>
    <row r="389" spans="1:25">
      <c r="A389" s="19" t="s">
        <v>1196</v>
      </c>
      <c r="B389" s="19" t="s">
        <v>3556</v>
      </c>
      <c r="C389" s="19" t="s">
        <v>1116</v>
      </c>
      <c r="D389" s="19" t="s">
        <v>3556</v>
      </c>
      <c r="E389" s="19" t="s">
        <v>1196</v>
      </c>
      <c r="F389" s="19" t="s">
        <v>1358</v>
      </c>
      <c r="G389" s="19" t="s">
        <v>1356</v>
      </c>
      <c r="H389" s="19" t="s">
        <v>3288</v>
      </c>
      <c r="I389" s="19" t="s">
        <v>90</v>
      </c>
      <c r="J389" s="19">
        <v>2019</v>
      </c>
      <c r="K389" s="19" t="s">
        <v>3732</v>
      </c>
      <c r="L389" s="19" t="s">
        <v>81</v>
      </c>
      <c r="M389" s="19" t="s">
        <v>82</v>
      </c>
      <c r="N389" s="19" t="s">
        <v>1116</v>
      </c>
      <c r="O389" s="19" t="s">
        <v>2909</v>
      </c>
      <c r="P389" s="19" t="s">
        <v>3619</v>
      </c>
      <c r="Q389" s="19" t="s">
        <v>3623</v>
      </c>
      <c r="R389" s="19" t="s">
        <v>3547</v>
      </c>
      <c r="S389" s="19" t="s">
        <v>433</v>
      </c>
      <c r="T389" s="19" t="s">
        <v>3767</v>
      </c>
      <c r="U389" s="19">
        <v>43</v>
      </c>
      <c r="V389" s="19">
        <v>75.64</v>
      </c>
      <c r="W389" s="19">
        <v>1</v>
      </c>
      <c r="X389" s="19">
        <v>75.64</v>
      </c>
      <c r="Y389" s="19" t="s">
        <v>3649</v>
      </c>
    </row>
    <row r="390" spans="1:25">
      <c r="A390" s="19" t="s">
        <v>1196</v>
      </c>
      <c r="B390" s="19" t="s">
        <v>3556</v>
      </c>
      <c r="C390" s="19" t="s">
        <v>1116</v>
      </c>
      <c r="D390" s="19" t="s">
        <v>3556</v>
      </c>
      <c r="E390" s="19" t="s">
        <v>1196</v>
      </c>
      <c r="F390" s="19" t="s">
        <v>1358</v>
      </c>
      <c r="G390" s="19" t="s">
        <v>1356</v>
      </c>
      <c r="H390" s="19" t="s">
        <v>3288</v>
      </c>
      <c r="I390" s="19" t="s">
        <v>90</v>
      </c>
      <c r="J390" s="19">
        <v>2019</v>
      </c>
      <c r="K390" s="19" t="s">
        <v>3732</v>
      </c>
      <c r="L390" s="19" t="s">
        <v>81</v>
      </c>
      <c r="M390" s="19" t="s">
        <v>82</v>
      </c>
      <c r="N390" s="19" t="s">
        <v>1116</v>
      </c>
      <c r="O390" s="19" t="s">
        <v>2909</v>
      </c>
      <c r="P390" s="19" t="s">
        <v>3619</v>
      </c>
      <c r="Q390" s="19" t="s">
        <v>3623</v>
      </c>
      <c r="R390" s="19" t="s">
        <v>3547</v>
      </c>
      <c r="S390" s="19" t="s">
        <v>433</v>
      </c>
      <c r="T390" s="19" t="s">
        <v>3767</v>
      </c>
      <c r="U390" s="19">
        <v>44</v>
      </c>
      <c r="V390" s="19">
        <v>12.02</v>
      </c>
      <c r="W390" s="19">
        <v>1</v>
      </c>
      <c r="X390" s="19">
        <v>12.02</v>
      </c>
      <c r="Y390" s="19" t="s">
        <v>3649</v>
      </c>
    </row>
    <row r="391" spans="1:25">
      <c r="A391" s="19" t="s">
        <v>1196</v>
      </c>
      <c r="B391" s="19" t="s">
        <v>3556</v>
      </c>
      <c r="C391" s="19" t="s">
        <v>1116</v>
      </c>
      <c r="D391" s="19" t="s">
        <v>3556</v>
      </c>
      <c r="E391" s="19" t="s">
        <v>1196</v>
      </c>
      <c r="F391" s="19" t="s">
        <v>1358</v>
      </c>
      <c r="G391" s="19" t="s">
        <v>1356</v>
      </c>
      <c r="H391" s="19" t="s">
        <v>3288</v>
      </c>
      <c r="I391" s="19" t="s">
        <v>90</v>
      </c>
      <c r="J391" s="19">
        <v>2019</v>
      </c>
      <c r="K391" s="19" t="s">
        <v>3732</v>
      </c>
      <c r="L391" s="19" t="s">
        <v>81</v>
      </c>
      <c r="M391" s="19" t="s">
        <v>82</v>
      </c>
      <c r="N391" s="19" t="s">
        <v>1116</v>
      </c>
      <c r="O391" s="19" t="s">
        <v>2909</v>
      </c>
      <c r="P391" s="19" t="s">
        <v>3619</v>
      </c>
      <c r="Q391" s="19" t="s">
        <v>3623</v>
      </c>
      <c r="R391" s="19" t="s">
        <v>3547</v>
      </c>
      <c r="S391" s="19" t="s">
        <v>433</v>
      </c>
      <c r="T391" s="19" t="s">
        <v>3767</v>
      </c>
      <c r="U391" s="19">
        <v>45</v>
      </c>
      <c r="V391" s="19">
        <v>61.14</v>
      </c>
      <c r="W391" s="19">
        <v>1</v>
      </c>
      <c r="X391" s="19">
        <v>61.14</v>
      </c>
      <c r="Y391" s="19" t="s">
        <v>3649</v>
      </c>
    </row>
    <row r="392" spans="1:25">
      <c r="A392" s="19" t="s">
        <v>1196</v>
      </c>
      <c r="B392" s="19" t="s">
        <v>3556</v>
      </c>
      <c r="C392" s="19" t="s">
        <v>1116</v>
      </c>
      <c r="D392" s="19" t="s">
        <v>3556</v>
      </c>
      <c r="E392" s="19" t="s">
        <v>1196</v>
      </c>
      <c r="F392" s="19" t="s">
        <v>1358</v>
      </c>
      <c r="G392" s="19" t="s">
        <v>1356</v>
      </c>
      <c r="H392" s="19" t="s">
        <v>3288</v>
      </c>
      <c r="I392" s="19" t="s">
        <v>90</v>
      </c>
      <c r="J392" s="19">
        <v>2019</v>
      </c>
      <c r="K392" s="19" t="s">
        <v>3732</v>
      </c>
      <c r="L392" s="19" t="s">
        <v>81</v>
      </c>
      <c r="M392" s="19" t="s">
        <v>82</v>
      </c>
      <c r="N392" s="19" t="s">
        <v>1116</v>
      </c>
      <c r="O392" s="19" t="s">
        <v>2909</v>
      </c>
      <c r="P392" s="19" t="s">
        <v>3619</v>
      </c>
      <c r="Q392" s="19" t="s">
        <v>3623</v>
      </c>
      <c r="R392" s="19" t="s">
        <v>3547</v>
      </c>
      <c r="S392" s="19" t="s">
        <v>433</v>
      </c>
      <c r="T392" s="19" t="s">
        <v>3767</v>
      </c>
      <c r="U392" s="19">
        <v>46</v>
      </c>
      <c r="V392" s="19">
        <v>88.4</v>
      </c>
      <c r="W392" s="19">
        <v>1</v>
      </c>
      <c r="X392" s="19">
        <v>88.4</v>
      </c>
      <c r="Y392" s="19" t="s">
        <v>3649</v>
      </c>
    </row>
    <row r="393" spans="1:25">
      <c r="A393" s="19" t="s">
        <v>1196</v>
      </c>
      <c r="B393" s="19" t="s">
        <v>3556</v>
      </c>
      <c r="C393" s="19" t="s">
        <v>1116</v>
      </c>
      <c r="D393" s="19" t="s">
        <v>3556</v>
      </c>
      <c r="E393" s="19" t="s">
        <v>1196</v>
      </c>
      <c r="F393" s="19" t="s">
        <v>1358</v>
      </c>
      <c r="G393" s="19" t="s">
        <v>1356</v>
      </c>
      <c r="H393" s="19" t="s">
        <v>3288</v>
      </c>
      <c r="I393" s="19" t="s">
        <v>90</v>
      </c>
      <c r="J393" s="19">
        <v>2019</v>
      </c>
      <c r="K393" s="19" t="s">
        <v>3732</v>
      </c>
      <c r="L393" s="19" t="s">
        <v>81</v>
      </c>
      <c r="M393" s="19" t="s">
        <v>82</v>
      </c>
      <c r="N393" s="19" t="s">
        <v>1116</v>
      </c>
      <c r="O393" s="19" t="s">
        <v>2909</v>
      </c>
      <c r="P393" s="19" t="s">
        <v>3619</v>
      </c>
      <c r="Q393" s="19" t="s">
        <v>3623</v>
      </c>
      <c r="R393" s="19" t="s">
        <v>3547</v>
      </c>
      <c r="S393" s="19" t="s">
        <v>433</v>
      </c>
      <c r="T393" s="19" t="s">
        <v>3767</v>
      </c>
      <c r="U393" s="19">
        <v>47</v>
      </c>
      <c r="V393" s="19">
        <v>70.69</v>
      </c>
      <c r="W393" s="19">
        <v>1</v>
      </c>
      <c r="X393" s="19">
        <v>70.69</v>
      </c>
      <c r="Y393" s="19" t="s">
        <v>3649</v>
      </c>
    </row>
    <row r="394" spans="1:25">
      <c r="A394" s="19" t="s">
        <v>1196</v>
      </c>
      <c r="B394" s="19" t="s">
        <v>3556</v>
      </c>
      <c r="C394" s="19" t="s">
        <v>1116</v>
      </c>
      <c r="D394" s="19" t="s">
        <v>3556</v>
      </c>
      <c r="E394" s="19" t="s">
        <v>1196</v>
      </c>
      <c r="F394" s="19" t="s">
        <v>1358</v>
      </c>
      <c r="G394" s="19" t="s">
        <v>1356</v>
      </c>
      <c r="H394" s="19" t="s">
        <v>3288</v>
      </c>
      <c r="I394" s="19" t="s">
        <v>90</v>
      </c>
      <c r="J394" s="19">
        <v>2019</v>
      </c>
      <c r="K394" s="19" t="s">
        <v>3732</v>
      </c>
      <c r="L394" s="19" t="s">
        <v>81</v>
      </c>
      <c r="M394" s="19" t="s">
        <v>82</v>
      </c>
      <c r="N394" s="19" t="s">
        <v>1116</v>
      </c>
      <c r="O394" s="19" t="s">
        <v>2909</v>
      </c>
      <c r="P394" s="19" t="s">
        <v>3619</v>
      </c>
      <c r="Q394" s="19" t="s">
        <v>3623</v>
      </c>
      <c r="R394" s="19" t="s">
        <v>3547</v>
      </c>
      <c r="S394" s="19" t="s">
        <v>433</v>
      </c>
      <c r="T394" s="19" t="s">
        <v>3767</v>
      </c>
      <c r="U394" s="19">
        <v>48</v>
      </c>
      <c r="V394" s="19">
        <v>77.040000000000006</v>
      </c>
      <c r="W394" s="19">
        <v>1</v>
      </c>
      <c r="X394" s="19">
        <v>77.040000000000006</v>
      </c>
      <c r="Y394" s="19" t="s">
        <v>3649</v>
      </c>
    </row>
    <row r="395" spans="1:25">
      <c r="A395" s="19" t="s">
        <v>1196</v>
      </c>
      <c r="B395" s="19" t="s">
        <v>3556</v>
      </c>
      <c r="C395" s="19" t="s">
        <v>1116</v>
      </c>
      <c r="D395" s="19" t="s">
        <v>3556</v>
      </c>
      <c r="E395" s="19" t="s">
        <v>1196</v>
      </c>
      <c r="F395" s="19" t="s">
        <v>1358</v>
      </c>
      <c r="G395" s="19" t="s">
        <v>1356</v>
      </c>
      <c r="H395" s="19" t="s">
        <v>3288</v>
      </c>
      <c r="I395" s="19" t="s">
        <v>90</v>
      </c>
      <c r="J395" s="19">
        <v>2019</v>
      </c>
      <c r="K395" s="19" t="s">
        <v>3732</v>
      </c>
      <c r="L395" s="19" t="s">
        <v>81</v>
      </c>
      <c r="M395" s="19" t="s">
        <v>82</v>
      </c>
      <c r="N395" s="19" t="s">
        <v>1116</v>
      </c>
      <c r="O395" s="19" t="s">
        <v>2909</v>
      </c>
      <c r="P395" s="19" t="s">
        <v>3619</v>
      </c>
      <c r="Q395" s="19" t="s">
        <v>3623</v>
      </c>
      <c r="R395" s="19" t="s">
        <v>3547</v>
      </c>
      <c r="S395" s="19" t="s">
        <v>433</v>
      </c>
      <c r="T395" s="19" t="s">
        <v>3767</v>
      </c>
      <c r="U395" s="19">
        <v>49</v>
      </c>
      <c r="V395" s="19">
        <v>9</v>
      </c>
      <c r="W395" s="19">
        <v>1</v>
      </c>
      <c r="X395" s="19">
        <v>9</v>
      </c>
      <c r="Y395" s="19" t="s">
        <v>3649</v>
      </c>
    </row>
    <row r="396" spans="1:25">
      <c r="A396" s="19" t="s">
        <v>1196</v>
      </c>
      <c r="B396" s="19" t="s">
        <v>3556</v>
      </c>
      <c r="C396" s="19" t="s">
        <v>1116</v>
      </c>
      <c r="D396" s="19" t="s">
        <v>3556</v>
      </c>
      <c r="E396" s="19" t="s">
        <v>1196</v>
      </c>
      <c r="F396" s="19" t="s">
        <v>1358</v>
      </c>
      <c r="G396" s="19" t="s">
        <v>1356</v>
      </c>
      <c r="H396" s="19" t="s">
        <v>3288</v>
      </c>
      <c r="I396" s="19" t="s">
        <v>90</v>
      </c>
      <c r="J396" s="19">
        <v>2019</v>
      </c>
      <c r="K396" s="19" t="s">
        <v>3732</v>
      </c>
      <c r="L396" s="19" t="s">
        <v>81</v>
      </c>
      <c r="M396" s="19" t="s">
        <v>82</v>
      </c>
      <c r="N396" s="19" t="s">
        <v>1116</v>
      </c>
      <c r="O396" s="19" t="s">
        <v>2909</v>
      </c>
      <c r="P396" s="19" t="s">
        <v>3619</v>
      </c>
      <c r="Q396" s="19" t="s">
        <v>3623</v>
      </c>
      <c r="R396" s="19" t="s">
        <v>3547</v>
      </c>
      <c r="S396" s="19" t="s">
        <v>433</v>
      </c>
      <c r="T396" s="19" t="s">
        <v>3767</v>
      </c>
      <c r="U396" s="19">
        <v>50</v>
      </c>
      <c r="V396" s="19">
        <v>9</v>
      </c>
      <c r="W396" s="19">
        <v>1</v>
      </c>
      <c r="X396" s="19">
        <v>9</v>
      </c>
      <c r="Y396" s="19" t="s">
        <v>3649</v>
      </c>
    </row>
    <row r="397" spans="1:25">
      <c r="A397" s="19" t="s">
        <v>1196</v>
      </c>
      <c r="B397" s="19" t="s">
        <v>3556</v>
      </c>
      <c r="C397" s="19" t="s">
        <v>1116</v>
      </c>
      <c r="D397" s="19" t="s">
        <v>3556</v>
      </c>
      <c r="E397" s="19" t="s">
        <v>1196</v>
      </c>
      <c r="F397" s="19" t="s">
        <v>1358</v>
      </c>
      <c r="G397" s="19" t="s">
        <v>1356</v>
      </c>
      <c r="H397" s="19" t="s">
        <v>3288</v>
      </c>
      <c r="I397" s="19" t="s">
        <v>90</v>
      </c>
      <c r="J397" s="19">
        <v>2019</v>
      </c>
      <c r="K397" s="19" t="s">
        <v>3732</v>
      </c>
      <c r="L397" s="19" t="s">
        <v>81</v>
      </c>
      <c r="M397" s="19" t="s">
        <v>82</v>
      </c>
      <c r="N397" s="19" t="s">
        <v>1116</v>
      </c>
      <c r="O397" s="19" t="s">
        <v>2909</v>
      </c>
      <c r="P397" s="19" t="s">
        <v>3619</v>
      </c>
      <c r="Q397" s="19" t="s">
        <v>3628</v>
      </c>
      <c r="R397" s="19" t="s">
        <v>3628</v>
      </c>
      <c r="S397" s="19" t="s">
        <v>3768</v>
      </c>
      <c r="X397" s="19">
        <v>838</v>
      </c>
      <c r="Y397" s="19" t="s">
        <v>3630</v>
      </c>
    </row>
    <row r="398" spans="1:25">
      <c r="A398" s="19" t="s">
        <v>1196</v>
      </c>
      <c r="B398" s="19" t="s">
        <v>3556</v>
      </c>
      <c r="C398" s="19" t="s">
        <v>1116</v>
      </c>
      <c r="D398" s="19" t="s">
        <v>3556</v>
      </c>
      <c r="E398" s="19" t="s">
        <v>1196</v>
      </c>
      <c r="F398" s="19" t="s">
        <v>1358</v>
      </c>
      <c r="G398" s="19" t="s">
        <v>1356</v>
      </c>
      <c r="H398" s="19" t="s">
        <v>3288</v>
      </c>
      <c r="I398" s="19" t="s">
        <v>90</v>
      </c>
      <c r="J398" s="19">
        <v>2019</v>
      </c>
      <c r="K398" s="19" t="s">
        <v>3732</v>
      </c>
      <c r="L398" s="19" t="s">
        <v>81</v>
      </c>
      <c r="M398" s="19" t="s">
        <v>82</v>
      </c>
      <c r="N398" s="19" t="s">
        <v>1116</v>
      </c>
      <c r="O398" s="19" t="s">
        <v>2909</v>
      </c>
      <c r="P398" s="19" t="s">
        <v>3619</v>
      </c>
      <c r="Q398" s="19" t="s">
        <v>3628</v>
      </c>
      <c r="R398" s="19" t="s">
        <v>3628</v>
      </c>
      <c r="S398" s="19" t="s">
        <v>3769</v>
      </c>
      <c r="X398" s="19">
        <v>838</v>
      </c>
      <c r="Y398" s="19" t="s">
        <v>3630</v>
      </c>
    </row>
    <row r="399" spans="1:25">
      <c r="A399" s="19" t="s">
        <v>1196</v>
      </c>
      <c r="B399" s="19" t="s">
        <v>3556</v>
      </c>
      <c r="C399" s="19" t="s">
        <v>1116</v>
      </c>
      <c r="D399" s="19" t="s">
        <v>3556</v>
      </c>
      <c r="E399" s="19" t="s">
        <v>1196</v>
      </c>
      <c r="F399" s="19" t="s">
        <v>1358</v>
      </c>
      <c r="G399" s="19" t="s">
        <v>1356</v>
      </c>
      <c r="H399" s="19" t="s">
        <v>3288</v>
      </c>
      <c r="I399" s="19" t="s">
        <v>90</v>
      </c>
      <c r="J399" s="19">
        <v>2019</v>
      </c>
      <c r="K399" s="19" t="s">
        <v>3732</v>
      </c>
      <c r="L399" s="19" t="s">
        <v>81</v>
      </c>
      <c r="M399" s="19" t="s">
        <v>82</v>
      </c>
      <c r="N399" s="19" t="s">
        <v>1116</v>
      </c>
      <c r="O399" s="19" t="s">
        <v>2909</v>
      </c>
      <c r="P399" s="19" t="s">
        <v>3619</v>
      </c>
      <c r="Q399" s="19" t="s">
        <v>3628</v>
      </c>
      <c r="R399" s="19" t="s">
        <v>3628</v>
      </c>
      <c r="S399" s="19" t="s">
        <v>433</v>
      </c>
      <c r="X399" s="19">
        <v>1048</v>
      </c>
      <c r="Y399" s="19" t="s">
        <v>3630</v>
      </c>
    </row>
    <row r="400" spans="1:25">
      <c r="A400" s="19" t="s">
        <v>1196</v>
      </c>
      <c r="B400" s="19" t="s">
        <v>3556</v>
      </c>
      <c r="C400" s="19" t="s">
        <v>1116</v>
      </c>
      <c r="D400" s="19" t="s">
        <v>3556</v>
      </c>
      <c r="E400" s="19" t="s">
        <v>1196</v>
      </c>
      <c r="F400" s="19" t="s">
        <v>1358</v>
      </c>
      <c r="G400" s="19" t="s">
        <v>1356</v>
      </c>
      <c r="H400" s="19" t="s">
        <v>3288</v>
      </c>
      <c r="I400" s="19" t="s">
        <v>90</v>
      </c>
      <c r="J400" s="19">
        <v>2019</v>
      </c>
      <c r="K400" s="19" t="s">
        <v>3732</v>
      </c>
      <c r="L400" s="19" t="s">
        <v>81</v>
      </c>
      <c r="M400" s="19" t="s">
        <v>82</v>
      </c>
      <c r="N400" s="19" t="s">
        <v>1116</v>
      </c>
      <c r="O400" s="19" t="s">
        <v>2909</v>
      </c>
      <c r="P400" s="19" t="s">
        <v>3619</v>
      </c>
      <c r="Q400" s="19" t="s">
        <v>3628</v>
      </c>
      <c r="R400" s="19" t="s">
        <v>3628</v>
      </c>
      <c r="S400" s="19" t="s">
        <v>2793</v>
      </c>
      <c r="X400" s="19">
        <v>1288</v>
      </c>
      <c r="Y400" s="19" t="s">
        <v>3630</v>
      </c>
    </row>
    <row r="401" spans="1:25">
      <c r="A401" s="19" t="s">
        <v>1196</v>
      </c>
      <c r="B401" s="19" t="s">
        <v>3556</v>
      </c>
      <c r="C401" s="19" t="s">
        <v>1116</v>
      </c>
      <c r="D401" s="19" t="s">
        <v>3556</v>
      </c>
      <c r="E401" s="19" t="s">
        <v>1196</v>
      </c>
      <c r="F401" s="19" t="s">
        <v>1358</v>
      </c>
      <c r="G401" s="19" t="s">
        <v>1356</v>
      </c>
      <c r="H401" s="19" t="s">
        <v>3288</v>
      </c>
      <c r="I401" s="19" t="s">
        <v>90</v>
      </c>
      <c r="J401" s="19">
        <v>2019</v>
      </c>
      <c r="K401" s="19" t="s">
        <v>3732</v>
      </c>
      <c r="L401" s="19" t="s">
        <v>81</v>
      </c>
      <c r="M401" s="19" t="s">
        <v>82</v>
      </c>
      <c r="N401" s="19" t="s">
        <v>1116</v>
      </c>
      <c r="O401" s="19" t="s">
        <v>2909</v>
      </c>
      <c r="P401" s="19" t="s">
        <v>3619</v>
      </c>
      <c r="Q401" s="19" t="s">
        <v>3628</v>
      </c>
      <c r="R401" s="19" t="s">
        <v>3628</v>
      </c>
      <c r="S401" s="19" t="s">
        <v>2796</v>
      </c>
      <c r="X401" s="19">
        <v>938</v>
      </c>
      <c r="Y401" s="19" t="s">
        <v>3630</v>
      </c>
    </row>
    <row r="402" spans="1:25">
      <c r="A402" s="19" t="s">
        <v>1196</v>
      </c>
      <c r="B402" s="19" t="s">
        <v>3556</v>
      </c>
      <c r="C402" s="19" t="s">
        <v>1116</v>
      </c>
      <c r="D402" s="19" t="s">
        <v>3556</v>
      </c>
      <c r="E402" s="19" t="s">
        <v>1196</v>
      </c>
      <c r="F402" s="19" t="s">
        <v>1358</v>
      </c>
      <c r="G402" s="19" t="s">
        <v>1356</v>
      </c>
      <c r="H402" s="19" t="s">
        <v>3288</v>
      </c>
      <c r="I402" s="19" t="s">
        <v>90</v>
      </c>
      <c r="J402" s="19">
        <v>2019</v>
      </c>
      <c r="K402" s="19" t="s">
        <v>3732</v>
      </c>
      <c r="L402" s="19" t="s">
        <v>81</v>
      </c>
      <c r="M402" s="19" t="s">
        <v>82</v>
      </c>
      <c r="N402" s="19" t="s">
        <v>1116</v>
      </c>
      <c r="O402" s="19" t="s">
        <v>2909</v>
      </c>
      <c r="P402" s="19" t="s">
        <v>3619</v>
      </c>
      <c r="Q402" s="19" t="s">
        <v>3628</v>
      </c>
      <c r="R402" s="19" t="s">
        <v>3628</v>
      </c>
      <c r="S402" s="19" t="s">
        <v>2796</v>
      </c>
      <c r="X402" s="19">
        <v>938</v>
      </c>
      <c r="Y402" s="19" t="s">
        <v>3630</v>
      </c>
    </row>
    <row r="403" spans="1:25">
      <c r="A403" s="19" t="s">
        <v>1196</v>
      </c>
      <c r="B403" s="19" t="s">
        <v>3556</v>
      </c>
      <c r="C403" s="19" t="s">
        <v>1116</v>
      </c>
      <c r="D403" s="19" t="s">
        <v>3556</v>
      </c>
      <c r="E403" s="19" t="s">
        <v>1196</v>
      </c>
      <c r="F403" s="19" t="s">
        <v>1358</v>
      </c>
      <c r="G403" s="19" t="s">
        <v>1356</v>
      </c>
      <c r="H403" s="19" t="s">
        <v>3288</v>
      </c>
      <c r="I403" s="19" t="s">
        <v>90</v>
      </c>
      <c r="J403" s="19">
        <v>2019</v>
      </c>
      <c r="K403" s="19" t="s">
        <v>3732</v>
      </c>
      <c r="L403" s="19" t="s">
        <v>81</v>
      </c>
      <c r="M403" s="19" t="s">
        <v>82</v>
      </c>
      <c r="N403" s="19" t="s">
        <v>1116</v>
      </c>
      <c r="O403" s="19" t="s">
        <v>2909</v>
      </c>
      <c r="P403" s="19" t="s">
        <v>3619</v>
      </c>
      <c r="Q403" s="19" t="s">
        <v>3620</v>
      </c>
      <c r="R403" s="19" t="s">
        <v>3540</v>
      </c>
      <c r="S403" s="19" t="s">
        <v>592</v>
      </c>
      <c r="X403" s="19">
        <v>80</v>
      </c>
      <c r="Y403" s="19" t="s">
        <v>3622</v>
      </c>
    </row>
    <row r="404" spans="1:25">
      <c r="A404" s="19" t="s">
        <v>1196</v>
      </c>
      <c r="B404" s="19" t="s">
        <v>3556</v>
      </c>
      <c r="C404" s="19" t="s">
        <v>1116</v>
      </c>
      <c r="D404" s="19" t="s">
        <v>3556</v>
      </c>
      <c r="E404" s="19" t="s">
        <v>1196</v>
      </c>
      <c r="F404" s="19" t="s">
        <v>1358</v>
      </c>
      <c r="G404" s="19" t="s">
        <v>1356</v>
      </c>
      <c r="H404" s="19" t="s">
        <v>3288</v>
      </c>
      <c r="I404" s="19" t="s">
        <v>90</v>
      </c>
      <c r="J404" s="19">
        <v>2019</v>
      </c>
      <c r="K404" s="19" t="s">
        <v>3732</v>
      </c>
      <c r="L404" s="19" t="s">
        <v>81</v>
      </c>
      <c r="M404" s="19" t="s">
        <v>82</v>
      </c>
      <c r="N404" s="19" t="s">
        <v>1116</v>
      </c>
      <c r="O404" s="19" t="s">
        <v>2909</v>
      </c>
      <c r="P404" s="19" t="s">
        <v>3619</v>
      </c>
      <c r="Q404" s="19" t="s">
        <v>3620</v>
      </c>
      <c r="R404" s="19" t="s">
        <v>3540</v>
      </c>
      <c r="S404" s="19" t="s">
        <v>2810</v>
      </c>
      <c r="X404" s="19">
        <v>240</v>
      </c>
      <c r="Y404" s="19" t="s">
        <v>3622</v>
      </c>
    </row>
    <row r="405" spans="1:25">
      <c r="A405" s="19" t="s">
        <v>1196</v>
      </c>
      <c r="B405" s="19" t="s">
        <v>3556</v>
      </c>
      <c r="C405" s="19" t="s">
        <v>1116</v>
      </c>
      <c r="D405" s="19" t="s">
        <v>3556</v>
      </c>
      <c r="E405" s="19" t="s">
        <v>1196</v>
      </c>
      <c r="F405" s="19" t="s">
        <v>1358</v>
      </c>
      <c r="G405" s="19" t="s">
        <v>1356</v>
      </c>
      <c r="H405" s="19" t="s">
        <v>3288</v>
      </c>
      <c r="I405" s="19" t="s">
        <v>90</v>
      </c>
      <c r="J405" s="19">
        <v>2019</v>
      </c>
      <c r="K405" s="19" t="s">
        <v>3732</v>
      </c>
      <c r="L405" s="19" t="s">
        <v>90</v>
      </c>
      <c r="M405" s="19" t="s">
        <v>91</v>
      </c>
      <c r="N405" s="19" t="s">
        <v>1116</v>
      </c>
      <c r="O405" s="19" t="s">
        <v>1116</v>
      </c>
      <c r="P405" s="19" t="s">
        <v>3619</v>
      </c>
      <c r="Q405" s="19" t="s">
        <v>3623</v>
      </c>
      <c r="R405" s="19" t="s">
        <v>3548</v>
      </c>
      <c r="S405" s="19" t="s">
        <v>2800</v>
      </c>
      <c r="T405" s="19" t="s">
        <v>3770</v>
      </c>
      <c r="U405" s="19">
        <v>1</v>
      </c>
      <c r="V405" s="19">
        <v>2413</v>
      </c>
      <c r="W405" s="19">
        <v>1</v>
      </c>
      <c r="X405" s="19">
        <v>2413</v>
      </c>
      <c r="Y405" s="19" t="s">
        <v>3771</v>
      </c>
    </row>
    <row r="406" spans="1:25">
      <c r="A406" s="19" t="s">
        <v>1196</v>
      </c>
      <c r="B406" s="19" t="s">
        <v>3556</v>
      </c>
      <c r="C406" s="19" t="s">
        <v>1116</v>
      </c>
      <c r="D406" s="19" t="s">
        <v>3556</v>
      </c>
      <c r="E406" s="19" t="s">
        <v>1196</v>
      </c>
      <c r="F406" s="19" t="s">
        <v>1358</v>
      </c>
      <c r="G406" s="19" t="s">
        <v>1356</v>
      </c>
      <c r="H406" s="19" t="s">
        <v>3288</v>
      </c>
      <c r="I406" s="19" t="s">
        <v>90</v>
      </c>
      <c r="J406" s="19">
        <v>2019</v>
      </c>
      <c r="K406" s="19" t="s">
        <v>3732</v>
      </c>
      <c r="L406" s="19" t="s">
        <v>90</v>
      </c>
      <c r="M406" s="19" t="s">
        <v>91</v>
      </c>
      <c r="N406" s="19" t="s">
        <v>1116</v>
      </c>
      <c r="O406" s="19" t="s">
        <v>1116</v>
      </c>
      <c r="P406" s="19" t="s">
        <v>3619</v>
      </c>
      <c r="Q406" s="19" t="s">
        <v>3623</v>
      </c>
      <c r="R406" s="19" t="s">
        <v>3548</v>
      </c>
      <c r="S406" s="19" t="s">
        <v>2800</v>
      </c>
      <c r="T406" s="19" t="s">
        <v>3770</v>
      </c>
      <c r="U406" s="19">
        <v>2</v>
      </c>
      <c r="V406" s="19">
        <v>140</v>
      </c>
      <c r="W406" s="19">
        <v>1</v>
      </c>
      <c r="X406" s="19">
        <v>140</v>
      </c>
      <c r="Y406" s="19" t="s">
        <v>3710</v>
      </c>
    </row>
    <row r="407" spans="1:25">
      <c r="A407" s="19" t="s">
        <v>1196</v>
      </c>
      <c r="B407" s="19" t="s">
        <v>3556</v>
      </c>
      <c r="C407" s="19" t="s">
        <v>1116</v>
      </c>
      <c r="D407" s="19" t="s">
        <v>3556</v>
      </c>
      <c r="E407" s="19" t="s">
        <v>1196</v>
      </c>
      <c r="F407" s="19" t="s">
        <v>1358</v>
      </c>
      <c r="G407" s="19" t="s">
        <v>1356</v>
      </c>
      <c r="H407" s="19" t="s">
        <v>3288</v>
      </c>
      <c r="I407" s="19" t="s">
        <v>90</v>
      </c>
      <c r="J407" s="19">
        <v>2019</v>
      </c>
      <c r="K407" s="19" t="s">
        <v>3732</v>
      </c>
      <c r="L407" s="19" t="s">
        <v>90</v>
      </c>
      <c r="M407" s="19" t="s">
        <v>91</v>
      </c>
      <c r="N407" s="19" t="s">
        <v>1116</v>
      </c>
      <c r="O407" s="19" t="s">
        <v>1116</v>
      </c>
      <c r="P407" s="19" t="s">
        <v>3619</v>
      </c>
      <c r="Q407" s="19" t="s">
        <v>3623</v>
      </c>
      <c r="R407" s="19" t="s">
        <v>3548</v>
      </c>
      <c r="S407" s="19" t="s">
        <v>2800</v>
      </c>
      <c r="T407" s="19" t="s">
        <v>3770</v>
      </c>
      <c r="U407" s="19">
        <v>3</v>
      </c>
      <c r="V407" s="19">
        <v>57</v>
      </c>
      <c r="W407" s="19">
        <v>1</v>
      </c>
      <c r="X407" s="19">
        <v>57</v>
      </c>
      <c r="Y407" s="19" t="s">
        <v>3710</v>
      </c>
    </row>
    <row r="408" spans="1:25">
      <c r="A408" s="19" t="s">
        <v>1196</v>
      </c>
      <c r="B408" s="19" t="s">
        <v>3556</v>
      </c>
      <c r="C408" s="19" t="s">
        <v>1116</v>
      </c>
      <c r="D408" s="19" t="s">
        <v>3556</v>
      </c>
      <c r="E408" s="19" t="s">
        <v>1196</v>
      </c>
      <c r="F408" s="19" t="s">
        <v>1358</v>
      </c>
      <c r="G408" s="19" t="s">
        <v>1356</v>
      </c>
      <c r="H408" s="19" t="s">
        <v>3288</v>
      </c>
      <c r="I408" s="19" t="s">
        <v>90</v>
      </c>
      <c r="J408" s="19">
        <v>2019</v>
      </c>
      <c r="K408" s="19" t="s">
        <v>3732</v>
      </c>
      <c r="L408" s="19" t="s">
        <v>90</v>
      </c>
      <c r="M408" s="19" t="s">
        <v>91</v>
      </c>
      <c r="N408" s="19" t="s">
        <v>1116</v>
      </c>
      <c r="O408" s="19" t="s">
        <v>1116</v>
      </c>
      <c r="P408" s="19" t="s">
        <v>3619</v>
      </c>
      <c r="Q408" s="19" t="s">
        <v>3623</v>
      </c>
      <c r="R408" s="19" t="s">
        <v>3548</v>
      </c>
      <c r="S408" s="19" t="s">
        <v>2800</v>
      </c>
      <c r="T408" s="19" t="s">
        <v>3770</v>
      </c>
      <c r="U408" s="19">
        <v>4</v>
      </c>
      <c r="V408" s="19">
        <v>540</v>
      </c>
      <c r="W408" s="19">
        <v>1</v>
      </c>
      <c r="X408" s="19">
        <v>540</v>
      </c>
      <c r="Y408" s="19" t="s">
        <v>3772</v>
      </c>
    </row>
    <row r="409" spans="1:25">
      <c r="A409" s="19" t="s">
        <v>1196</v>
      </c>
      <c r="B409" s="19" t="s">
        <v>3556</v>
      </c>
      <c r="C409" s="19" t="s">
        <v>1116</v>
      </c>
      <c r="D409" s="19" t="s">
        <v>3556</v>
      </c>
      <c r="E409" s="19" t="s">
        <v>1196</v>
      </c>
      <c r="F409" s="19" t="s">
        <v>1358</v>
      </c>
      <c r="G409" s="19" t="s">
        <v>1356</v>
      </c>
      <c r="H409" s="19" t="s">
        <v>3288</v>
      </c>
      <c r="I409" s="19" t="s">
        <v>90</v>
      </c>
      <c r="J409" s="19">
        <v>2019</v>
      </c>
      <c r="K409" s="19" t="s">
        <v>3732</v>
      </c>
      <c r="L409" s="19" t="s">
        <v>90</v>
      </c>
      <c r="M409" s="19" t="s">
        <v>91</v>
      </c>
      <c r="N409" s="19" t="s">
        <v>1116</v>
      </c>
      <c r="O409" s="19" t="s">
        <v>1116</v>
      </c>
      <c r="P409" s="19" t="s">
        <v>3619</v>
      </c>
      <c r="Q409" s="19" t="s">
        <v>3623</v>
      </c>
      <c r="R409" s="19" t="s">
        <v>3548</v>
      </c>
      <c r="S409" s="19" t="s">
        <v>331</v>
      </c>
      <c r="T409" s="19" t="s">
        <v>3773</v>
      </c>
      <c r="U409" s="19">
        <v>7</v>
      </c>
      <c r="V409" s="19">
        <v>249</v>
      </c>
      <c r="W409" s="19">
        <v>1</v>
      </c>
      <c r="X409" s="19">
        <v>249</v>
      </c>
      <c r="Y409" s="19" t="s">
        <v>3774</v>
      </c>
    </row>
    <row r="410" spans="1:25">
      <c r="A410" s="19" t="s">
        <v>1196</v>
      </c>
      <c r="B410" s="19" t="s">
        <v>3556</v>
      </c>
      <c r="C410" s="19" t="s">
        <v>1116</v>
      </c>
      <c r="D410" s="19" t="s">
        <v>3556</v>
      </c>
      <c r="E410" s="19" t="s">
        <v>1196</v>
      </c>
      <c r="F410" s="19" t="s">
        <v>1358</v>
      </c>
      <c r="G410" s="19" t="s">
        <v>1356</v>
      </c>
      <c r="H410" s="19" t="s">
        <v>3288</v>
      </c>
      <c r="I410" s="19" t="s">
        <v>90</v>
      </c>
      <c r="J410" s="19">
        <v>2019</v>
      </c>
      <c r="K410" s="19" t="s">
        <v>3732</v>
      </c>
      <c r="L410" s="19" t="s">
        <v>90</v>
      </c>
      <c r="M410" s="19" t="s">
        <v>91</v>
      </c>
      <c r="N410" s="19" t="s">
        <v>1116</v>
      </c>
      <c r="O410" s="19" t="s">
        <v>1116</v>
      </c>
      <c r="P410" s="19" t="s">
        <v>3619</v>
      </c>
      <c r="Q410" s="19" t="s">
        <v>3623</v>
      </c>
      <c r="R410" s="19" t="s">
        <v>3548</v>
      </c>
      <c r="S410" s="19" t="s">
        <v>331</v>
      </c>
      <c r="T410" s="19" t="s">
        <v>3773</v>
      </c>
      <c r="U410" s="19">
        <v>9</v>
      </c>
      <c r="V410" s="19">
        <v>32</v>
      </c>
      <c r="W410" s="19">
        <v>1</v>
      </c>
      <c r="X410" s="19">
        <v>32</v>
      </c>
      <c r="Y410" s="19" t="s">
        <v>3774</v>
      </c>
    </row>
    <row r="411" spans="1:25">
      <c r="A411" s="19" t="s">
        <v>1196</v>
      </c>
      <c r="B411" s="19" t="s">
        <v>3556</v>
      </c>
      <c r="C411" s="19" t="s">
        <v>1116</v>
      </c>
      <c r="D411" s="19" t="s">
        <v>3556</v>
      </c>
      <c r="E411" s="19" t="s">
        <v>1196</v>
      </c>
      <c r="F411" s="19" t="s">
        <v>1358</v>
      </c>
      <c r="G411" s="19" t="s">
        <v>1356</v>
      </c>
      <c r="H411" s="19" t="s">
        <v>3288</v>
      </c>
      <c r="I411" s="19" t="s">
        <v>90</v>
      </c>
      <c r="J411" s="19">
        <v>2019</v>
      </c>
      <c r="K411" s="19" t="s">
        <v>3732</v>
      </c>
      <c r="L411" s="19" t="s">
        <v>90</v>
      </c>
      <c r="M411" s="19" t="s">
        <v>91</v>
      </c>
      <c r="N411" s="19" t="s">
        <v>1116</v>
      </c>
      <c r="O411" s="19" t="s">
        <v>1116</v>
      </c>
      <c r="P411" s="19" t="s">
        <v>3619</v>
      </c>
      <c r="Q411" s="19" t="s">
        <v>3623</v>
      </c>
      <c r="R411" s="19" t="s">
        <v>3548</v>
      </c>
      <c r="S411" s="19" t="s">
        <v>331</v>
      </c>
      <c r="T411" s="19" t="s">
        <v>3773</v>
      </c>
      <c r="U411" s="19">
        <v>12</v>
      </c>
      <c r="V411" s="19">
        <v>264</v>
      </c>
      <c r="W411" s="19">
        <v>1</v>
      </c>
      <c r="X411" s="19">
        <v>264</v>
      </c>
      <c r="Y411" s="19" t="s">
        <v>3774</v>
      </c>
    </row>
    <row r="412" spans="1:25">
      <c r="A412" s="19" t="s">
        <v>1196</v>
      </c>
      <c r="B412" s="19" t="s">
        <v>3556</v>
      </c>
      <c r="C412" s="19" t="s">
        <v>1116</v>
      </c>
      <c r="D412" s="19" t="s">
        <v>3556</v>
      </c>
      <c r="E412" s="19" t="s">
        <v>1196</v>
      </c>
      <c r="F412" s="19" t="s">
        <v>1358</v>
      </c>
      <c r="G412" s="19" t="s">
        <v>1356</v>
      </c>
      <c r="H412" s="19" t="s">
        <v>3288</v>
      </c>
      <c r="I412" s="19" t="s">
        <v>90</v>
      </c>
      <c r="J412" s="19">
        <v>2019</v>
      </c>
      <c r="K412" s="19" t="s">
        <v>3732</v>
      </c>
      <c r="L412" s="19" t="s">
        <v>90</v>
      </c>
      <c r="M412" s="19" t="s">
        <v>91</v>
      </c>
      <c r="N412" s="19" t="s">
        <v>1116</v>
      </c>
      <c r="O412" s="19" t="s">
        <v>1116</v>
      </c>
      <c r="P412" s="19" t="s">
        <v>3619</v>
      </c>
      <c r="Q412" s="19" t="s">
        <v>3623</v>
      </c>
      <c r="R412" s="19" t="s">
        <v>3548</v>
      </c>
      <c r="S412" s="19" t="s">
        <v>331</v>
      </c>
      <c r="T412" s="19" t="s">
        <v>3773</v>
      </c>
      <c r="U412" s="19">
        <v>21</v>
      </c>
      <c r="V412" s="19">
        <v>485</v>
      </c>
      <c r="W412" s="19">
        <v>1</v>
      </c>
      <c r="X412" s="19">
        <v>485</v>
      </c>
      <c r="Y412" s="19" t="s">
        <v>3774</v>
      </c>
    </row>
    <row r="413" spans="1:25">
      <c r="A413" s="19" t="s">
        <v>1196</v>
      </c>
      <c r="B413" s="19" t="s">
        <v>3556</v>
      </c>
      <c r="C413" s="19" t="s">
        <v>1116</v>
      </c>
      <c r="D413" s="19" t="s">
        <v>3556</v>
      </c>
      <c r="E413" s="19" t="s">
        <v>1196</v>
      </c>
      <c r="F413" s="19" t="s">
        <v>1358</v>
      </c>
      <c r="G413" s="19" t="s">
        <v>1356</v>
      </c>
      <c r="H413" s="19" t="s">
        <v>3288</v>
      </c>
      <c r="I413" s="19" t="s">
        <v>90</v>
      </c>
      <c r="J413" s="19">
        <v>2019</v>
      </c>
      <c r="K413" s="19" t="s">
        <v>3732</v>
      </c>
      <c r="L413" s="19" t="s">
        <v>90</v>
      </c>
      <c r="M413" s="19" t="s">
        <v>91</v>
      </c>
      <c r="N413" s="19" t="s">
        <v>1116</v>
      </c>
      <c r="O413" s="19" t="s">
        <v>1116</v>
      </c>
      <c r="P413" s="19" t="s">
        <v>3619</v>
      </c>
      <c r="Q413" s="19" t="s">
        <v>3623</v>
      </c>
      <c r="R413" s="19" t="s">
        <v>3544</v>
      </c>
      <c r="S413" s="19" t="s">
        <v>2800</v>
      </c>
      <c r="T413" s="19" t="s">
        <v>3770</v>
      </c>
      <c r="U413" s="19">
        <v>5</v>
      </c>
      <c r="V413" s="19">
        <v>480</v>
      </c>
      <c r="W413" s="19">
        <v>1</v>
      </c>
      <c r="X413" s="19">
        <v>480</v>
      </c>
      <c r="Y413" s="19" t="s">
        <v>3775</v>
      </c>
    </row>
    <row r="414" spans="1:25">
      <c r="A414" s="19" t="s">
        <v>1196</v>
      </c>
      <c r="B414" s="19" t="s">
        <v>3556</v>
      </c>
      <c r="C414" s="19" t="s">
        <v>1116</v>
      </c>
      <c r="D414" s="19" t="s">
        <v>3556</v>
      </c>
      <c r="E414" s="19" t="s">
        <v>1196</v>
      </c>
      <c r="F414" s="19" t="s">
        <v>1358</v>
      </c>
      <c r="G414" s="19" t="s">
        <v>1356</v>
      </c>
      <c r="H414" s="19" t="s">
        <v>3288</v>
      </c>
      <c r="I414" s="19" t="s">
        <v>90</v>
      </c>
      <c r="J414" s="19">
        <v>2019</v>
      </c>
      <c r="K414" s="19" t="s">
        <v>3732</v>
      </c>
      <c r="L414" s="19" t="s">
        <v>90</v>
      </c>
      <c r="M414" s="19" t="s">
        <v>91</v>
      </c>
      <c r="N414" s="19" t="s">
        <v>1116</v>
      </c>
      <c r="O414" s="19" t="s">
        <v>1116</v>
      </c>
      <c r="P414" s="19" t="s">
        <v>3619</v>
      </c>
      <c r="Q414" s="19" t="s">
        <v>3623</v>
      </c>
      <c r="R414" s="19" t="s">
        <v>3544</v>
      </c>
      <c r="S414" s="19" t="s">
        <v>2800</v>
      </c>
      <c r="T414" s="19" t="s">
        <v>3770</v>
      </c>
      <c r="U414" s="19">
        <v>6</v>
      </c>
      <c r="V414" s="19">
        <v>290</v>
      </c>
      <c r="W414" s="19">
        <v>1</v>
      </c>
      <c r="X414" s="19">
        <v>290</v>
      </c>
      <c r="Y414" s="19" t="s">
        <v>3776</v>
      </c>
    </row>
    <row r="415" spans="1:25">
      <c r="A415" s="19" t="s">
        <v>1196</v>
      </c>
      <c r="B415" s="19" t="s">
        <v>3556</v>
      </c>
      <c r="C415" s="19" t="s">
        <v>1116</v>
      </c>
      <c r="D415" s="19" t="s">
        <v>3556</v>
      </c>
      <c r="E415" s="19" t="s">
        <v>1196</v>
      </c>
      <c r="F415" s="19" t="s">
        <v>1358</v>
      </c>
      <c r="G415" s="19" t="s">
        <v>1356</v>
      </c>
      <c r="H415" s="19" t="s">
        <v>3288</v>
      </c>
      <c r="I415" s="19" t="s">
        <v>90</v>
      </c>
      <c r="J415" s="19">
        <v>2019</v>
      </c>
      <c r="K415" s="19" t="s">
        <v>3732</v>
      </c>
      <c r="L415" s="19" t="s">
        <v>90</v>
      </c>
      <c r="M415" s="19" t="s">
        <v>91</v>
      </c>
      <c r="N415" s="19" t="s">
        <v>1116</v>
      </c>
      <c r="O415" s="19" t="s">
        <v>1116</v>
      </c>
      <c r="P415" s="19" t="s">
        <v>3619</v>
      </c>
      <c r="Q415" s="19" t="s">
        <v>3623</v>
      </c>
      <c r="R415" s="19" t="s">
        <v>3544</v>
      </c>
      <c r="S415" s="19" t="s">
        <v>331</v>
      </c>
      <c r="T415" s="19" t="s">
        <v>3773</v>
      </c>
      <c r="U415" s="19">
        <v>5</v>
      </c>
      <c r="V415" s="19">
        <v>416</v>
      </c>
      <c r="W415" s="19">
        <v>1</v>
      </c>
      <c r="X415" s="19">
        <v>416</v>
      </c>
      <c r="Y415" s="19" t="s">
        <v>3774</v>
      </c>
    </row>
    <row r="416" spans="1:25">
      <c r="A416" s="19" t="s">
        <v>1196</v>
      </c>
      <c r="B416" s="19" t="s">
        <v>3556</v>
      </c>
      <c r="C416" s="19" t="s">
        <v>1116</v>
      </c>
      <c r="D416" s="19" t="s">
        <v>3556</v>
      </c>
      <c r="E416" s="19" t="s">
        <v>1196</v>
      </c>
      <c r="F416" s="19" t="s">
        <v>1358</v>
      </c>
      <c r="G416" s="19" t="s">
        <v>1356</v>
      </c>
      <c r="H416" s="19" t="s">
        <v>3288</v>
      </c>
      <c r="I416" s="19" t="s">
        <v>90</v>
      </c>
      <c r="J416" s="19">
        <v>2019</v>
      </c>
      <c r="K416" s="19" t="s">
        <v>3732</v>
      </c>
      <c r="L416" s="19" t="s">
        <v>90</v>
      </c>
      <c r="M416" s="19" t="s">
        <v>91</v>
      </c>
      <c r="N416" s="19" t="s">
        <v>1116</v>
      </c>
      <c r="O416" s="19" t="s">
        <v>1116</v>
      </c>
      <c r="P416" s="19" t="s">
        <v>3619</v>
      </c>
      <c r="Q416" s="19" t="s">
        <v>3623</v>
      </c>
      <c r="R416" s="19" t="s">
        <v>3544</v>
      </c>
      <c r="S416" s="19" t="s">
        <v>331</v>
      </c>
      <c r="T416" s="19" t="s">
        <v>3773</v>
      </c>
      <c r="U416" s="19">
        <v>10</v>
      </c>
      <c r="V416" s="19">
        <v>1222</v>
      </c>
      <c r="W416" s="19">
        <v>1</v>
      </c>
      <c r="X416" s="19">
        <v>1222</v>
      </c>
      <c r="Y416" s="19" t="s">
        <v>3774</v>
      </c>
    </row>
    <row r="417" spans="1:25">
      <c r="A417" s="19" t="s">
        <v>1196</v>
      </c>
      <c r="B417" s="19" t="s">
        <v>3556</v>
      </c>
      <c r="C417" s="19" t="s">
        <v>1116</v>
      </c>
      <c r="D417" s="19" t="s">
        <v>3556</v>
      </c>
      <c r="E417" s="19" t="s">
        <v>1196</v>
      </c>
      <c r="F417" s="19" t="s">
        <v>1358</v>
      </c>
      <c r="G417" s="19" t="s">
        <v>1356</v>
      </c>
      <c r="H417" s="19" t="s">
        <v>3288</v>
      </c>
      <c r="I417" s="19" t="s">
        <v>90</v>
      </c>
      <c r="J417" s="19">
        <v>2019</v>
      </c>
      <c r="K417" s="19" t="s">
        <v>3732</v>
      </c>
      <c r="L417" s="19" t="s">
        <v>90</v>
      </c>
      <c r="M417" s="19" t="s">
        <v>91</v>
      </c>
      <c r="N417" s="19" t="s">
        <v>1116</v>
      </c>
      <c r="O417" s="19" t="s">
        <v>1116</v>
      </c>
      <c r="P417" s="19" t="s">
        <v>3619</v>
      </c>
      <c r="Q417" s="19" t="s">
        <v>3623</v>
      </c>
      <c r="R417" s="19" t="s">
        <v>3544</v>
      </c>
      <c r="S417" s="19" t="s">
        <v>331</v>
      </c>
      <c r="T417" s="19" t="s">
        <v>3773</v>
      </c>
      <c r="U417" s="19">
        <v>14</v>
      </c>
      <c r="V417" s="19">
        <v>1491</v>
      </c>
      <c r="W417" s="19">
        <v>1</v>
      </c>
      <c r="X417" s="19">
        <v>1491</v>
      </c>
      <c r="Y417" s="19" t="s">
        <v>3774</v>
      </c>
    </row>
    <row r="418" spans="1:25">
      <c r="A418" s="19" t="s">
        <v>1196</v>
      </c>
      <c r="B418" s="19" t="s">
        <v>3556</v>
      </c>
      <c r="C418" s="19" t="s">
        <v>1116</v>
      </c>
      <c r="D418" s="19" t="s">
        <v>3556</v>
      </c>
      <c r="E418" s="19" t="s">
        <v>1196</v>
      </c>
      <c r="F418" s="19" t="s">
        <v>1358</v>
      </c>
      <c r="G418" s="19" t="s">
        <v>1356</v>
      </c>
      <c r="H418" s="19" t="s">
        <v>3288</v>
      </c>
      <c r="I418" s="19" t="s">
        <v>90</v>
      </c>
      <c r="J418" s="19">
        <v>2019</v>
      </c>
      <c r="K418" s="19" t="s">
        <v>3732</v>
      </c>
      <c r="L418" s="19" t="s">
        <v>90</v>
      </c>
      <c r="M418" s="19" t="s">
        <v>91</v>
      </c>
      <c r="N418" s="19" t="s">
        <v>1116</v>
      </c>
      <c r="O418" s="19" t="s">
        <v>1116</v>
      </c>
      <c r="P418" s="19" t="s">
        <v>3619</v>
      </c>
      <c r="Q418" s="19" t="s">
        <v>3623</v>
      </c>
      <c r="R418" s="19" t="s">
        <v>3544</v>
      </c>
      <c r="S418" s="19" t="s">
        <v>331</v>
      </c>
      <c r="T418" s="19" t="s">
        <v>3773</v>
      </c>
      <c r="U418" s="19">
        <v>17</v>
      </c>
      <c r="V418" s="19">
        <v>414</v>
      </c>
      <c r="W418" s="19">
        <v>1</v>
      </c>
      <c r="X418" s="19">
        <v>414</v>
      </c>
      <c r="Y418" s="19" t="s">
        <v>3774</v>
      </c>
    </row>
    <row r="419" spans="1:25">
      <c r="A419" s="19" t="s">
        <v>1196</v>
      </c>
      <c r="B419" s="19" t="s">
        <v>3556</v>
      </c>
      <c r="C419" s="19" t="s">
        <v>1116</v>
      </c>
      <c r="D419" s="19" t="s">
        <v>3556</v>
      </c>
      <c r="E419" s="19" t="s">
        <v>1196</v>
      </c>
      <c r="F419" s="19" t="s">
        <v>1358</v>
      </c>
      <c r="G419" s="19" t="s">
        <v>1356</v>
      </c>
      <c r="H419" s="19" t="s">
        <v>3288</v>
      </c>
      <c r="I419" s="19" t="s">
        <v>90</v>
      </c>
      <c r="J419" s="19">
        <v>2019</v>
      </c>
      <c r="K419" s="19" t="s">
        <v>3732</v>
      </c>
      <c r="L419" s="19" t="s">
        <v>90</v>
      </c>
      <c r="M419" s="19" t="s">
        <v>91</v>
      </c>
      <c r="N419" s="19" t="s">
        <v>1116</v>
      </c>
      <c r="O419" s="19" t="s">
        <v>1116</v>
      </c>
      <c r="P419" s="19" t="s">
        <v>3619</v>
      </c>
      <c r="Q419" s="19" t="s">
        <v>3623</v>
      </c>
      <c r="R419" s="19" t="s">
        <v>3544</v>
      </c>
      <c r="S419" s="19" t="s">
        <v>331</v>
      </c>
      <c r="T419" s="19" t="s">
        <v>3773</v>
      </c>
      <c r="U419" s="19">
        <v>18</v>
      </c>
      <c r="V419" s="19">
        <v>414</v>
      </c>
      <c r="W419" s="19">
        <v>1</v>
      </c>
      <c r="X419" s="19">
        <v>414</v>
      </c>
      <c r="Y419" s="19" t="s">
        <v>3774</v>
      </c>
    </row>
    <row r="420" spans="1:25">
      <c r="A420" s="19" t="s">
        <v>1196</v>
      </c>
      <c r="B420" s="19" t="s">
        <v>3556</v>
      </c>
      <c r="C420" s="19" t="s">
        <v>1116</v>
      </c>
      <c r="D420" s="19" t="s">
        <v>3556</v>
      </c>
      <c r="E420" s="19" t="s">
        <v>1196</v>
      </c>
      <c r="F420" s="19" t="s">
        <v>1358</v>
      </c>
      <c r="G420" s="19" t="s">
        <v>1356</v>
      </c>
      <c r="H420" s="19" t="s">
        <v>3288</v>
      </c>
      <c r="I420" s="19" t="s">
        <v>90</v>
      </c>
      <c r="J420" s="19">
        <v>2019</v>
      </c>
      <c r="K420" s="19" t="s">
        <v>3732</v>
      </c>
      <c r="L420" s="19" t="s">
        <v>90</v>
      </c>
      <c r="M420" s="19" t="s">
        <v>91</v>
      </c>
      <c r="N420" s="19" t="s">
        <v>1116</v>
      </c>
      <c r="O420" s="19" t="s">
        <v>1116</v>
      </c>
      <c r="P420" s="19" t="s">
        <v>3619</v>
      </c>
      <c r="Q420" s="19" t="s">
        <v>3623</v>
      </c>
      <c r="R420" s="19" t="s">
        <v>3544</v>
      </c>
      <c r="S420" s="19" t="s">
        <v>331</v>
      </c>
      <c r="T420" s="19" t="s">
        <v>3773</v>
      </c>
      <c r="U420" s="19">
        <v>19</v>
      </c>
      <c r="V420" s="19">
        <v>331</v>
      </c>
      <c r="W420" s="19">
        <v>1</v>
      </c>
      <c r="X420" s="19">
        <v>331</v>
      </c>
      <c r="Y420" s="19" t="s">
        <v>3774</v>
      </c>
    </row>
    <row r="421" spans="1:25">
      <c r="A421" s="19" t="s">
        <v>1196</v>
      </c>
      <c r="B421" s="19" t="s">
        <v>3556</v>
      </c>
      <c r="C421" s="19" t="s">
        <v>1116</v>
      </c>
      <c r="D421" s="19" t="s">
        <v>3556</v>
      </c>
      <c r="E421" s="19" t="s">
        <v>1196</v>
      </c>
      <c r="F421" s="19" t="s">
        <v>1358</v>
      </c>
      <c r="G421" s="19" t="s">
        <v>1356</v>
      </c>
      <c r="H421" s="19" t="s">
        <v>3288</v>
      </c>
      <c r="I421" s="19" t="s">
        <v>90</v>
      </c>
      <c r="J421" s="19">
        <v>2019</v>
      </c>
      <c r="K421" s="19" t="s">
        <v>3732</v>
      </c>
      <c r="L421" s="19" t="s">
        <v>90</v>
      </c>
      <c r="M421" s="19" t="s">
        <v>91</v>
      </c>
      <c r="N421" s="19" t="s">
        <v>1116</v>
      </c>
      <c r="O421" s="19" t="s">
        <v>1116</v>
      </c>
      <c r="P421" s="19" t="s">
        <v>3619</v>
      </c>
      <c r="Q421" s="19" t="s">
        <v>3623</v>
      </c>
      <c r="R421" s="19" t="s">
        <v>3544</v>
      </c>
      <c r="S421" s="19" t="s">
        <v>331</v>
      </c>
      <c r="T421" s="19" t="s">
        <v>3773</v>
      </c>
      <c r="U421" s="19">
        <v>20</v>
      </c>
      <c r="V421" s="19">
        <v>679</v>
      </c>
      <c r="W421" s="19">
        <v>1</v>
      </c>
      <c r="X421" s="19">
        <v>679</v>
      </c>
      <c r="Y421" s="19" t="s">
        <v>3774</v>
      </c>
    </row>
    <row r="422" spans="1:25">
      <c r="A422" s="19" t="s">
        <v>1196</v>
      </c>
      <c r="B422" s="19" t="s">
        <v>3556</v>
      </c>
      <c r="C422" s="19" t="s">
        <v>1116</v>
      </c>
      <c r="D422" s="19" t="s">
        <v>3556</v>
      </c>
      <c r="E422" s="19" t="s">
        <v>1196</v>
      </c>
      <c r="F422" s="19" t="s">
        <v>1358</v>
      </c>
      <c r="G422" s="19" t="s">
        <v>1356</v>
      </c>
      <c r="H422" s="19" t="s">
        <v>3288</v>
      </c>
      <c r="I422" s="19" t="s">
        <v>90</v>
      </c>
      <c r="J422" s="19">
        <v>2019</v>
      </c>
      <c r="K422" s="19" t="s">
        <v>3732</v>
      </c>
      <c r="L422" s="19" t="s">
        <v>90</v>
      </c>
      <c r="M422" s="19" t="s">
        <v>91</v>
      </c>
      <c r="N422" s="19" t="s">
        <v>1116</v>
      </c>
      <c r="O422" s="19" t="s">
        <v>1116</v>
      </c>
      <c r="P422" s="19" t="s">
        <v>3619</v>
      </c>
      <c r="Q422" s="19" t="s">
        <v>3623</v>
      </c>
      <c r="R422" s="19" t="s">
        <v>3544</v>
      </c>
      <c r="S422" s="19" t="s">
        <v>331</v>
      </c>
      <c r="T422" s="19" t="s">
        <v>3773</v>
      </c>
      <c r="U422" s="19">
        <v>22</v>
      </c>
      <c r="V422" s="19">
        <v>844</v>
      </c>
      <c r="W422" s="19">
        <v>1</v>
      </c>
      <c r="X422" s="19">
        <v>844</v>
      </c>
      <c r="Y422" s="19" t="s">
        <v>3774</v>
      </c>
    </row>
    <row r="423" spans="1:25">
      <c r="A423" s="19" t="s">
        <v>1196</v>
      </c>
      <c r="B423" s="19" t="s">
        <v>3556</v>
      </c>
      <c r="C423" s="19" t="s">
        <v>1116</v>
      </c>
      <c r="D423" s="19" t="s">
        <v>3556</v>
      </c>
      <c r="E423" s="19" t="s">
        <v>1196</v>
      </c>
      <c r="F423" s="19" t="s">
        <v>1358</v>
      </c>
      <c r="G423" s="19" t="s">
        <v>1356</v>
      </c>
      <c r="H423" s="19" t="s">
        <v>3288</v>
      </c>
      <c r="I423" s="19" t="s">
        <v>90</v>
      </c>
      <c r="J423" s="19">
        <v>2019</v>
      </c>
      <c r="K423" s="19" t="s">
        <v>3732</v>
      </c>
      <c r="L423" s="19" t="s">
        <v>90</v>
      </c>
      <c r="M423" s="19" t="s">
        <v>91</v>
      </c>
      <c r="N423" s="19" t="s">
        <v>1116</v>
      </c>
      <c r="O423" s="19" t="s">
        <v>1116</v>
      </c>
      <c r="P423" s="19" t="s">
        <v>3619</v>
      </c>
      <c r="Q423" s="19" t="s">
        <v>3623</v>
      </c>
      <c r="R423" s="19" t="s">
        <v>3547</v>
      </c>
      <c r="S423" s="19" t="s">
        <v>2800</v>
      </c>
      <c r="T423" s="19" t="s">
        <v>3770</v>
      </c>
      <c r="U423" s="19">
        <v>7</v>
      </c>
      <c r="V423" s="19">
        <v>85</v>
      </c>
      <c r="W423" s="19">
        <v>1</v>
      </c>
      <c r="X423" s="19">
        <v>85</v>
      </c>
      <c r="Y423" s="19" t="s">
        <v>3710</v>
      </c>
    </row>
    <row r="424" spans="1:25">
      <c r="A424" s="19" t="s">
        <v>1196</v>
      </c>
      <c r="B424" s="19" t="s">
        <v>3556</v>
      </c>
      <c r="C424" s="19" t="s">
        <v>1116</v>
      </c>
      <c r="D424" s="19" t="s">
        <v>3556</v>
      </c>
      <c r="E424" s="19" t="s">
        <v>1196</v>
      </c>
      <c r="F424" s="19" t="s">
        <v>1358</v>
      </c>
      <c r="G424" s="19" t="s">
        <v>1356</v>
      </c>
      <c r="H424" s="19" t="s">
        <v>3288</v>
      </c>
      <c r="I424" s="19" t="s">
        <v>90</v>
      </c>
      <c r="J424" s="19">
        <v>2019</v>
      </c>
      <c r="K424" s="19" t="s">
        <v>3732</v>
      </c>
      <c r="L424" s="19" t="s">
        <v>90</v>
      </c>
      <c r="M424" s="19" t="s">
        <v>91</v>
      </c>
      <c r="N424" s="19" t="s">
        <v>1116</v>
      </c>
      <c r="O424" s="19" t="s">
        <v>1116</v>
      </c>
      <c r="P424" s="19" t="s">
        <v>3619</v>
      </c>
      <c r="Q424" s="19" t="s">
        <v>3623</v>
      </c>
      <c r="R424" s="19" t="s">
        <v>3547</v>
      </c>
      <c r="S424" s="19" t="s">
        <v>2800</v>
      </c>
      <c r="T424" s="19" t="s">
        <v>3770</v>
      </c>
      <c r="U424" s="19">
        <v>8</v>
      </c>
      <c r="V424" s="19">
        <v>15</v>
      </c>
      <c r="W424" s="19">
        <v>1</v>
      </c>
      <c r="X424" s="19">
        <v>15</v>
      </c>
      <c r="Y424" s="19" t="s">
        <v>3710</v>
      </c>
    </row>
    <row r="425" spans="1:25">
      <c r="A425" s="19" t="s">
        <v>1196</v>
      </c>
      <c r="B425" s="19" t="s">
        <v>3556</v>
      </c>
      <c r="C425" s="19" t="s">
        <v>1116</v>
      </c>
      <c r="D425" s="19" t="s">
        <v>3556</v>
      </c>
      <c r="E425" s="19" t="s">
        <v>1196</v>
      </c>
      <c r="F425" s="19" t="s">
        <v>1358</v>
      </c>
      <c r="G425" s="19" t="s">
        <v>1356</v>
      </c>
      <c r="H425" s="19" t="s">
        <v>3288</v>
      </c>
      <c r="I425" s="19" t="s">
        <v>90</v>
      </c>
      <c r="J425" s="19">
        <v>2019</v>
      </c>
      <c r="K425" s="19" t="s">
        <v>3732</v>
      </c>
      <c r="L425" s="19" t="s">
        <v>90</v>
      </c>
      <c r="M425" s="19" t="s">
        <v>91</v>
      </c>
      <c r="N425" s="19" t="s">
        <v>1116</v>
      </c>
      <c r="O425" s="19" t="s">
        <v>1116</v>
      </c>
      <c r="P425" s="19" t="s">
        <v>3619</v>
      </c>
      <c r="Q425" s="19" t="s">
        <v>3623</v>
      </c>
      <c r="R425" s="19" t="s">
        <v>3547</v>
      </c>
      <c r="S425" s="19" t="s">
        <v>2800</v>
      </c>
      <c r="T425" s="19" t="s">
        <v>3770</v>
      </c>
      <c r="U425" s="19">
        <v>9</v>
      </c>
      <c r="V425" s="19">
        <v>85</v>
      </c>
      <c r="W425" s="19">
        <v>1</v>
      </c>
      <c r="X425" s="19">
        <v>85</v>
      </c>
      <c r="Y425" s="19" t="s">
        <v>3710</v>
      </c>
    </row>
    <row r="426" spans="1:25">
      <c r="A426" s="19" t="s">
        <v>1196</v>
      </c>
      <c r="B426" s="19" t="s">
        <v>3556</v>
      </c>
      <c r="C426" s="19" t="s">
        <v>1116</v>
      </c>
      <c r="D426" s="19" t="s">
        <v>3556</v>
      </c>
      <c r="E426" s="19" t="s">
        <v>1196</v>
      </c>
      <c r="F426" s="19" t="s">
        <v>1358</v>
      </c>
      <c r="G426" s="19" t="s">
        <v>1356</v>
      </c>
      <c r="H426" s="19" t="s">
        <v>3288</v>
      </c>
      <c r="I426" s="19" t="s">
        <v>90</v>
      </c>
      <c r="J426" s="19">
        <v>2019</v>
      </c>
      <c r="K426" s="19" t="s">
        <v>3732</v>
      </c>
      <c r="L426" s="19" t="s">
        <v>90</v>
      </c>
      <c r="M426" s="19" t="s">
        <v>91</v>
      </c>
      <c r="N426" s="19" t="s">
        <v>1116</v>
      </c>
      <c r="O426" s="19" t="s">
        <v>1116</v>
      </c>
      <c r="P426" s="19" t="s">
        <v>3619</v>
      </c>
      <c r="Q426" s="19" t="s">
        <v>3623</v>
      </c>
      <c r="R426" s="19" t="s">
        <v>3547</v>
      </c>
      <c r="S426" s="19" t="s">
        <v>3769</v>
      </c>
      <c r="T426" s="19" t="s">
        <v>3777</v>
      </c>
      <c r="U426" s="19">
        <v>1</v>
      </c>
      <c r="V426" s="19">
        <v>8</v>
      </c>
      <c r="W426" s="19">
        <v>1</v>
      </c>
      <c r="X426" s="19">
        <v>8</v>
      </c>
      <c r="Y426" s="19" t="s">
        <v>3649</v>
      </c>
    </row>
    <row r="427" spans="1:25">
      <c r="A427" s="19" t="s">
        <v>1196</v>
      </c>
      <c r="B427" s="19" t="s">
        <v>3556</v>
      </c>
      <c r="C427" s="19" t="s">
        <v>1116</v>
      </c>
      <c r="D427" s="19" t="s">
        <v>3556</v>
      </c>
      <c r="E427" s="19" t="s">
        <v>1196</v>
      </c>
      <c r="F427" s="19" t="s">
        <v>1358</v>
      </c>
      <c r="G427" s="19" t="s">
        <v>1356</v>
      </c>
      <c r="H427" s="19" t="s">
        <v>3288</v>
      </c>
      <c r="I427" s="19" t="s">
        <v>90</v>
      </c>
      <c r="J427" s="19">
        <v>2019</v>
      </c>
      <c r="K427" s="19" t="s">
        <v>3732</v>
      </c>
      <c r="L427" s="19" t="s">
        <v>90</v>
      </c>
      <c r="M427" s="19" t="s">
        <v>91</v>
      </c>
      <c r="N427" s="19" t="s">
        <v>1116</v>
      </c>
      <c r="O427" s="19" t="s">
        <v>1116</v>
      </c>
      <c r="P427" s="19" t="s">
        <v>3619</v>
      </c>
      <c r="Q427" s="19" t="s">
        <v>3623</v>
      </c>
      <c r="R427" s="19" t="s">
        <v>3547</v>
      </c>
      <c r="S427" s="19" t="s">
        <v>3769</v>
      </c>
      <c r="T427" s="19" t="s">
        <v>3777</v>
      </c>
      <c r="U427" s="19">
        <v>2</v>
      </c>
      <c r="V427" s="19">
        <v>152.91999999999999</v>
      </c>
      <c r="W427" s="19">
        <v>1</v>
      </c>
      <c r="X427" s="19">
        <v>152.91999999999999</v>
      </c>
      <c r="Y427" s="19" t="s">
        <v>3649</v>
      </c>
    </row>
    <row r="428" spans="1:25">
      <c r="A428" s="19" t="s">
        <v>1196</v>
      </c>
      <c r="B428" s="19" t="s">
        <v>3556</v>
      </c>
      <c r="C428" s="19" t="s">
        <v>1116</v>
      </c>
      <c r="D428" s="19" t="s">
        <v>3556</v>
      </c>
      <c r="E428" s="19" t="s">
        <v>1196</v>
      </c>
      <c r="F428" s="19" t="s">
        <v>1358</v>
      </c>
      <c r="G428" s="19" t="s">
        <v>1356</v>
      </c>
      <c r="H428" s="19" t="s">
        <v>3288</v>
      </c>
      <c r="I428" s="19" t="s">
        <v>90</v>
      </c>
      <c r="J428" s="19">
        <v>2019</v>
      </c>
      <c r="K428" s="19" t="s">
        <v>3732</v>
      </c>
      <c r="L428" s="19" t="s">
        <v>90</v>
      </c>
      <c r="M428" s="19" t="s">
        <v>91</v>
      </c>
      <c r="N428" s="19" t="s">
        <v>1116</v>
      </c>
      <c r="O428" s="19" t="s">
        <v>1116</v>
      </c>
      <c r="P428" s="19" t="s">
        <v>3619</v>
      </c>
      <c r="Q428" s="19" t="s">
        <v>3623</v>
      </c>
      <c r="R428" s="19" t="s">
        <v>3547</v>
      </c>
      <c r="S428" s="19" t="s">
        <v>3769</v>
      </c>
      <c r="T428" s="19" t="s">
        <v>3777</v>
      </c>
      <c r="U428" s="19">
        <v>3</v>
      </c>
      <c r="V428" s="19">
        <v>65.400000000000006</v>
      </c>
      <c r="W428" s="19">
        <v>1</v>
      </c>
      <c r="X428" s="19">
        <v>65.400000000000006</v>
      </c>
      <c r="Y428" s="19" t="s">
        <v>3649</v>
      </c>
    </row>
    <row r="429" spans="1:25">
      <c r="A429" s="19" t="s">
        <v>1196</v>
      </c>
      <c r="B429" s="19" t="s">
        <v>3556</v>
      </c>
      <c r="C429" s="19" t="s">
        <v>1116</v>
      </c>
      <c r="D429" s="19" t="s">
        <v>3556</v>
      </c>
      <c r="E429" s="19" t="s">
        <v>1196</v>
      </c>
      <c r="F429" s="19" t="s">
        <v>1358</v>
      </c>
      <c r="G429" s="19" t="s">
        <v>1356</v>
      </c>
      <c r="H429" s="19" t="s">
        <v>3288</v>
      </c>
      <c r="I429" s="19" t="s">
        <v>90</v>
      </c>
      <c r="J429" s="19">
        <v>2019</v>
      </c>
      <c r="K429" s="19" t="s">
        <v>3732</v>
      </c>
      <c r="L429" s="19" t="s">
        <v>90</v>
      </c>
      <c r="M429" s="19" t="s">
        <v>91</v>
      </c>
      <c r="N429" s="19" t="s">
        <v>1116</v>
      </c>
      <c r="O429" s="19" t="s">
        <v>1116</v>
      </c>
      <c r="P429" s="19" t="s">
        <v>3619</v>
      </c>
      <c r="Q429" s="19" t="s">
        <v>3623</v>
      </c>
      <c r="R429" s="19" t="s">
        <v>3547</v>
      </c>
      <c r="S429" s="19" t="s">
        <v>3769</v>
      </c>
      <c r="T429" s="19" t="s">
        <v>3777</v>
      </c>
      <c r="U429" s="19">
        <v>4</v>
      </c>
      <c r="V429" s="19">
        <v>66.180000000000007</v>
      </c>
      <c r="W429" s="19">
        <v>1</v>
      </c>
      <c r="X429" s="19">
        <v>66.180000000000007</v>
      </c>
      <c r="Y429" s="19" t="s">
        <v>3649</v>
      </c>
    </row>
    <row r="430" spans="1:25">
      <c r="A430" s="19" t="s">
        <v>1196</v>
      </c>
      <c r="B430" s="19" t="s">
        <v>3556</v>
      </c>
      <c r="C430" s="19" t="s">
        <v>1116</v>
      </c>
      <c r="D430" s="19" t="s">
        <v>3556</v>
      </c>
      <c r="E430" s="19" t="s">
        <v>1196</v>
      </c>
      <c r="F430" s="19" t="s">
        <v>1358</v>
      </c>
      <c r="G430" s="19" t="s">
        <v>1356</v>
      </c>
      <c r="H430" s="19" t="s">
        <v>3288</v>
      </c>
      <c r="I430" s="19" t="s">
        <v>90</v>
      </c>
      <c r="J430" s="19">
        <v>2019</v>
      </c>
      <c r="K430" s="19" t="s">
        <v>3732</v>
      </c>
      <c r="L430" s="19" t="s">
        <v>90</v>
      </c>
      <c r="M430" s="19" t="s">
        <v>91</v>
      </c>
      <c r="N430" s="19" t="s">
        <v>1116</v>
      </c>
      <c r="O430" s="19" t="s">
        <v>1116</v>
      </c>
      <c r="P430" s="19" t="s">
        <v>3619</v>
      </c>
      <c r="Q430" s="19" t="s">
        <v>3623</v>
      </c>
      <c r="R430" s="19" t="s">
        <v>3547</v>
      </c>
      <c r="S430" s="19" t="s">
        <v>3769</v>
      </c>
      <c r="T430" s="19" t="s">
        <v>3777</v>
      </c>
      <c r="U430" s="19">
        <v>5</v>
      </c>
      <c r="V430" s="19">
        <v>71.599999999999994</v>
      </c>
      <c r="W430" s="19">
        <v>1</v>
      </c>
      <c r="X430" s="19">
        <v>71.599999999999994</v>
      </c>
      <c r="Y430" s="19" t="s">
        <v>3649</v>
      </c>
    </row>
    <row r="431" spans="1:25">
      <c r="A431" s="19" t="s">
        <v>1196</v>
      </c>
      <c r="B431" s="19" t="s">
        <v>3556</v>
      </c>
      <c r="C431" s="19" t="s">
        <v>1116</v>
      </c>
      <c r="D431" s="19" t="s">
        <v>3556</v>
      </c>
      <c r="E431" s="19" t="s">
        <v>1196</v>
      </c>
      <c r="F431" s="19" t="s">
        <v>1358</v>
      </c>
      <c r="G431" s="19" t="s">
        <v>1356</v>
      </c>
      <c r="H431" s="19" t="s">
        <v>3288</v>
      </c>
      <c r="I431" s="19" t="s">
        <v>90</v>
      </c>
      <c r="J431" s="19">
        <v>2019</v>
      </c>
      <c r="K431" s="19" t="s">
        <v>3732</v>
      </c>
      <c r="L431" s="19" t="s">
        <v>90</v>
      </c>
      <c r="M431" s="19" t="s">
        <v>91</v>
      </c>
      <c r="N431" s="19" t="s">
        <v>1116</v>
      </c>
      <c r="O431" s="19" t="s">
        <v>1116</v>
      </c>
      <c r="P431" s="19" t="s">
        <v>3619</v>
      </c>
      <c r="Q431" s="19" t="s">
        <v>3623</v>
      </c>
      <c r="R431" s="19" t="s">
        <v>3547</v>
      </c>
      <c r="S431" s="19" t="s">
        <v>3769</v>
      </c>
      <c r="T431" s="19" t="s">
        <v>3777</v>
      </c>
      <c r="U431" s="19">
        <v>6</v>
      </c>
      <c r="V431" s="19">
        <v>55.99</v>
      </c>
      <c r="W431" s="19">
        <v>1</v>
      </c>
      <c r="X431" s="19">
        <v>55.99</v>
      </c>
      <c r="Y431" s="19" t="s">
        <v>3649</v>
      </c>
    </row>
    <row r="432" spans="1:25">
      <c r="A432" s="19" t="s">
        <v>1196</v>
      </c>
      <c r="B432" s="19" t="s">
        <v>3556</v>
      </c>
      <c r="C432" s="19" t="s">
        <v>1116</v>
      </c>
      <c r="D432" s="19" t="s">
        <v>3556</v>
      </c>
      <c r="E432" s="19" t="s">
        <v>1196</v>
      </c>
      <c r="F432" s="19" t="s">
        <v>1358</v>
      </c>
      <c r="G432" s="19" t="s">
        <v>1356</v>
      </c>
      <c r="H432" s="19" t="s">
        <v>3288</v>
      </c>
      <c r="I432" s="19" t="s">
        <v>90</v>
      </c>
      <c r="J432" s="19">
        <v>2019</v>
      </c>
      <c r="K432" s="19" t="s">
        <v>3732</v>
      </c>
      <c r="L432" s="19" t="s">
        <v>90</v>
      </c>
      <c r="M432" s="19" t="s">
        <v>91</v>
      </c>
      <c r="N432" s="19" t="s">
        <v>1116</v>
      </c>
      <c r="O432" s="19" t="s">
        <v>1116</v>
      </c>
      <c r="P432" s="19" t="s">
        <v>3619</v>
      </c>
      <c r="Q432" s="19" t="s">
        <v>3623</v>
      </c>
      <c r="R432" s="19" t="s">
        <v>3547</v>
      </c>
      <c r="S432" s="19" t="s">
        <v>3769</v>
      </c>
      <c r="T432" s="19" t="s">
        <v>3777</v>
      </c>
      <c r="U432" s="19">
        <v>7</v>
      </c>
      <c r="V432" s="19">
        <v>39.56</v>
      </c>
      <c r="W432" s="19">
        <v>1</v>
      </c>
      <c r="X432" s="19">
        <v>39.56</v>
      </c>
      <c r="Y432" s="19" t="s">
        <v>3649</v>
      </c>
    </row>
    <row r="433" spans="1:25">
      <c r="A433" s="19" t="s">
        <v>1196</v>
      </c>
      <c r="B433" s="19" t="s">
        <v>3556</v>
      </c>
      <c r="C433" s="19" t="s">
        <v>1116</v>
      </c>
      <c r="D433" s="19" t="s">
        <v>3556</v>
      </c>
      <c r="E433" s="19" t="s">
        <v>1196</v>
      </c>
      <c r="F433" s="19" t="s">
        <v>1358</v>
      </c>
      <c r="G433" s="19" t="s">
        <v>1356</v>
      </c>
      <c r="H433" s="19" t="s">
        <v>3288</v>
      </c>
      <c r="I433" s="19" t="s">
        <v>90</v>
      </c>
      <c r="J433" s="19">
        <v>2019</v>
      </c>
      <c r="K433" s="19" t="s">
        <v>3732</v>
      </c>
      <c r="L433" s="19" t="s">
        <v>90</v>
      </c>
      <c r="M433" s="19" t="s">
        <v>91</v>
      </c>
      <c r="N433" s="19" t="s">
        <v>1116</v>
      </c>
      <c r="O433" s="19" t="s">
        <v>1116</v>
      </c>
      <c r="P433" s="19" t="s">
        <v>3619</v>
      </c>
      <c r="Q433" s="19" t="s">
        <v>3623</v>
      </c>
      <c r="R433" s="19" t="s">
        <v>3547</v>
      </c>
      <c r="S433" s="19" t="s">
        <v>3769</v>
      </c>
      <c r="T433" s="19" t="s">
        <v>3777</v>
      </c>
      <c r="U433" s="19">
        <v>8</v>
      </c>
      <c r="V433" s="19">
        <v>147.05000000000001</v>
      </c>
      <c r="W433" s="19">
        <v>1</v>
      </c>
      <c r="X433" s="19">
        <v>147.05000000000001</v>
      </c>
      <c r="Y433" s="19" t="s">
        <v>3649</v>
      </c>
    </row>
    <row r="434" spans="1:25">
      <c r="A434" s="19" t="s">
        <v>1196</v>
      </c>
      <c r="B434" s="19" t="s">
        <v>3556</v>
      </c>
      <c r="C434" s="19" t="s">
        <v>1116</v>
      </c>
      <c r="D434" s="19" t="s">
        <v>3556</v>
      </c>
      <c r="E434" s="19" t="s">
        <v>1196</v>
      </c>
      <c r="F434" s="19" t="s">
        <v>1358</v>
      </c>
      <c r="G434" s="19" t="s">
        <v>1356</v>
      </c>
      <c r="H434" s="19" t="s">
        <v>3288</v>
      </c>
      <c r="I434" s="19" t="s">
        <v>90</v>
      </c>
      <c r="J434" s="19">
        <v>2019</v>
      </c>
      <c r="K434" s="19" t="s">
        <v>3732</v>
      </c>
      <c r="L434" s="19" t="s">
        <v>90</v>
      </c>
      <c r="M434" s="19" t="s">
        <v>91</v>
      </c>
      <c r="N434" s="19" t="s">
        <v>1116</v>
      </c>
      <c r="O434" s="19" t="s">
        <v>1116</v>
      </c>
      <c r="P434" s="19" t="s">
        <v>3619</v>
      </c>
      <c r="Q434" s="19" t="s">
        <v>3623</v>
      </c>
      <c r="R434" s="19" t="s">
        <v>3547</v>
      </c>
      <c r="S434" s="19" t="s">
        <v>3769</v>
      </c>
      <c r="T434" s="19" t="s">
        <v>3777</v>
      </c>
      <c r="U434" s="19">
        <v>9</v>
      </c>
      <c r="V434" s="19">
        <v>133.15</v>
      </c>
      <c r="W434" s="19">
        <v>1</v>
      </c>
      <c r="X434" s="19">
        <v>133.15</v>
      </c>
      <c r="Y434" s="19" t="s">
        <v>3649</v>
      </c>
    </row>
    <row r="435" spans="1:25">
      <c r="A435" s="19" t="s">
        <v>1196</v>
      </c>
      <c r="B435" s="19" t="s">
        <v>3556</v>
      </c>
      <c r="C435" s="19" t="s">
        <v>1116</v>
      </c>
      <c r="D435" s="19" t="s">
        <v>3556</v>
      </c>
      <c r="E435" s="19" t="s">
        <v>1196</v>
      </c>
      <c r="F435" s="19" t="s">
        <v>1358</v>
      </c>
      <c r="G435" s="19" t="s">
        <v>1356</v>
      </c>
      <c r="H435" s="19" t="s">
        <v>3288</v>
      </c>
      <c r="I435" s="19" t="s">
        <v>90</v>
      </c>
      <c r="J435" s="19">
        <v>2019</v>
      </c>
      <c r="K435" s="19" t="s">
        <v>3732</v>
      </c>
      <c r="L435" s="19" t="s">
        <v>90</v>
      </c>
      <c r="M435" s="19" t="s">
        <v>91</v>
      </c>
      <c r="N435" s="19" t="s">
        <v>1116</v>
      </c>
      <c r="O435" s="19" t="s">
        <v>1116</v>
      </c>
      <c r="P435" s="19" t="s">
        <v>3619</v>
      </c>
      <c r="Q435" s="19" t="s">
        <v>3623</v>
      </c>
      <c r="R435" s="19" t="s">
        <v>3547</v>
      </c>
      <c r="S435" s="19" t="s">
        <v>3769</v>
      </c>
      <c r="T435" s="19" t="s">
        <v>3777</v>
      </c>
      <c r="U435" s="19">
        <v>10</v>
      </c>
      <c r="V435" s="19">
        <v>40.15</v>
      </c>
      <c r="W435" s="19">
        <v>1</v>
      </c>
      <c r="X435" s="19">
        <v>40.15</v>
      </c>
      <c r="Y435" s="19" t="s">
        <v>3649</v>
      </c>
    </row>
    <row r="436" spans="1:25">
      <c r="A436" s="19" t="s">
        <v>1196</v>
      </c>
      <c r="B436" s="19" t="s">
        <v>3556</v>
      </c>
      <c r="C436" s="19" t="s">
        <v>1116</v>
      </c>
      <c r="D436" s="19" t="s">
        <v>3556</v>
      </c>
      <c r="E436" s="19" t="s">
        <v>1196</v>
      </c>
      <c r="F436" s="19" t="s">
        <v>1358</v>
      </c>
      <c r="G436" s="19" t="s">
        <v>1356</v>
      </c>
      <c r="H436" s="19" t="s">
        <v>3288</v>
      </c>
      <c r="I436" s="19" t="s">
        <v>90</v>
      </c>
      <c r="J436" s="19">
        <v>2019</v>
      </c>
      <c r="K436" s="19" t="s">
        <v>3732</v>
      </c>
      <c r="L436" s="19" t="s">
        <v>90</v>
      </c>
      <c r="M436" s="19" t="s">
        <v>91</v>
      </c>
      <c r="N436" s="19" t="s">
        <v>1116</v>
      </c>
      <c r="O436" s="19" t="s">
        <v>1116</v>
      </c>
      <c r="P436" s="19" t="s">
        <v>3619</v>
      </c>
      <c r="Q436" s="19" t="s">
        <v>3623</v>
      </c>
      <c r="R436" s="19" t="s">
        <v>3547</v>
      </c>
      <c r="S436" s="19" t="s">
        <v>3769</v>
      </c>
      <c r="T436" s="19" t="s">
        <v>3777</v>
      </c>
      <c r="U436" s="19">
        <v>11</v>
      </c>
      <c r="V436" s="19">
        <v>180.03</v>
      </c>
      <c r="W436" s="19">
        <v>1</v>
      </c>
      <c r="X436" s="19">
        <v>180.03</v>
      </c>
      <c r="Y436" s="19" t="s">
        <v>3649</v>
      </c>
    </row>
    <row r="437" spans="1:25">
      <c r="A437" s="19" t="s">
        <v>1196</v>
      </c>
      <c r="B437" s="19" t="s">
        <v>3556</v>
      </c>
      <c r="C437" s="19" t="s">
        <v>1116</v>
      </c>
      <c r="D437" s="19" t="s">
        <v>3556</v>
      </c>
      <c r="E437" s="19" t="s">
        <v>1196</v>
      </c>
      <c r="F437" s="19" t="s">
        <v>1358</v>
      </c>
      <c r="G437" s="19" t="s">
        <v>1356</v>
      </c>
      <c r="H437" s="19" t="s">
        <v>3288</v>
      </c>
      <c r="I437" s="19" t="s">
        <v>90</v>
      </c>
      <c r="J437" s="19">
        <v>2019</v>
      </c>
      <c r="K437" s="19" t="s">
        <v>3732</v>
      </c>
      <c r="L437" s="19" t="s">
        <v>90</v>
      </c>
      <c r="M437" s="19" t="s">
        <v>91</v>
      </c>
      <c r="N437" s="19" t="s">
        <v>1116</v>
      </c>
      <c r="O437" s="19" t="s">
        <v>1116</v>
      </c>
      <c r="P437" s="19" t="s">
        <v>3619</v>
      </c>
      <c r="Q437" s="19" t="s">
        <v>3623</v>
      </c>
      <c r="R437" s="19" t="s">
        <v>3547</v>
      </c>
      <c r="S437" s="19" t="s">
        <v>3769</v>
      </c>
      <c r="T437" s="19" t="s">
        <v>3777</v>
      </c>
      <c r="U437" s="19">
        <v>12</v>
      </c>
      <c r="V437" s="19">
        <v>93.88</v>
      </c>
      <c r="W437" s="19">
        <v>1</v>
      </c>
      <c r="X437" s="19">
        <v>93.88</v>
      </c>
      <c r="Y437" s="19" t="s">
        <v>3649</v>
      </c>
    </row>
    <row r="438" spans="1:25">
      <c r="A438" s="19" t="s">
        <v>1196</v>
      </c>
      <c r="B438" s="19" t="s">
        <v>3556</v>
      </c>
      <c r="C438" s="19" t="s">
        <v>1116</v>
      </c>
      <c r="D438" s="19" t="s">
        <v>3556</v>
      </c>
      <c r="E438" s="19" t="s">
        <v>1196</v>
      </c>
      <c r="F438" s="19" t="s">
        <v>1358</v>
      </c>
      <c r="G438" s="19" t="s">
        <v>1356</v>
      </c>
      <c r="H438" s="19" t="s">
        <v>3288</v>
      </c>
      <c r="I438" s="19" t="s">
        <v>90</v>
      </c>
      <c r="J438" s="19">
        <v>2019</v>
      </c>
      <c r="K438" s="19" t="s">
        <v>3732</v>
      </c>
      <c r="L438" s="19" t="s">
        <v>90</v>
      </c>
      <c r="M438" s="19" t="s">
        <v>91</v>
      </c>
      <c r="N438" s="19" t="s">
        <v>1116</v>
      </c>
      <c r="O438" s="19" t="s">
        <v>1116</v>
      </c>
      <c r="P438" s="19" t="s">
        <v>3619</v>
      </c>
      <c r="Q438" s="19" t="s">
        <v>3623</v>
      </c>
      <c r="R438" s="19" t="s">
        <v>3547</v>
      </c>
      <c r="S438" s="19" t="s">
        <v>3769</v>
      </c>
      <c r="T438" s="19" t="s">
        <v>3777</v>
      </c>
      <c r="U438" s="19">
        <v>13</v>
      </c>
      <c r="V438" s="19">
        <v>119.8</v>
      </c>
      <c r="W438" s="19">
        <v>1</v>
      </c>
      <c r="X438" s="19">
        <v>119.8</v>
      </c>
      <c r="Y438" s="19" t="s">
        <v>3649</v>
      </c>
    </row>
    <row r="439" spans="1:25">
      <c r="A439" s="19" t="s">
        <v>1196</v>
      </c>
      <c r="B439" s="19" t="s">
        <v>3556</v>
      </c>
      <c r="C439" s="19" t="s">
        <v>1116</v>
      </c>
      <c r="D439" s="19" t="s">
        <v>3556</v>
      </c>
      <c r="E439" s="19" t="s">
        <v>1196</v>
      </c>
      <c r="F439" s="19" t="s">
        <v>1358</v>
      </c>
      <c r="G439" s="19" t="s">
        <v>1356</v>
      </c>
      <c r="H439" s="19" t="s">
        <v>3288</v>
      </c>
      <c r="I439" s="19" t="s">
        <v>90</v>
      </c>
      <c r="J439" s="19">
        <v>2019</v>
      </c>
      <c r="K439" s="19" t="s">
        <v>3732</v>
      </c>
      <c r="L439" s="19" t="s">
        <v>90</v>
      </c>
      <c r="M439" s="19" t="s">
        <v>91</v>
      </c>
      <c r="N439" s="19" t="s">
        <v>1116</v>
      </c>
      <c r="O439" s="19" t="s">
        <v>1116</v>
      </c>
      <c r="P439" s="19" t="s">
        <v>3619</v>
      </c>
      <c r="Q439" s="19" t="s">
        <v>3623</v>
      </c>
      <c r="R439" s="19" t="s">
        <v>3547</v>
      </c>
      <c r="S439" s="19" t="s">
        <v>3769</v>
      </c>
      <c r="T439" s="19" t="s">
        <v>3777</v>
      </c>
      <c r="U439" s="19">
        <v>14</v>
      </c>
      <c r="V439" s="19">
        <v>62.38</v>
      </c>
      <c r="W439" s="19">
        <v>1</v>
      </c>
      <c r="X439" s="19">
        <v>62.38</v>
      </c>
      <c r="Y439" s="19" t="s">
        <v>3649</v>
      </c>
    </row>
    <row r="440" spans="1:25">
      <c r="A440" s="19" t="s">
        <v>1196</v>
      </c>
      <c r="B440" s="19" t="s">
        <v>3556</v>
      </c>
      <c r="C440" s="19" t="s">
        <v>1116</v>
      </c>
      <c r="D440" s="19" t="s">
        <v>3556</v>
      </c>
      <c r="E440" s="19" t="s">
        <v>1196</v>
      </c>
      <c r="F440" s="19" t="s">
        <v>1358</v>
      </c>
      <c r="G440" s="19" t="s">
        <v>1356</v>
      </c>
      <c r="H440" s="19" t="s">
        <v>3288</v>
      </c>
      <c r="I440" s="19" t="s">
        <v>90</v>
      </c>
      <c r="J440" s="19">
        <v>2019</v>
      </c>
      <c r="K440" s="19" t="s">
        <v>3732</v>
      </c>
      <c r="L440" s="19" t="s">
        <v>90</v>
      </c>
      <c r="M440" s="19" t="s">
        <v>91</v>
      </c>
      <c r="N440" s="19" t="s">
        <v>1116</v>
      </c>
      <c r="O440" s="19" t="s">
        <v>1116</v>
      </c>
      <c r="P440" s="19" t="s">
        <v>3619</v>
      </c>
      <c r="Q440" s="19" t="s">
        <v>3623</v>
      </c>
      <c r="R440" s="19" t="s">
        <v>3547</v>
      </c>
      <c r="S440" s="19" t="s">
        <v>3769</v>
      </c>
      <c r="T440" s="19" t="s">
        <v>3777</v>
      </c>
      <c r="U440" s="19">
        <v>15</v>
      </c>
      <c r="V440" s="19">
        <v>15</v>
      </c>
      <c r="W440" s="19">
        <v>1</v>
      </c>
      <c r="X440" s="19">
        <v>15</v>
      </c>
      <c r="Y440" s="19" t="s">
        <v>3649</v>
      </c>
    </row>
    <row r="441" spans="1:25">
      <c r="A441" s="19" t="s">
        <v>1196</v>
      </c>
      <c r="B441" s="19" t="s">
        <v>3556</v>
      </c>
      <c r="C441" s="19" t="s">
        <v>1116</v>
      </c>
      <c r="D441" s="19" t="s">
        <v>3556</v>
      </c>
      <c r="E441" s="19" t="s">
        <v>1196</v>
      </c>
      <c r="F441" s="19" t="s">
        <v>1358</v>
      </c>
      <c r="G441" s="19" t="s">
        <v>1356</v>
      </c>
      <c r="H441" s="19" t="s">
        <v>3288</v>
      </c>
      <c r="I441" s="19" t="s">
        <v>90</v>
      </c>
      <c r="J441" s="19">
        <v>2019</v>
      </c>
      <c r="K441" s="19" t="s">
        <v>3732</v>
      </c>
      <c r="L441" s="19" t="s">
        <v>90</v>
      </c>
      <c r="M441" s="19" t="s">
        <v>91</v>
      </c>
      <c r="N441" s="19" t="s">
        <v>1116</v>
      </c>
      <c r="O441" s="19" t="s">
        <v>1116</v>
      </c>
      <c r="P441" s="19" t="s">
        <v>3619</v>
      </c>
      <c r="Q441" s="19" t="s">
        <v>3623</v>
      </c>
      <c r="R441" s="19" t="s">
        <v>3547</v>
      </c>
      <c r="S441" s="19" t="s">
        <v>3769</v>
      </c>
      <c r="T441" s="19" t="s">
        <v>3777</v>
      </c>
      <c r="U441" s="19">
        <v>16</v>
      </c>
      <c r="V441" s="19">
        <v>107.2</v>
      </c>
      <c r="W441" s="19">
        <v>1</v>
      </c>
      <c r="X441" s="19">
        <v>107.2</v>
      </c>
      <c r="Y441" s="19" t="s">
        <v>3649</v>
      </c>
    </row>
    <row r="442" spans="1:25">
      <c r="A442" s="19" t="s">
        <v>1196</v>
      </c>
      <c r="B442" s="19" t="s">
        <v>3556</v>
      </c>
      <c r="C442" s="19" t="s">
        <v>1116</v>
      </c>
      <c r="D442" s="19" t="s">
        <v>3556</v>
      </c>
      <c r="E442" s="19" t="s">
        <v>1196</v>
      </c>
      <c r="F442" s="19" t="s">
        <v>1358</v>
      </c>
      <c r="G442" s="19" t="s">
        <v>1356</v>
      </c>
      <c r="H442" s="19" t="s">
        <v>3288</v>
      </c>
      <c r="I442" s="19" t="s">
        <v>90</v>
      </c>
      <c r="J442" s="19">
        <v>2019</v>
      </c>
      <c r="K442" s="19" t="s">
        <v>3732</v>
      </c>
      <c r="L442" s="19" t="s">
        <v>90</v>
      </c>
      <c r="M442" s="19" t="s">
        <v>91</v>
      </c>
      <c r="N442" s="19" t="s">
        <v>1116</v>
      </c>
      <c r="O442" s="19" t="s">
        <v>1116</v>
      </c>
      <c r="P442" s="19" t="s">
        <v>3619</v>
      </c>
      <c r="Q442" s="19" t="s">
        <v>3623</v>
      </c>
      <c r="R442" s="19" t="s">
        <v>3547</v>
      </c>
      <c r="S442" s="19" t="s">
        <v>331</v>
      </c>
      <c r="T442" s="19" t="s">
        <v>3773</v>
      </c>
      <c r="U442" s="19">
        <v>1</v>
      </c>
      <c r="V442" s="19">
        <v>5</v>
      </c>
      <c r="W442" s="19">
        <v>1</v>
      </c>
      <c r="X442" s="19">
        <v>5</v>
      </c>
      <c r="Y442" s="19" t="s">
        <v>3774</v>
      </c>
    </row>
    <row r="443" spans="1:25">
      <c r="A443" s="19" t="s">
        <v>1196</v>
      </c>
      <c r="B443" s="19" t="s">
        <v>3556</v>
      </c>
      <c r="C443" s="19" t="s">
        <v>1116</v>
      </c>
      <c r="D443" s="19" t="s">
        <v>3556</v>
      </c>
      <c r="E443" s="19" t="s">
        <v>1196</v>
      </c>
      <c r="F443" s="19" t="s">
        <v>1358</v>
      </c>
      <c r="G443" s="19" t="s">
        <v>1356</v>
      </c>
      <c r="H443" s="19" t="s">
        <v>3288</v>
      </c>
      <c r="I443" s="19" t="s">
        <v>90</v>
      </c>
      <c r="J443" s="19">
        <v>2019</v>
      </c>
      <c r="K443" s="19" t="s">
        <v>3732</v>
      </c>
      <c r="L443" s="19" t="s">
        <v>90</v>
      </c>
      <c r="M443" s="19" t="s">
        <v>91</v>
      </c>
      <c r="N443" s="19" t="s">
        <v>1116</v>
      </c>
      <c r="O443" s="19" t="s">
        <v>1116</v>
      </c>
      <c r="P443" s="19" t="s">
        <v>3619</v>
      </c>
      <c r="Q443" s="19" t="s">
        <v>3623</v>
      </c>
      <c r="R443" s="19" t="s">
        <v>3547</v>
      </c>
      <c r="S443" s="19" t="s">
        <v>331</v>
      </c>
      <c r="T443" s="19" t="s">
        <v>3773</v>
      </c>
      <c r="U443" s="19">
        <v>2</v>
      </c>
      <c r="V443" s="19">
        <v>21</v>
      </c>
      <c r="W443" s="19">
        <v>1</v>
      </c>
      <c r="X443" s="19">
        <v>21</v>
      </c>
      <c r="Y443" s="19" t="s">
        <v>3774</v>
      </c>
    </row>
    <row r="444" spans="1:25">
      <c r="A444" s="19" t="s">
        <v>1196</v>
      </c>
      <c r="B444" s="19" t="s">
        <v>3556</v>
      </c>
      <c r="C444" s="19" t="s">
        <v>1116</v>
      </c>
      <c r="D444" s="19" t="s">
        <v>3556</v>
      </c>
      <c r="E444" s="19" t="s">
        <v>1196</v>
      </c>
      <c r="F444" s="19" t="s">
        <v>1358</v>
      </c>
      <c r="G444" s="19" t="s">
        <v>1356</v>
      </c>
      <c r="H444" s="19" t="s">
        <v>3288</v>
      </c>
      <c r="I444" s="19" t="s">
        <v>90</v>
      </c>
      <c r="J444" s="19">
        <v>2019</v>
      </c>
      <c r="K444" s="19" t="s">
        <v>3732</v>
      </c>
      <c r="L444" s="19" t="s">
        <v>90</v>
      </c>
      <c r="M444" s="19" t="s">
        <v>91</v>
      </c>
      <c r="N444" s="19" t="s">
        <v>1116</v>
      </c>
      <c r="O444" s="19" t="s">
        <v>1116</v>
      </c>
      <c r="P444" s="19" t="s">
        <v>3619</v>
      </c>
      <c r="Q444" s="19" t="s">
        <v>3623</v>
      </c>
      <c r="R444" s="19" t="s">
        <v>3547</v>
      </c>
      <c r="S444" s="19" t="s">
        <v>331</v>
      </c>
      <c r="T444" s="19" t="s">
        <v>3773</v>
      </c>
      <c r="U444" s="19">
        <v>3</v>
      </c>
      <c r="V444" s="19">
        <v>100</v>
      </c>
      <c r="W444" s="19">
        <v>1</v>
      </c>
      <c r="X444" s="19">
        <v>100</v>
      </c>
      <c r="Y444" s="19" t="s">
        <v>3774</v>
      </c>
    </row>
    <row r="445" spans="1:25">
      <c r="A445" s="19" t="s">
        <v>1196</v>
      </c>
      <c r="B445" s="19" t="s">
        <v>3556</v>
      </c>
      <c r="C445" s="19" t="s">
        <v>1116</v>
      </c>
      <c r="D445" s="19" t="s">
        <v>3556</v>
      </c>
      <c r="E445" s="19" t="s">
        <v>1196</v>
      </c>
      <c r="F445" s="19" t="s">
        <v>1358</v>
      </c>
      <c r="G445" s="19" t="s">
        <v>1356</v>
      </c>
      <c r="H445" s="19" t="s">
        <v>3288</v>
      </c>
      <c r="I445" s="19" t="s">
        <v>90</v>
      </c>
      <c r="J445" s="19">
        <v>2019</v>
      </c>
      <c r="K445" s="19" t="s">
        <v>3732</v>
      </c>
      <c r="L445" s="19" t="s">
        <v>90</v>
      </c>
      <c r="M445" s="19" t="s">
        <v>91</v>
      </c>
      <c r="N445" s="19" t="s">
        <v>1116</v>
      </c>
      <c r="O445" s="19" t="s">
        <v>1116</v>
      </c>
      <c r="P445" s="19" t="s">
        <v>3619</v>
      </c>
      <c r="Q445" s="19" t="s">
        <v>3623</v>
      </c>
      <c r="R445" s="19" t="s">
        <v>3547</v>
      </c>
      <c r="S445" s="19" t="s">
        <v>331</v>
      </c>
      <c r="T445" s="19" t="s">
        <v>3773</v>
      </c>
      <c r="U445" s="19">
        <v>4</v>
      </c>
      <c r="V445" s="19">
        <v>10</v>
      </c>
      <c r="W445" s="19">
        <v>1</v>
      </c>
      <c r="X445" s="19">
        <v>10</v>
      </c>
      <c r="Y445" s="19" t="s">
        <v>3774</v>
      </c>
    </row>
    <row r="446" spans="1:25">
      <c r="A446" s="19" t="s">
        <v>1196</v>
      </c>
      <c r="B446" s="19" t="s">
        <v>3556</v>
      </c>
      <c r="C446" s="19" t="s">
        <v>1116</v>
      </c>
      <c r="D446" s="19" t="s">
        <v>3556</v>
      </c>
      <c r="E446" s="19" t="s">
        <v>1196</v>
      </c>
      <c r="F446" s="19" t="s">
        <v>1358</v>
      </c>
      <c r="G446" s="19" t="s">
        <v>1356</v>
      </c>
      <c r="H446" s="19" t="s">
        <v>3288</v>
      </c>
      <c r="I446" s="19" t="s">
        <v>90</v>
      </c>
      <c r="J446" s="19">
        <v>2019</v>
      </c>
      <c r="K446" s="19" t="s">
        <v>3732</v>
      </c>
      <c r="L446" s="19" t="s">
        <v>90</v>
      </c>
      <c r="M446" s="19" t="s">
        <v>91</v>
      </c>
      <c r="N446" s="19" t="s">
        <v>1116</v>
      </c>
      <c r="O446" s="19" t="s">
        <v>1116</v>
      </c>
      <c r="P446" s="19" t="s">
        <v>3619</v>
      </c>
      <c r="Q446" s="19" t="s">
        <v>3623</v>
      </c>
      <c r="R446" s="19" t="s">
        <v>3547</v>
      </c>
      <c r="S446" s="19" t="s">
        <v>331</v>
      </c>
      <c r="T446" s="19" t="s">
        <v>3773</v>
      </c>
      <c r="U446" s="19">
        <v>6</v>
      </c>
      <c r="V446" s="19">
        <v>7</v>
      </c>
      <c r="W446" s="19">
        <v>1</v>
      </c>
      <c r="X446" s="19">
        <v>7</v>
      </c>
      <c r="Y446" s="19" t="s">
        <v>3774</v>
      </c>
    </row>
    <row r="447" spans="1:25">
      <c r="A447" s="19" t="s">
        <v>1196</v>
      </c>
      <c r="B447" s="19" t="s">
        <v>3556</v>
      </c>
      <c r="C447" s="19" t="s">
        <v>1116</v>
      </c>
      <c r="D447" s="19" t="s">
        <v>3556</v>
      </c>
      <c r="E447" s="19" t="s">
        <v>1196</v>
      </c>
      <c r="F447" s="19" t="s">
        <v>1358</v>
      </c>
      <c r="G447" s="19" t="s">
        <v>1356</v>
      </c>
      <c r="H447" s="19" t="s">
        <v>3288</v>
      </c>
      <c r="I447" s="19" t="s">
        <v>90</v>
      </c>
      <c r="J447" s="19">
        <v>2019</v>
      </c>
      <c r="K447" s="19" t="s">
        <v>3732</v>
      </c>
      <c r="L447" s="19" t="s">
        <v>90</v>
      </c>
      <c r="M447" s="19" t="s">
        <v>91</v>
      </c>
      <c r="N447" s="19" t="s">
        <v>1116</v>
      </c>
      <c r="O447" s="19" t="s">
        <v>1116</v>
      </c>
      <c r="P447" s="19" t="s">
        <v>3619</v>
      </c>
      <c r="Q447" s="19" t="s">
        <v>3623</v>
      </c>
      <c r="R447" s="19" t="s">
        <v>3547</v>
      </c>
      <c r="S447" s="19" t="s">
        <v>331</v>
      </c>
      <c r="T447" s="19" t="s">
        <v>3773</v>
      </c>
      <c r="U447" s="19">
        <v>8</v>
      </c>
      <c r="V447" s="19">
        <v>78</v>
      </c>
      <c r="W447" s="19">
        <v>1</v>
      </c>
      <c r="X447" s="19">
        <v>78</v>
      </c>
      <c r="Y447" s="19" t="s">
        <v>3774</v>
      </c>
    </row>
    <row r="448" spans="1:25">
      <c r="A448" s="19" t="s">
        <v>1196</v>
      </c>
      <c r="B448" s="19" t="s">
        <v>3556</v>
      </c>
      <c r="C448" s="19" t="s">
        <v>1116</v>
      </c>
      <c r="D448" s="19" t="s">
        <v>3556</v>
      </c>
      <c r="E448" s="19" t="s">
        <v>1196</v>
      </c>
      <c r="F448" s="19" t="s">
        <v>1358</v>
      </c>
      <c r="G448" s="19" t="s">
        <v>1356</v>
      </c>
      <c r="H448" s="19" t="s">
        <v>3288</v>
      </c>
      <c r="I448" s="19" t="s">
        <v>90</v>
      </c>
      <c r="J448" s="19">
        <v>2019</v>
      </c>
      <c r="K448" s="19" t="s">
        <v>3732</v>
      </c>
      <c r="L448" s="19" t="s">
        <v>90</v>
      </c>
      <c r="M448" s="19" t="s">
        <v>91</v>
      </c>
      <c r="N448" s="19" t="s">
        <v>1116</v>
      </c>
      <c r="O448" s="19" t="s">
        <v>1116</v>
      </c>
      <c r="P448" s="19" t="s">
        <v>3619</v>
      </c>
      <c r="Q448" s="19" t="s">
        <v>3623</v>
      </c>
      <c r="R448" s="19" t="s">
        <v>3547</v>
      </c>
      <c r="S448" s="19" t="s">
        <v>331</v>
      </c>
      <c r="T448" s="19" t="s">
        <v>3773</v>
      </c>
      <c r="U448" s="19">
        <v>11</v>
      </c>
      <c r="V448" s="19">
        <v>26</v>
      </c>
      <c r="W448" s="19">
        <v>1</v>
      </c>
      <c r="X448" s="19">
        <v>26</v>
      </c>
      <c r="Y448" s="19" t="s">
        <v>3774</v>
      </c>
    </row>
    <row r="449" spans="1:25">
      <c r="A449" s="19" t="s">
        <v>1196</v>
      </c>
      <c r="B449" s="19" t="s">
        <v>3556</v>
      </c>
      <c r="C449" s="19" t="s">
        <v>1116</v>
      </c>
      <c r="D449" s="19" t="s">
        <v>3556</v>
      </c>
      <c r="E449" s="19" t="s">
        <v>1196</v>
      </c>
      <c r="F449" s="19" t="s">
        <v>1358</v>
      </c>
      <c r="G449" s="19" t="s">
        <v>1356</v>
      </c>
      <c r="H449" s="19" t="s">
        <v>3288</v>
      </c>
      <c r="I449" s="19" t="s">
        <v>90</v>
      </c>
      <c r="J449" s="19">
        <v>2019</v>
      </c>
      <c r="K449" s="19" t="s">
        <v>3732</v>
      </c>
      <c r="L449" s="19" t="s">
        <v>90</v>
      </c>
      <c r="M449" s="19" t="s">
        <v>91</v>
      </c>
      <c r="N449" s="19" t="s">
        <v>1116</v>
      </c>
      <c r="O449" s="19" t="s">
        <v>1116</v>
      </c>
      <c r="P449" s="19" t="s">
        <v>3619</v>
      </c>
      <c r="Q449" s="19" t="s">
        <v>3623</v>
      </c>
      <c r="R449" s="19" t="s">
        <v>3547</v>
      </c>
      <c r="S449" s="19" t="s">
        <v>331</v>
      </c>
      <c r="T449" s="19" t="s">
        <v>3773</v>
      </c>
      <c r="U449" s="19">
        <v>13</v>
      </c>
      <c r="V449" s="19">
        <v>25</v>
      </c>
      <c r="W449" s="19">
        <v>1</v>
      </c>
      <c r="X449" s="19">
        <v>25</v>
      </c>
      <c r="Y449" s="19" t="s">
        <v>3774</v>
      </c>
    </row>
    <row r="450" spans="1:25">
      <c r="A450" s="19" t="s">
        <v>1196</v>
      </c>
      <c r="B450" s="19" t="s">
        <v>3556</v>
      </c>
      <c r="C450" s="19" t="s">
        <v>1116</v>
      </c>
      <c r="D450" s="19" t="s">
        <v>3556</v>
      </c>
      <c r="E450" s="19" t="s">
        <v>1196</v>
      </c>
      <c r="F450" s="19" t="s">
        <v>1358</v>
      </c>
      <c r="G450" s="19" t="s">
        <v>1356</v>
      </c>
      <c r="H450" s="19" t="s">
        <v>3288</v>
      </c>
      <c r="I450" s="19" t="s">
        <v>90</v>
      </c>
      <c r="J450" s="19">
        <v>2019</v>
      </c>
      <c r="K450" s="19" t="s">
        <v>3732</v>
      </c>
      <c r="L450" s="19" t="s">
        <v>90</v>
      </c>
      <c r="M450" s="19" t="s">
        <v>91</v>
      </c>
      <c r="N450" s="19" t="s">
        <v>1116</v>
      </c>
      <c r="O450" s="19" t="s">
        <v>1116</v>
      </c>
      <c r="P450" s="19" t="s">
        <v>3619</v>
      </c>
      <c r="Q450" s="19" t="s">
        <v>3623</v>
      </c>
      <c r="R450" s="19" t="s">
        <v>3547</v>
      </c>
      <c r="S450" s="19" t="s">
        <v>331</v>
      </c>
      <c r="T450" s="19" t="s">
        <v>3773</v>
      </c>
      <c r="U450" s="19">
        <v>15</v>
      </c>
      <c r="V450" s="19">
        <v>74</v>
      </c>
      <c r="W450" s="19">
        <v>1</v>
      </c>
      <c r="X450" s="19">
        <v>74</v>
      </c>
      <c r="Y450" s="19" t="s">
        <v>3774</v>
      </c>
    </row>
    <row r="451" spans="1:25">
      <c r="A451" s="19" t="s">
        <v>1196</v>
      </c>
      <c r="B451" s="19" t="s">
        <v>3556</v>
      </c>
      <c r="C451" s="19" t="s">
        <v>1116</v>
      </c>
      <c r="D451" s="19" t="s">
        <v>3556</v>
      </c>
      <c r="E451" s="19" t="s">
        <v>1196</v>
      </c>
      <c r="F451" s="19" t="s">
        <v>1358</v>
      </c>
      <c r="G451" s="19" t="s">
        <v>1356</v>
      </c>
      <c r="H451" s="19" t="s">
        <v>3288</v>
      </c>
      <c r="I451" s="19" t="s">
        <v>90</v>
      </c>
      <c r="J451" s="19">
        <v>2019</v>
      </c>
      <c r="K451" s="19" t="s">
        <v>3732</v>
      </c>
      <c r="L451" s="19" t="s">
        <v>90</v>
      </c>
      <c r="M451" s="19" t="s">
        <v>91</v>
      </c>
      <c r="N451" s="19" t="s">
        <v>1116</v>
      </c>
      <c r="O451" s="19" t="s">
        <v>1116</v>
      </c>
      <c r="P451" s="19" t="s">
        <v>3619</v>
      </c>
      <c r="Q451" s="19" t="s">
        <v>3623</v>
      </c>
      <c r="R451" s="19" t="s">
        <v>3547</v>
      </c>
      <c r="S451" s="19" t="s">
        <v>2793</v>
      </c>
      <c r="T451" s="19" t="s">
        <v>3778</v>
      </c>
      <c r="U451" s="19">
        <v>1</v>
      </c>
      <c r="V451" s="19">
        <v>181.66</v>
      </c>
      <c r="W451" s="19">
        <v>1</v>
      </c>
      <c r="X451" s="19">
        <v>181.66</v>
      </c>
      <c r="Y451" s="19" t="s">
        <v>3649</v>
      </c>
    </row>
    <row r="452" spans="1:25">
      <c r="A452" s="19" t="s">
        <v>1196</v>
      </c>
      <c r="B452" s="19" t="s">
        <v>3556</v>
      </c>
      <c r="C452" s="19" t="s">
        <v>1116</v>
      </c>
      <c r="D452" s="19" t="s">
        <v>3556</v>
      </c>
      <c r="E452" s="19" t="s">
        <v>1196</v>
      </c>
      <c r="F452" s="19" t="s">
        <v>1358</v>
      </c>
      <c r="G452" s="19" t="s">
        <v>1356</v>
      </c>
      <c r="H452" s="19" t="s">
        <v>3288</v>
      </c>
      <c r="I452" s="19" t="s">
        <v>90</v>
      </c>
      <c r="J452" s="19">
        <v>2019</v>
      </c>
      <c r="K452" s="19" t="s">
        <v>3732</v>
      </c>
      <c r="L452" s="19" t="s">
        <v>90</v>
      </c>
      <c r="M452" s="19" t="s">
        <v>91</v>
      </c>
      <c r="N452" s="19" t="s">
        <v>1116</v>
      </c>
      <c r="O452" s="19" t="s">
        <v>1116</v>
      </c>
      <c r="P452" s="19" t="s">
        <v>3619</v>
      </c>
      <c r="Q452" s="19" t="s">
        <v>3623</v>
      </c>
      <c r="R452" s="19" t="s">
        <v>3547</v>
      </c>
      <c r="S452" s="19" t="s">
        <v>2793</v>
      </c>
      <c r="T452" s="19" t="s">
        <v>3778</v>
      </c>
      <c r="U452" s="19">
        <v>2</v>
      </c>
      <c r="V452" s="19">
        <v>47.95</v>
      </c>
      <c r="W452" s="19">
        <v>1</v>
      </c>
      <c r="X452" s="19">
        <v>47.95</v>
      </c>
      <c r="Y452" s="19" t="s">
        <v>3649</v>
      </c>
    </row>
    <row r="453" spans="1:25">
      <c r="A453" s="19" t="s">
        <v>1196</v>
      </c>
      <c r="B453" s="19" t="s">
        <v>3556</v>
      </c>
      <c r="C453" s="19" t="s">
        <v>1116</v>
      </c>
      <c r="D453" s="19" t="s">
        <v>3556</v>
      </c>
      <c r="E453" s="19" t="s">
        <v>1196</v>
      </c>
      <c r="F453" s="19" t="s">
        <v>1358</v>
      </c>
      <c r="G453" s="19" t="s">
        <v>1356</v>
      </c>
      <c r="H453" s="19" t="s">
        <v>3288</v>
      </c>
      <c r="I453" s="19" t="s">
        <v>90</v>
      </c>
      <c r="J453" s="19">
        <v>2019</v>
      </c>
      <c r="K453" s="19" t="s">
        <v>3732</v>
      </c>
      <c r="L453" s="19" t="s">
        <v>90</v>
      </c>
      <c r="M453" s="19" t="s">
        <v>91</v>
      </c>
      <c r="N453" s="19" t="s">
        <v>1116</v>
      </c>
      <c r="O453" s="19" t="s">
        <v>1116</v>
      </c>
      <c r="P453" s="19" t="s">
        <v>3619</v>
      </c>
      <c r="Q453" s="19" t="s">
        <v>3623</v>
      </c>
      <c r="R453" s="19" t="s">
        <v>3547</v>
      </c>
      <c r="S453" s="19" t="s">
        <v>2793</v>
      </c>
      <c r="T453" s="19" t="s">
        <v>3778</v>
      </c>
      <c r="U453" s="19">
        <v>3</v>
      </c>
      <c r="V453" s="19">
        <v>114.97</v>
      </c>
      <c r="W453" s="19">
        <v>1</v>
      </c>
      <c r="X453" s="19">
        <v>114.97</v>
      </c>
      <c r="Y453" s="19" t="s">
        <v>3649</v>
      </c>
    </row>
    <row r="454" spans="1:25">
      <c r="A454" s="19" t="s">
        <v>1196</v>
      </c>
      <c r="B454" s="19" t="s">
        <v>3556</v>
      </c>
      <c r="C454" s="19" t="s">
        <v>1116</v>
      </c>
      <c r="D454" s="19" t="s">
        <v>3556</v>
      </c>
      <c r="E454" s="19" t="s">
        <v>1196</v>
      </c>
      <c r="F454" s="19" t="s">
        <v>1358</v>
      </c>
      <c r="G454" s="19" t="s">
        <v>1356</v>
      </c>
      <c r="H454" s="19" t="s">
        <v>3288</v>
      </c>
      <c r="I454" s="19" t="s">
        <v>90</v>
      </c>
      <c r="J454" s="19">
        <v>2019</v>
      </c>
      <c r="K454" s="19" t="s">
        <v>3732</v>
      </c>
      <c r="L454" s="19" t="s">
        <v>90</v>
      </c>
      <c r="M454" s="19" t="s">
        <v>91</v>
      </c>
      <c r="N454" s="19" t="s">
        <v>1116</v>
      </c>
      <c r="O454" s="19" t="s">
        <v>1116</v>
      </c>
      <c r="P454" s="19" t="s">
        <v>3619</v>
      </c>
      <c r="Q454" s="19" t="s">
        <v>3623</v>
      </c>
      <c r="R454" s="19" t="s">
        <v>3547</v>
      </c>
      <c r="S454" s="19" t="s">
        <v>2793</v>
      </c>
      <c r="T454" s="19" t="s">
        <v>3778</v>
      </c>
      <c r="U454" s="19">
        <v>4</v>
      </c>
      <c r="V454" s="19">
        <v>63.17</v>
      </c>
      <c r="W454" s="19">
        <v>1</v>
      </c>
      <c r="X454" s="19">
        <v>63.17</v>
      </c>
      <c r="Y454" s="19" t="s">
        <v>3649</v>
      </c>
    </row>
    <row r="455" spans="1:25">
      <c r="A455" s="19" t="s">
        <v>1196</v>
      </c>
      <c r="B455" s="19" t="s">
        <v>3556</v>
      </c>
      <c r="C455" s="19" t="s">
        <v>1116</v>
      </c>
      <c r="D455" s="19" t="s">
        <v>3556</v>
      </c>
      <c r="E455" s="19" t="s">
        <v>1196</v>
      </c>
      <c r="F455" s="19" t="s">
        <v>1358</v>
      </c>
      <c r="G455" s="19" t="s">
        <v>1356</v>
      </c>
      <c r="H455" s="19" t="s">
        <v>3288</v>
      </c>
      <c r="I455" s="19" t="s">
        <v>90</v>
      </c>
      <c r="J455" s="19">
        <v>2019</v>
      </c>
      <c r="K455" s="19" t="s">
        <v>3732</v>
      </c>
      <c r="L455" s="19" t="s">
        <v>90</v>
      </c>
      <c r="M455" s="19" t="s">
        <v>91</v>
      </c>
      <c r="N455" s="19" t="s">
        <v>1116</v>
      </c>
      <c r="O455" s="19" t="s">
        <v>1116</v>
      </c>
      <c r="P455" s="19" t="s">
        <v>3619</v>
      </c>
      <c r="Q455" s="19" t="s">
        <v>3623</v>
      </c>
      <c r="R455" s="19" t="s">
        <v>3547</v>
      </c>
      <c r="S455" s="19" t="s">
        <v>2793</v>
      </c>
      <c r="T455" s="19" t="s">
        <v>3778</v>
      </c>
      <c r="U455" s="19">
        <v>5</v>
      </c>
      <c r="V455" s="19">
        <v>10.3</v>
      </c>
      <c r="W455" s="19">
        <v>1</v>
      </c>
      <c r="X455" s="19">
        <v>10.3</v>
      </c>
      <c r="Y455" s="19" t="s">
        <v>3649</v>
      </c>
    </row>
    <row r="456" spans="1:25">
      <c r="A456" s="19" t="s">
        <v>1196</v>
      </c>
      <c r="B456" s="19" t="s">
        <v>3556</v>
      </c>
      <c r="C456" s="19" t="s">
        <v>1116</v>
      </c>
      <c r="D456" s="19" t="s">
        <v>3556</v>
      </c>
      <c r="E456" s="19" t="s">
        <v>1196</v>
      </c>
      <c r="F456" s="19" t="s">
        <v>1358</v>
      </c>
      <c r="G456" s="19" t="s">
        <v>1356</v>
      </c>
      <c r="H456" s="19" t="s">
        <v>3288</v>
      </c>
      <c r="I456" s="19" t="s">
        <v>90</v>
      </c>
      <c r="J456" s="19">
        <v>2019</v>
      </c>
      <c r="K456" s="19" t="s">
        <v>3732</v>
      </c>
      <c r="L456" s="19" t="s">
        <v>90</v>
      </c>
      <c r="M456" s="19" t="s">
        <v>91</v>
      </c>
      <c r="N456" s="19" t="s">
        <v>1116</v>
      </c>
      <c r="O456" s="19" t="s">
        <v>1116</v>
      </c>
      <c r="P456" s="19" t="s">
        <v>3619</v>
      </c>
      <c r="Q456" s="19" t="s">
        <v>3623</v>
      </c>
      <c r="R456" s="19" t="s">
        <v>3547</v>
      </c>
      <c r="S456" s="19" t="s">
        <v>2793</v>
      </c>
      <c r="T456" s="19" t="s">
        <v>3778</v>
      </c>
      <c r="U456" s="19">
        <v>6</v>
      </c>
      <c r="V456" s="19">
        <v>10.3</v>
      </c>
      <c r="W456" s="19">
        <v>1</v>
      </c>
      <c r="X456" s="19">
        <v>10.3</v>
      </c>
      <c r="Y456" s="19" t="s">
        <v>3649</v>
      </c>
    </row>
    <row r="457" spans="1:25">
      <c r="A457" s="19" t="s">
        <v>1196</v>
      </c>
      <c r="B457" s="19" t="s">
        <v>3556</v>
      </c>
      <c r="C457" s="19" t="s">
        <v>1116</v>
      </c>
      <c r="D457" s="19" t="s">
        <v>3556</v>
      </c>
      <c r="E457" s="19" t="s">
        <v>1196</v>
      </c>
      <c r="F457" s="19" t="s">
        <v>1358</v>
      </c>
      <c r="G457" s="19" t="s">
        <v>1356</v>
      </c>
      <c r="H457" s="19" t="s">
        <v>3288</v>
      </c>
      <c r="I457" s="19" t="s">
        <v>90</v>
      </c>
      <c r="J457" s="19">
        <v>2019</v>
      </c>
      <c r="K457" s="19" t="s">
        <v>3732</v>
      </c>
      <c r="L457" s="19" t="s">
        <v>90</v>
      </c>
      <c r="M457" s="19" t="s">
        <v>91</v>
      </c>
      <c r="N457" s="19" t="s">
        <v>1116</v>
      </c>
      <c r="O457" s="19" t="s">
        <v>1116</v>
      </c>
      <c r="P457" s="19" t="s">
        <v>3619</v>
      </c>
      <c r="Q457" s="19" t="s">
        <v>3623</v>
      </c>
      <c r="R457" s="19" t="s">
        <v>3547</v>
      </c>
      <c r="S457" s="19" t="s">
        <v>2793</v>
      </c>
      <c r="T457" s="19" t="s">
        <v>3778</v>
      </c>
      <c r="U457" s="19">
        <v>7</v>
      </c>
      <c r="V457" s="19">
        <v>33.200000000000003</v>
      </c>
      <c r="W457" s="19">
        <v>1</v>
      </c>
      <c r="X457" s="19">
        <v>33.200000000000003</v>
      </c>
      <c r="Y457" s="19" t="s">
        <v>3649</v>
      </c>
    </row>
    <row r="458" spans="1:25">
      <c r="A458" s="19" t="s">
        <v>1196</v>
      </c>
      <c r="B458" s="19" t="s">
        <v>3556</v>
      </c>
      <c r="C458" s="19" t="s">
        <v>1116</v>
      </c>
      <c r="D458" s="19" t="s">
        <v>3556</v>
      </c>
      <c r="E458" s="19" t="s">
        <v>1196</v>
      </c>
      <c r="F458" s="19" t="s">
        <v>1358</v>
      </c>
      <c r="G458" s="19" t="s">
        <v>1356</v>
      </c>
      <c r="H458" s="19" t="s">
        <v>3288</v>
      </c>
      <c r="I458" s="19" t="s">
        <v>90</v>
      </c>
      <c r="J458" s="19">
        <v>2019</v>
      </c>
      <c r="K458" s="19" t="s">
        <v>3732</v>
      </c>
      <c r="L458" s="19" t="s">
        <v>90</v>
      </c>
      <c r="M458" s="19" t="s">
        <v>91</v>
      </c>
      <c r="N458" s="19" t="s">
        <v>1116</v>
      </c>
      <c r="O458" s="19" t="s">
        <v>1116</v>
      </c>
      <c r="P458" s="19" t="s">
        <v>3619</v>
      </c>
      <c r="Q458" s="19" t="s">
        <v>3623</v>
      </c>
      <c r="R458" s="19" t="s">
        <v>3547</v>
      </c>
      <c r="S458" s="19" t="s">
        <v>2793</v>
      </c>
      <c r="T458" s="19" t="s">
        <v>3778</v>
      </c>
      <c r="U458" s="19">
        <v>8</v>
      </c>
      <c r="V458" s="19">
        <v>60.96</v>
      </c>
      <c r="W458" s="19">
        <v>1</v>
      </c>
      <c r="X458" s="19">
        <v>60.96</v>
      </c>
      <c r="Y458" s="19" t="s">
        <v>3649</v>
      </c>
    </row>
    <row r="459" spans="1:25">
      <c r="A459" s="19" t="s">
        <v>1196</v>
      </c>
      <c r="B459" s="19" t="s">
        <v>3556</v>
      </c>
      <c r="C459" s="19" t="s">
        <v>1116</v>
      </c>
      <c r="D459" s="19" t="s">
        <v>3556</v>
      </c>
      <c r="E459" s="19" t="s">
        <v>1196</v>
      </c>
      <c r="F459" s="19" t="s">
        <v>1358</v>
      </c>
      <c r="G459" s="19" t="s">
        <v>1356</v>
      </c>
      <c r="H459" s="19" t="s">
        <v>3288</v>
      </c>
      <c r="I459" s="19" t="s">
        <v>90</v>
      </c>
      <c r="J459" s="19">
        <v>2019</v>
      </c>
      <c r="K459" s="19" t="s">
        <v>3732</v>
      </c>
      <c r="L459" s="19" t="s">
        <v>90</v>
      </c>
      <c r="M459" s="19" t="s">
        <v>91</v>
      </c>
      <c r="N459" s="19" t="s">
        <v>1116</v>
      </c>
      <c r="O459" s="19" t="s">
        <v>1116</v>
      </c>
      <c r="P459" s="19" t="s">
        <v>3619</v>
      </c>
      <c r="Q459" s="19" t="s">
        <v>3623</v>
      </c>
      <c r="R459" s="19" t="s">
        <v>3547</v>
      </c>
      <c r="S459" s="19" t="s">
        <v>2793</v>
      </c>
      <c r="T459" s="19" t="s">
        <v>3778</v>
      </c>
      <c r="U459" s="19">
        <v>9</v>
      </c>
      <c r="V459" s="19">
        <v>152.58000000000001</v>
      </c>
      <c r="W459" s="19">
        <v>1</v>
      </c>
      <c r="X459" s="19">
        <v>152.58000000000001</v>
      </c>
      <c r="Y459" s="19" t="s">
        <v>3649</v>
      </c>
    </row>
    <row r="460" spans="1:25">
      <c r="A460" s="19" t="s">
        <v>1196</v>
      </c>
      <c r="B460" s="19" t="s">
        <v>3556</v>
      </c>
      <c r="C460" s="19" t="s">
        <v>1116</v>
      </c>
      <c r="D460" s="19" t="s">
        <v>3556</v>
      </c>
      <c r="E460" s="19" t="s">
        <v>1196</v>
      </c>
      <c r="F460" s="19" t="s">
        <v>1358</v>
      </c>
      <c r="G460" s="19" t="s">
        <v>1356</v>
      </c>
      <c r="H460" s="19" t="s">
        <v>3288</v>
      </c>
      <c r="I460" s="19" t="s">
        <v>90</v>
      </c>
      <c r="J460" s="19">
        <v>2019</v>
      </c>
      <c r="K460" s="19" t="s">
        <v>3732</v>
      </c>
      <c r="L460" s="19" t="s">
        <v>90</v>
      </c>
      <c r="M460" s="19" t="s">
        <v>91</v>
      </c>
      <c r="N460" s="19" t="s">
        <v>1116</v>
      </c>
      <c r="O460" s="19" t="s">
        <v>1116</v>
      </c>
      <c r="P460" s="19" t="s">
        <v>3619</v>
      </c>
      <c r="Q460" s="19" t="s">
        <v>3623</v>
      </c>
      <c r="R460" s="19" t="s">
        <v>3547</v>
      </c>
      <c r="S460" s="19" t="s">
        <v>2793</v>
      </c>
      <c r="T460" s="19" t="s">
        <v>3778</v>
      </c>
      <c r="U460" s="19">
        <v>10</v>
      </c>
      <c r="V460" s="19">
        <v>47.67</v>
      </c>
      <c r="W460" s="19">
        <v>1</v>
      </c>
      <c r="X460" s="19">
        <v>47.67</v>
      </c>
      <c r="Y460" s="19" t="s">
        <v>3649</v>
      </c>
    </row>
    <row r="461" spans="1:25">
      <c r="A461" s="19" t="s">
        <v>1196</v>
      </c>
      <c r="B461" s="19" t="s">
        <v>3556</v>
      </c>
      <c r="C461" s="19" t="s">
        <v>1116</v>
      </c>
      <c r="D461" s="19" t="s">
        <v>3556</v>
      </c>
      <c r="E461" s="19" t="s">
        <v>1196</v>
      </c>
      <c r="F461" s="19" t="s">
        <v>1358</v>
      </c>
      <c r="G461" s="19" t="s">
        <v>1356</v>
      </c>
      <c r="H461" s="19" t="s">
        <v>3288</v>
      </c>
      <c r="I461" s="19" t="s">
        <v>90</v>
      </c>
      <c r="J461" s="19">
        <v>2019</v>
      </c>
      <c r="K461" s="19" t="s">
        <v>3732</v>
      </c>
      <c r="L461" s="19" t="s">
        <v>90</v>
      </c>
      <c r="M461" s="19" t="s">
        <v>91</v>
      </c>
      <c r="N461" s="19" t="s">
        <v>1116</v>
      </c>
      <c r="O461" s="19" t="s">
        <v>1116</v>
      </c>
      <c r="P461" s="19" t="s">
        <v>3619</v>
      </c>
      <c r="Q461" s="19" t="s">
        <v>3623</v>
      </c>
      <c r="R461" s="19" t="s">
        <v>3547</v>
      </c>
      <c r="S461" s="19" t="s">
        <v>2793</v>
      </c>
      <c r="T461" s="19" t="s">
        <v>3778</v>
      </c>
      <c r="U461" s="19">
        <v>11</v>
      </c>
      <c r="V461" s="19">
        <v>134.35</v>
      </c>
      <c r="W461" s="19">
        <v>1</v>
      </c>
      <c r="X461" s="19">
        <v>134.35</v>
      </c>
      <c r="Y461" s="19" t="s">
        <v>3649</v>
      </c>
    </row>
    <row r="462" spans="1:25">
      <c r="A462" s="19" t="s">
        <v>1196</v>
      </c>
      <c r="B462" s="19" t="s">
        <v>3556</v>
      </c>
      <c r="C462" s="19" t="s">
        <v>1116</v>
      </c>
      <c r="D462" s="19" t="s">
        <v>3556</v>
      </c>
      <c r="E462" s="19" t="s">
        <v>1196</v>
      </c>
      <c r="F462" s="19" t="s">
        <v>1358</v>
      </c>
      <c r="G462" s="19" t="s">
        <v>1356</v>
      </c>
      <c r="H462" s="19" t="s">
        <v>3288</v>
      </c>
      <c r="I462" s="19" t="s">
        <v>90</v>
      </c>
      <c r="J462" s="19">
        <v>2019</v>
      </c>
      <c r="K462" s="19" t="s">
        <v>3732</v>
      </c>
      <c r="L462" s="19" t="s">
        <v>90</v>
      </c>
      <c r="M462" s="19" t="s">
        <v>91</v>
      </c>
      <c r="N462" s="19" t="s">
        <v>1116</v>
      </c>
      <c r="O462" s="19" t="s">
        <v>1116</v>
      </c>
      <c r="P462" s="19" t="s">
        <v>3619</v>
      </c>
      <c r="Q462" s="19" t="s">
        <v>3623</v>
      </c>
      <c r="R462" s="19" t="s">
        <v>3547</v>
      </c>
      <c r="S462" s="19" t="s">
        <v>2793</v>
      </c>
      <c r="T462" s="19" t="s">
        <v>3778</v>
      </c>
      <c r="U462" s="19">
        <v>12</v>
      </c>
      <c r="V462" s="19">
        <v>22.33</v>
      </c>
      <c r="W462" s="19">
        <v>1</v>
      </c>
      <c r="X462" s="19">
        <v>22.33</v>
      </c>
      <c r="Y462" s="19" t="s">
        <v>3649</v>
      </c>
    </row>
    <row r="463" spans="1:25">
      <c r="A463" s="19" t="s">
        <v>1196</v>
      </c>
      <c r="B463" s="19" t="s">
        <v>3556</v>
      </c>
      <c r="C463" s="19" t="s">
        <v>1116</v>
      </c>
      <c r="D463" s="19" t="s">
        <v>3556</v>
      </c>
      <c r="E463" s="19" t="s">
        <v>1196</v>
      </c>
      <c r="F463" s="19" t="s">
        <v>1358</v>
      </c>
      <c r="G463" s="19" t="s">
        <v>1356</v>
      </c>
      <c r="H463" s="19" t="s">
        <v>3288</v>
      </c>
      <c r="I463" s="19" t="s">
        <v>90</v>
      </c>
      <c r="J463" s="19">
        <v>2019</v>
      </c>
      <c r="K463" s="19" t="s">
        <v>3732</v>
      </c>
      <c r="L463" s="19" t="s">
        <v>90</v>
      </c>
      <c r="M463" s="19" t="s">
        <v>91</v>
      </c>
      <c r="N463" s="19" t="s">
        <v>1116</v>
      </c>
      <c r="O463" s="19" t="s">
        <v>1116</v>
      </c>
      <c r="P463" s="19" t="s">
        <v>3619</v>
      </c>
      <c r="Q463" s="19" t="s">
        <v>3623</v>
      </c>
      <c r="R463" s="19" t="s">
        <v>3547</v>
      </c>
      <c r="S463" s="19" t="s">
        <v>2793</v>
      </c>
      <c r="T463" s="19" t="s">
        <v>3778</v>
      </c>
      <c r="U463" s="19">
        <v>13</v>
      </c>
      <c r="V463" s="19">
        <v>229.35</v>
      </c>
      <c r="W463" s="19">
        <v>1</v>
      </c>
      <c r="X463" s="19">
        <v>229.35</v>
      </c>
      <c r="Y463" s="19" t="s">
        <v>3649</v>
      </c>
    </row>
    <row r="464" spans="1:25">
      <c r="A464" s="19" t="s">
        <v>1196</v>
      </c>
      <c r="B464" s="19" t="s">
        <v>3556</v>
      </c>
      <c r="C464" s="19" t="s">
        <v>1116</v>
      </c>
      <c r="D464" s="19" t="s">
        <v>3556</v>
      </c>
      <c r="E464" s="19" t="s">
        <v>1196</v>
      </c>
      <c r="F464" s="19" t="s">
        <v>1358</v>
      </c>
      <c r="G464" s="19" t="s">
        <v>1356</v>
      </c>
      <c r="H464" s="19" t="s">
        <v>3288</v>
      </c>
      <c r="I464" s="19" t="s">
        <v>90</v>
      </c>
      <c r="J464" s="19">
        <v>2019</v>
      </c>
      <c r="K464" s="19" t="s">
        <v>3732</v>
      </c>
      <c r="L464" s="19" t="s">
        <v>90</v>
      </c>
      <c r="M464" s="19" t="s">
        <v>91</v>
      </c>
      <c r="N464" s="19" t="s">
        <v>1116</v>
      </c>
      <c r="O464" s="19" t="s">
        <v>1116</v>
      </c>
      <c r="P464" s="19" t="s">
        <v>3619</v>
      </c>
      <c r="Q464" s="19" t="s">
        <v>3623</v>
      </c>
      <c r="R464" s="19" t="s">
        <v>3547</v>
      </c>
      <c r="S464" s="19" t="s">
        <v>2793</v>
      </c>
      <c r="T464" s="19" t="s">
        <v>3778</v>
      </c>
      <c r="U464" s="19">
        <v>14</v>
      </c>
      <c r="V464" s="19">
        <v>246.96</v>
      </c>
      <c r="W464" s="19">
        <v>1</v>
      </c>
      <c r="X464" s="19">
        <v>246.96</v>
      </c>
      <c r="Y464" s="19" t="s">
        <v>3649</v>
      </c>
    </row>
    <row r="465" spans="1:25">
      <c r="A465" s="19" t="s">
        <v>1196</v>
      </c>
      <c r="B465" s="19" t="s">
        <v>3556</v>
      </c>
      <c r="C465" s="19" t="s">
        <v>1116</v>
      </c>
      <c r="D465" s="19" t="s">
        <v>3556</v>
      </c>
      <c r="E465" s="19" t="s">
        <v>1196</v>
      </c>
      <c r="F465" s="19" t="s">
        <v>1358</v>
      </c>
      <c r="G465" s="19" t="s">
        <v>1356</v>
      </c>
      <c r="H465" s="19" t="s">
        <v>3288</v>
      </c>
      <c r="I465" s="19" t="s">
        <v>90</v>
      </c>
      <c r="J465" s="19">
        <v>2019</v>
      </c>
      <c r="K465" s="19" t="s">
        <v>3732</v>
      </c>
      <c r="L465" s="19" t="s">
        <v>90</v>
      </c>
      <c r="M465" s="19" t="s">
        <v>91</v>
      </c>
      <c r="N465" s="19" t="s">
        <v>1116</v>
      </c>
      <c r="O465" s="19" t="s">
        <v>1116</v>
      </c>
      <c r="P465" s="19" t="s">
        <v>3619</v>
      </c>
      <c r="Q465" s="19" t="s">
        <v>3623</v>
      </c>
      <c r="R465" s="19" t="s">
        <v>3547</v>
      </c>
      <c r="S465" s="19" t="s">
        <v>2793</v>
      </c>
      <c r="T465" s="19" t="s">
        <v>3778</v>
      </c>
      <c r="U465" s="19">
        <v>15</v>
      </c>
      <c r="V465" s="19">
        <v>10.5</v>
      </c>
      <c r="W465" s="19">
        <v>1</v>
      </c>
      <c r="X465" s="19">
        <v>10.5</v>
      </c>
      <c r="Y465" s="19" t="s">
        <v>3649</v>
      </c>
    </row>
    <row r="466" spans="1:25">
      <c r="A466" s="19" t="s">
        <v>1196</v>
      </c>
      <c r="B466" s="19" t="s">
        <v>3556</v>
      </c>
      <c r="C466" s="19" t="s">
        <v>1116</v>
      </c>
      <c r="D466" s="19" t="s">
        <v>3556</v>
      </c>
      <c r="E466" s="19" t="s">
        <v>1196</v>
      </c>
      <c r="F466" s="19" t="s">
        <v>1358</v>
      </c>
      <c r="G466" s="19" t="s">
        <v>1356</v>
      </c>
      <c r="H466" s="19" t="s">
        <v>3288</v>
      </c>
      <c r="I466" s="19" t="s">
        <v>90</v>
      </c>
      <c r="J466" s="19">
        <v>2019</v>
      </c>
      <c r="K466" s="19" t="s">
        <v>3732</v>
      </c>
      <c r="L466" s="19" t="s">
        <v>90</v>
      </c>
      <c r="M466" s="19" t="s">
        <v>91</v>
      </c>
      <c r="N466" s="19" t="s">
        <v>1116</v>
      </c>
      <c r="O466" s="19" t="s">
        <v>1116</v>
      </c>
      <c r="P466" s="19" t="s">
        <v>3619</v>
      </c>
      <c r="Q466" s="19" t="s">
        <v>3623</v>
      </c>
      <c r="R466" s="19" t="s">
        <v>3547</v>
      </c>
      <c r="S466" s="19" t="s">
        <v>2793</v>
      </c>
      <c r="T466" s="19" t="s">
        <v>3778</v>
      </c>
      <c r="U466" s="19">
        <v>16</v>
      </c>
      <c r="V466" s="19">
        <v>13.29</v>
      </c>
      <c r="W466" s="19">
        <v>1</v>
      </c>
      <c r="X466" s="19">
        <v>13.29</v>
      </c>
      <c r="Y466" s="19" t="s">
        <v>3649</v>
      </c>
    </row>
    <row r="467" spans="1:25">
      <c r="A467" s="19" t="s">
        <v>1196</v>
      </c>
      <c r="B467" s="19" t="s">
        <v>3556</v>
      </c>
      <c r="C467" s="19" t="s">
        <v>1116</v>
      </c>
      <c r="D467" s="19" t="s">
        <v>3556</v>
      </c>
      <c r="E467" s="19" t="s">
        <v>1196</v>
      </c>
      <c r="F467" s="19" t="s">
        <v>1358</v>
      </c>
      <c r="G467" s="19" t="s">
        <v>1356</v>
      </c>
      <c r="H467" s="19" t="s">
        <v>3288</v>
      </c>
      <c r="I467" s="19" t="s">
        <v>90</v>
      </c>
      <c r="J467" s="19">
        <v>2019</v>
      </c>
      <c r="K467" s="19" t="s">
        <v>3732</v>
      </c>
      <c r="L467" s="19" t="s">
        <v>90</v>
      </c>
      <c r="M467" s="19" t="s">
        <v>91</v>
      </c>
      <c r="N467" s="19" t="s">
        <v>1116</v>
      </c>
      <c r="O467" s="19" t="s">
        <v>1116</v>
      </c>
      <c r="P467" s="19" t="s">
        <v>3619</v>
      </c>
      <c r="Q467" s="19" t="s">
        <v>3628</v>
      </c>
      <c r="R467" s="19" t="s">
        <v>3628</v>
      </c>
      <c r="S467" s="19" t="s">
        <v>331</v>
      </c>
      <c r="T467" s="19" t="s">
        <v>3773</v>
      </c>
      <c r="U467" s="19">
        <v>16</v>
      </c>
      <c r="V467" s="19">
        <v>82</v>
      </c>
      <c r="W467" s="19">
        <v>1</v>
      </c>
      <c r="X467" s="19">
        <v>82</v>
      </c>
      <c r="Y467" s="19" t="s">
        <v>3622</v>
      </c>
    </row>
    <row r="468" spans="1:25">
      <c r="A468" s="19" t="s">
        <v>1196</v>
      </c>
      <c r="B468" s="19" t="s">
        <v>3556</v>
      </c>
      <c r="C468" s="19" t="s">
        <v>1116</v>
      </c>
      <c r="D468" s="19" t="s">
        <v>3556</v>
      </c>
      <c r="E468" s="19" t="s">
        <v>1196</v>
      </c>
      <c r="F468" s="19" t="s">
        <v>1358</v>
      </c>
      <c r="G468" s="19" t="s">
        <v>1356</v>
      </c>
      <c r="H468" s="19" t="s">
        <v>3288</v>
      </c>
      <c r="I468" s="19" t="s">
        <v>90</v>
      </c>
      <c r="J468" s="19">
        <v>2019</v>
      </c>
      <c r="K468" s="19" t="s">
        <v>3732</v>
      </c>
      <c r="L468" s="19" t="s">
        <v>90</v>
      </c>
      <c r="M468" s="19" t="s">
        <v>91</v>
      </c>
      <c r="N468" s="19" t="s">
        <v>1116</v>
      </c>
      <c r="O468" s="19" t="s">
        <v>1116</v>
      </c>
      <c r="P468" s="19" t="s">
        <v>3619</v>
      </c>
      <c r="Q468" s="19" t="s">
        <v>3628</v>
      </c>
      <c r="R468" s="19" t="s">
        <v>3628</v>
      </c>
      <c r="S468" s="19" t="s">
        <v>2800</v>
      </c>
      <c r="X468" s="19">
        <v>2288</v>
      </c>
      <c r="Y468" s="19" t="s">
        <v>3630</v>
      </c>
    </row>
    <row r="469" spans="1:25">
      <c r="A469" s="19" t="s">
        <v>1196</v>
      </c>
      <c r="B469" s="19" t="s">
        <v>3556</v>
      </c>
      <c r="C469" s="19" t="s">
        <v>1116</v>
      </c>
      <c r="D469" s="19" t="s">
        <v>3556</v>
      </c>
      <c r="E469" s="19" t="s">
        <v>1196</v>
      </c>
      <c r="F469" s="19" t="s">
        <v>1358</v>
      </c>
      <c r="G469" s="19" t="s">
        <v>1356</v>
      </c>
      <c r="H469" s="19" t="s">
        <v>3288</v>
      </c>
      <c r="I469" s="19" t="s">
        <v>90</v>
      </c>
      <c r="J469" s="19">
        <v>2019</v>
      </c>
      <c r="K469" s="19" t="s">
        <v>3732</v>
      </c>
      <c r="L469" s="19" t="s">
        <v>90</v>
      </c>
      <c r="M469" s="19" t="s">
        <v>91</v>
      </c>
      <c r="N469" s="19" t="s">
        <v>1116</v>
      </c>
      <c r="O469" s="19" t="s">
        <v>1116</v>
      </c>
      <c r="P469" s="19" t="s">
        <v>3619</v>
      </c>
      <c r="Q469" s="19" t="s">
        <v>3628</v>
      </c>
      <c r="R469" s="19" t="s">
        <v>3628</v>
      </c>
      <c r="S469" s="19" t="s">
        <v>3779</v>
      </c>
      <c r="X469" s="19">
        <v>1428</v>
      </c>
      <c r="Y469" s="19" t="s">
        <v>3630</v>
      </c>
    </row>
    <row r="470" spans="1:25">
      <c r="A470" s="19" t="s">
        <v>1196</v>
      </c>
      <c r="B470" s="19" t="s">
        <v>3556</v>
      </c>
      <c r="C470" s="19" t="s">
        <v>1116</v>
      </c>
      <c r="D470" s="19" t="s">
        <v>3556</v>
      </c>
      <c r="E470" s="19" t="s">
        <v>1196</v>
      </c>
      <c r="F470" s="19" t="s">
        <v>1358</v>
      </c>
      <c r="G470" s="19" t="s">
        <v>1356</v>
      </c>
      <c r="H470" s="19" t="s">
        <v>3288</v>
      </c>
      <c r="I470" s="19" t="s">
        <v>90</v>
      </c>
      <c r="J470" s="19">
        <v>2019</v>
      </c>
      <c r="K470" s="19" t="s">
        <v>3732</v>
      </c>
      <c r="L470" s="19" t="s">
        <v>90</v>
      </c>
      <c r="M470" s="19" t="s">
        <v>91</v>
      </c>
      <c r="N470" s="19" t="s">
        <v>1116</v>
      </c>
      <c r="O470" s="19" t="s">
        <v>1116</v>
      </c>
      <c r="P470" s="19" t="s">
        <v>3619</v>
      </c>
      <c r="Q470" s="19" t="s">
        <v>3628</v>
      </c>
      <c r="R470" s="19" t="s">
        <v>3628</v>
      </c>
      <c r="S470" s="19" t="s">
        <v>433</v>
      </c>
      <c r="X470" s="19">
        <v>1008</v>
      </c>
      <c r="Y470" s="19" t="s">
        <v>3630</v>
      </c>
    </row>
    <row r="471" spans="1:25">
      <c r="A471" s="19" t="s">
        <v>1196</v>
      </c>
      <c r="B471" s="19" t="s">
        <v>3556</v>
      </c>
      <c r="C471" s="19" t="s">
        <v>1116</v>
      </c>
      <c r="D471" s="19" t="s">
        <v>3556</v>
      </c>
      <c r="E471" s="19" t="s">
        <v>1196</v>
      </c>
      <c r="F471" s="19" t="s">
        <v>1358</v>
      </c>
      <c r="G471" s="19" t="s">
        <v>1356</v>
      </c>
      <c r="H471" s="19" t="s">
        <v>3288</v>
      </c>
      <c r="I471" s="19" t="s">
        <v>90</v>
      </c>
      <c r="J471" s="19">
        <v>2019</v>
      </c>
      <c r="K471" s="19" t="s">
        <v>3732</v>
      </c>
      <c r="L471" s="19" t="s">
        <v>90</v>
      </c>
      <c r="M471" s="19" t="s">
        <v>91</v>
      </c>
      <c r="N471" s="19" t="s">
        <v>1116</v>
      </c>
      <c r="O471" s="19" t="s">
        <v>1116</v>
      </c>
      <c r="P471" s="19" t="s">
        <v>3619</v>
      </c>
      <c r="Q471" s="19" t="s">
        <v>3628</v>
      </c>
      <c r="R471" s="19" t="s">
        <v>3628</v>
      </c>
      <c r="S471" s="19" t="s">
        <v>2795</v>
      </c>
      <c r="X471" s="19">
        <v>1138</v>
      </c>
      <c r="Y471" s="19" t="s">
        <v>3630</v>
      </c>
    </row>
    <row r="472" spans="1:25">
      <c r="A472" s="19" t="s">
        <v>1196</v>
      </c>
      <c r="B472" s="19" t="s">
        <v>3556</v>
      </c>
      <c r="C472" s="19" t="s">
        <v>1116</v>
      </c>
      <c r="D472" s="19" t="s">
        <v>3556</v>
      </c>
      <c r="E472" s="19" t="s">
        <v>1196</v>
      </c>
      <c r="F472" s="19" t="s">
        <v>1358</v>
      </c>
      <c r="G472" s="19" t="s">
        <v>1356</v>
      </c>
      <c r="H472" s="19" t="s">
        <v>3288</v>
      </c>
      <c r="I472" s="19" t="s">
        <v>90</v>
      </c>
      <c r="J472" s="19">
        <v>2019</v>
      </c>
      <c r="K472" s="19" t="s">
        <v>3732</v>
      </c>
      <c r="L472" s="19" t="s">
        <v>90</v>
      </c>
      <c r="M472" s="19" t="s">
        <v>91</v>
      </c>
      <c r="N472" s="19" t="s">
        <v>1116</v>
      </c>
      <c r="O472" s="19" t="s">
        <v>1116</v>
      </c>
      <c r="P472" s="19" t="s">
        <v>3619</v>
      </c>
      <c r="Q472" s="19" t="s">
        <v>3628</v>
      </c>
      <c r="R472" s="19" t="s">
        <v>3628</v>
      </c>
      <c r="S472" s="19" t="s">
        <v>3780</v>
      </c>
      <c r="X472" s="19">
        <v>1428</v>
      </c>
      <c r="Y472" s="19" t="s">
        <v>3630</v>
      </c>
    </row>
    <row r="473" spans="1:25">
      <c r="A473" s="19" t="s">
        <v>1196</v>
      </c>
      <c r="B473" s="19" t="s">
        <v>3556</v>
      </c>
      <c r="C473" s="19" t="s">
        <v>1116</v>
      </c>
      <c r="D473" s="19" t="s">
        <v>3556</v>
      </c>
      <c r="E473" s="19" t="s">
        <v>1196</v>
      </c>
      <c r="F473" s="19" t="s">
        <v>1358</v>
      </c>
      <c r="G473" s="19" t="s">
        <v>1356</v>
      </c>
      <c r="H473" s="19" t="s">
        <v>3288</v>
      </c>
      <c r="I473" s="19" t="s">
        <v>90</v>
      </c>
      <c r="J473" s="19">
        <v>2019</v>
      </c>
      <c r="K473" s="19" t="s">
        <v>3732</v>
      </c>
      <c r="L473" s="19" t="s">
        <v>90</v>
      </c>
      <c r="M473" s="19" t="s">
        <v>91</v>
      </c>
      <c r="N473" s="19" t="s">
        <v>1116</v>
      </c>
      <c r="O473" s="19" t="s">
        <v>1116</v>
      </c>
      <c r="P473" s="19" t="s">
        <v>3619</v>
      </c>
      <c r="Q473" s="19" t="s">
        <v>3628</v>
      </c>
      <c r="R473" s="19" t="s">
        <v>3628</v>
      </c>
      <c r="S473" s="19" t="s">
        <v>3781</v>
      </c>
      <c r="X473" s="19">
        <v>908</v>
      </c>
      <c r="Y473" s="19" t="s">
        <v>3630</v>
      </c>
    </row>
    <row r="474" spans="1:25">
      <c r="A474" s="19" t="s">
        <v>1196</v>
      </c>
      <c r="B474" s="19" t="s">
        <v>3556</v>
      </c>
      <c r="C474" s="19" t="s">
        <v>1116</v>
      </c>
      <c r="D474" s="19" t="s">
        <v>3556</v>
      </c>
      <c r="E474" s="19" t="s">
        <v>1196</v>
      </c>
      <c r="F474" s="19" t="s">
        <v>1358</v>
      </c>
      <c r="G474" s="19" t="s">
        <v>1356</v>
      </c>
      <c r="H474" s="19" t="s">
        <v>3288</v>
      </c>
      <c r="I474" s="19" t="s">
        <v>90</v>
      </c>
      <c r="J474" s="19">
        <v>2019</v>
      </c>
      <c r="K474" s="19" t="s">
        <v>3732</v>
      </c>
      <c r="L474" s="19" t="s">
        <v>90</v>
      </c>
      <c r="M474" s="19" t="s">
        <v>91</v>
      </c>
      <c r="N474" s="19" t="s">
        <v>1116</v>
      </c>
      <c r="O474" s="19" t="s">
        <v>1116</v>
      </c>
      <c r="P474" s="19" t="s">
        <v>3619</v>
      </c>
      <c r="Q474" s="19" t="s">
        <v>3628</v>
      </c>
      <c r="R474" s="19" t="s">
        <v>3628</v>
      </c>
      <c r="S474" s="19" t="s">
        <v>592</v>
      </c>
      <c r="X474" s="19">
        <v>2108</v>
      </c>
      <c r="Y474" s="19" t="s">
        <v>3630</v>
      </c>
    </row>
    <row r="475" spans="1:25">
      <c r="A475" s="19" t="s">
        <v>1196</v>
      </c>
      <c r="B475" s="19" t="s">
        <v>3556</v>
      </c>
      <c r="C475" s="19" t="s">
        <v>1116</v>
      </c>
      <c r="D475" s="19" t="s">
        <v>3556</v>
      </c>
      <c r="E475" s="19" t="s">
        <v>1196</v>
      </c>
      <c r="F475" s="19" t="s">
        <v>1358</v>
      </c>
      <c r="G475" s="19" t="s">
        <v>1356</v>
      </c>
      <c r="H475" s="19" t="s">
        <v>3288</v>
      </c>
      <c r="I475" s="19" t="s">
        <v>90</v>
      </c>
      <c r="J475" s="19">
        <v>2019</v>
      </c>
      <c r="K475" s="19" t="s">
        <v>3732</v>
      </c>
      <c r="L475" s="19" t="s">
        <v>90</v>
      </c>
      <c r="M475" s="19" t="s">
        <v>91</v>
      </c>
      <c r="N475" s="19" t="s">
        <v>1116</v>
      </c>
      <c r="O475" s="19" t="s">
        <v>1116</v>
      </c>
      <c r="P475" s="19" t="s">
        <v>3619</v>
      </c>
      <c r="Q475" s="19" t="s">
        <v>3628</v>
      </c>
      <c r="R475" s="19" t="s">
        <v>3628</v>
      </c>
      <c r="S475" s="19" t="s">
        <v>2826</v>
      </c>
      <c r="X475" s="19">
        <v>1258</v>
      </c>
      <c r="Y475" s="19" t="s">
        <v>3630</v>
      </c>
    </row>
    <row r="476" spans="1:25">
      <c r="A476" s="19" t="s">
        <v>1196</v>
      </c>
      <c r="B476" s="19" t="s">
        <v>3556</v>
      </c>
      <c r="C476" s="19" t="s">
        <v>1116</v>
      </c>
      <c r="D476" s="19" t="s">
        <v>3556</v>
      </c>
      <c r="E476" s="19" t="s">
        <v>1196</v>
      </c>
      <c r="F476" s="19" t="s">
        <v>1358</v>
      </c>
      <c r="G476" s="19" t="s">
        <v>1356</v>
      </c>
      <c r="H476" s="19" t="s">
        <v>3288</v>
      </c>
      <c r="I476" s="19" t="s">
        <v>90</v>
      </c>
      <c r="J476" s="19">
        <v>2019</v>
      </c>
      <c r="K476" s="19" t="s">
        <v>3732</v>
      </c>
      <c r="L476" s="19" t="s">
        <v>90</v>
      </c>
      <c r="M476" s="19" t="s">
        <v>91</v>
      </c>
      <c r="N476" s="19" t="s">
        <v>1116</v>
      </c>
      <c r="O476" s="19" t="s">
        <v>1116</v>
      </c>
      <c r="P476" s="19" t="s">
        <v>3619</v>
      </c>
      <c r="Q476" s="19" t="s">
        <v>3628</v>
      </c>
      <c r="R476" s="19" t="s">
        <v>3628</v>
      </c>
      <c r="S476" s="19" t="s">
        <v>2793</v>
      </c>
      <c r="X476" s="19">
        <v>1188</v>
      </c>
      <c r="Y476" s="19" t="s">
        <v>3630</v>
      </c>
    </row>
    <row r="477" spans="1:25">
      <c r="A477" s="19" t="s">
        <v>1196</v>
      </c>
      <c r="B477" s="19" t="s">
        <v>3556</v>
      </c>
      <c r="C477" s="19" t="s">
        <v>1116</v>
      </c>
      <c r="D477" s="19" t="s">
        <v>3556</v>
      </c>
      <c r="E477" s="19" t="s">
        <v>1196</v>
      </c>
      <c r="F477" s="19" t="s">
        <v>1358</v>
      </c>
      <c r="G477" s="19" t="s">
        <v>1356</v>
      </c>
      <c r="H477" s="19" t="s">
        <v>3288</v>
      </c>
      <c r="I477" s="19" t="s">
        <v>90</v>
      </c>
      <c r="J477" s="19">
        <v>2019</v>
      </c>
      <c r="K477" s="19" t="s">
        <v>3732</v>
      </c>
      <c r="L477" s="19" t="s">
        <v>316</v>
      </c>
      <c r="M477" s="19" t="s">
        <v>317</v>
      </c>
      <c r="N477" s="19" t="s">
        <v>1116</v>
      </c>
      <c r="O477" s="19" t="s">
        <v>2922</v>
      </c>
      <c r="P477" s="19" t="s">
        <v>3619</v>
      </c>
      <c r="Q477" s="19" t="s">
        <v>3623</v>
      </c>
      <c r="R477" s="19" t="s">
        <v>3547</v>
      </c>
      <c r="S477" s="19" t="s">
        <v>3749</v>
      </c>
      <c r="T477" s="19" t="s">
        <v>3782</v>
      </c>
      <c r="U477" s="19">
        <v>1</v>
      </c>
      <c r="V477" s="19">
        <v>48.9</v>
      </c>
      <c r="W477" s="19">
        <v>1</v>
      </c>
      <c r="X477" s="19">
        <v>48.9</v>
      </c>
      <c r="Y477" s="19" t="s">
        <v>3649</v>
      </c>
    </row>
    <row r="478" spans="1:25">
      <c r="A478" s="19" t="s">
        <v>1196</v>
      </c>
      <c r="B478" s="19" t="s">
        <v>3556</v>
      </c>
      <c r="C478" s="19" t="s">
        <v>1116</v>
      </c>
      <c r="D478" s="19" t="s">
        <v>3556</v>
      </c>
      <c r="E478" s="19" t="s">
        <v>1196</v>
      </c>
      <c r="F478" s="19" t="s">
        <v>1358</v>
      </c>
      <c r="G478" s="19" t="s">
        <v>1356</v>
      </c>
      <c r="H478" s="19" t="s">
        <v>3288</v>
      </c>
      <c r="I478" s="19" t="s">
        <v>90</v>
      </c>
      <c r="J478" s="19">
        <v>2019</v>
      </c>
      <c r="K478" s="19" t="s">
        <v>3732</v>
      </c>
      <c r="L478" s="19" t="s">
        <v>316</v>
      </c>
      <c r="M478" s="19" t="s">
        <v>317</v>
      </c>
      <c r="N478" s="19" t="s">
        <v>1116</v>
      </c>
      <c r="O478" s="19" t="s">
        <v>2922</v>
      </c>
      <c r="P478" s="19" t="s">
        <v>3619</v>
      </c>
      <c r="Q478" s="19" t="s">
        <v>3623</v>
      </c>
      <c r="R478" s="19" t="s">
        <v>3547</v>
      </c>
      <c r="S478" s="19" t="s">
        <v>3749</v>
      </c>
      <c r="T478" s="19" t="s">
        <v>3782</v>
      </c>
      <c r="U478" s="19">
        <v>2</v>
      </c>
      <c r="V478" s="19">
        <v>50.38</v>
      </c>
      <c r="W478" s="19">
        <v>1</v>
      </c>
      <c r="X478" s="19">
        <v>50.38</v>
      </c>
      <c r="Y478" s="19" t="s">
        <v>3649</v>
      </c>
    </row>
    <row r="479" spans="1:25">
      <c r="A479" s="19" t="s">
        <v>1196</v>
      </c>
      <c r="B479" s="19" t="s">
        <v>3556</v>
      </c>
      <c r="C479" s="19" t="s">
        <v>1116</v>
      </c>
      <c r="D479" s="19" t="s">
        <v>3556</v>
      </c>
      <c r="E479" s="19" t="s">
        <v>1196</v>
      </c>
      <c r="F479" s="19" t="s">
        <v>1358</v>
      </c>
      <c r="G479" s="19" t="s">
        <v>1356</v>
      </c>
      <c r="H479" s="19" t="s">
        <v>3288</v>
      </c>
      <c r="I479" s="19" t="s">
        <v>90</v>
      </c>
      <c r="J479" s="19">
        <v>2019</v>
      </c>
      <c r="K479" s="19" t="s">
        <v>3732</v>
      </c>
      <c r="L479" s="19" t="s">
        <v>197</v>
      </c>
      <c r="M479" s="19" t="s">
        <v>198</v>
      </c>
      <c r="N479" s="19" t="s">
        <v>1116</v>
      </c>
      <c r="O479" s="19" t="s">
        <v>2922</v>
      </c>
      <c r="P479" s="19" t="s">
        <v>3619</v>
      </c>
      <c r="Q479" s="19" t="s">
        <v>3628</v>
      </c>
      <c r="R479" s="19" t="s">
        <v>3628</v>
      </c>
      <c r="S479" s="19" t="s">
        <v>3783</v>
      </c>
      <c r="X479" s="19">
        <v>668</v>
      </c>
      <c r="Y479" s="19" t="s">
        <v>3630</v>
      </c>
    </row>
    <row r="480" spans="1:25">
      <c r="A480" s="19" t="s">
        <v>1196</v>
      </c>
      <c r="B480" s="19" t="s">
        <v>3556</v>
      </c>
      <c r="C480" s="19" t="s">
        <v>1116</v>
      </c>
      <c r="D480" s="19" t="s">
        <v>3556</v>
      </c>
      <c r="E480" s="19" t="s">
        <v>1196</v>
      </c>
      <c r="F480" s="19" t="s">
        <v>1358</v>
      </c>
      <c r="G480" s="19" t="s">
        <v>1356</v>
      </c>
      <c r="H480" s="19" t="s">
        <v>3288</v>
      </c>
      <c r="I480" s="19" t="s">
        <v>90</v>
      </c>
      <c r="J480" s="19">
        <v>2019</v>
      </c>
      <c r="K480" s="19" t="s">
        <v>3732</v>
      </c>
      <c r="L480" s="19" t="s">
        <v>197</v>
      </c>
      <c r="M480" s="19" t="s">
        <v>198</v>
      </c>
      <c r="N480" s="19" t="s">
        <v>1116</v>
      </c>
      <c r="O480" s="19" t="s">
        <v>2922</v>
      </c>
      <c r="P480" s="19" t="s">
        <v>3619</v>
      </c>
      <c r="Q480" s="19" t="s">
        <v>3628</v>
      </c>
      <c r="R480" s="19" t="s">
        <v>3628</v>
      </c>
      <c r="S480" s="19" t="s">
        <v>3784</v>
      </c>
      <c r="X480" s="19">
        <v>1338</v>
      </c>
      <c r="Y480" s="19" t="s">
        <v>3630</v>
      </c>
    </row>
    <row r="481" spans="1:25">
      <c r="A481" s="19" t="s">
        <v>1196</v>
      </c>
      <c r="B481" s="19" t="s">
        <v>3556</v>
      </c>
      <c r="C481" s="19" t="s">
        <v>1116</v>
      </c>
      <c r="D481" s="19" t="s">
        <v>3556</v>
      </c>
      <c r="E481" s="19" t="s">
        <v>1196</v>
      </c>
      <c r="F481" s="19" t="s">
        <v>1358</v>
      </c>
      <c r="G481" s="19" t="s">
        <v>1356</v>
      </c>
      <c r="H481" s="19" t="s">
        <v>3288</v>
      </c>
      <c r="I481" s="19" t="s">
        <v>90</v>
      </c>
      <c r="J481" s="19">
        <v>2019</v>
      </c>
      <c r="K481" s="19" t="s">
        <v>3732</v>
      </c>
      <c r="L481" s="19" t="s">
        <v>197</v>
      </c>
      <c r="M481" s="19" t="s">
        <v>198</v>
      </c>
      <c r="N481" s="19" t="s">
        <v>1116</v>
      </c>
      <c r="O481" s="19" t="s">
        <v>2922</v>
      </c>
      <c r="P481" s="19" t="s">
        <v>3619</v>
      </c>
      <c r="Q481" s="19" t="s">
        <v>3628</v>
      </c>
      <c r="R481" s="19" t="s">
        <v>3628</v>
      </c>
      <c r="S481" s="19" t="s">
        <v>3736</v>
      </c>
      <c r="X481" s="19">
        <v>1298</v>
      </c>
      <c r="Y481" s="19" t="s">
        <v>3630</v>
      </c>
    </row>
    <row r="482" spans="1:25">
      <c r="A482" s="19" t="s">
        <v>1196</v>
      </c>
      <c r="B482" s="19" t="s">
        <v>3556</v>
      </c>
      <c r="C482" s="19" t="s">
        <v>1116</v>
      </c>
      <c r="D482" s="19" t="s">
        <v>3556</v>
      </c>
      <c r="E482" s="19" t="s">
        <v>1196</v>
      </c>
      <c r="F482" s="19" t="s">
        <v>1358</v>
      </c>
      <c r="G482" s="19" t="s">
        <v>1356</v>
      </c>
      <c r="H482" s="19" t="s">
        <v>3288</v>
      </c>
      <c r="I482" s="19" t="s">
        <v>90</v>
      </c>
      <c r="J482" s="19">
        <v>2019</v>
      </c>
      <c r="K482" s="19" t="s">
        <v>3732</v>
      </c>
      <c r="L482" s="19" t="s">
        <v>197</v>
      </c>
      <c r="M482" s="19" t="s">
        <v>198</v>
      </c>
      <c r="N482" s="19" t="s">
        <v>1116</v>
      </c>
      <c r="O482" s="19" t="s">
        <v>2922</v>
      </c>
      <c r="P482" s="19" t="s">
        <v>3619</v>
      </c>
      <c r="Q482" s="19" t="s">
        <v>3628</v>
      </c>
      <c r="R482" s="19" t="s">
        <v>3628</v>
      </c>
      <c r="S482" s="19" t="s">
        <v>2821</v>
      </c>
      <c r="X482" s="19">
        <v>1130</v>
      </c>
      <c r="Y482" s="19" t="s">
        <v>3630</v>
      </c>
    </row>
    <row r="483" spans="1:25">
      <c r="A483" s="19" t="s">
        <v>1196</v>
      </c>
      <c r="B483" s="19" t="s">
        <v>3556</v>
      </c>
      <c r="C483" s="19" t="s">
        <v>1116</v>
      </c>
      <c r="D483" s="19" t="s">
        <v>3556</v>
      </c>
      <c r="E483" s="19" t="s">
        <v>1196</v>
      </c>
      <c r="F483" s="19" t="s">
        <v>1358</v>
      </c>
      <c r="G483" s="19" t="s">
        <v>1356</v>
      </c>
      <c r="H483" s="19" t="s">
        <v>3288</v>
      </c>
      <c r="I483" s="19" t="s">
        <v>90</v>
      </c>
      <c r="J483" s="19">
        <v>2019</v>
      </c>
      <c r="K483" s="19" t="s">
        <v>3732</v>
      </c>
      <c r="L483" s="19" t="s">
        <v>581</v>
      </c>
      <c r="M483" s="19" t="s">
        <v>582</v>
      </c>
      <c r="N483" s="19" t="s">
        <v>1116</v>
      </c>
      <c r="O483" s="19" t="s">
        <v>2922</v>
      </c>
      <c r="P483" s="19" t="s">
        <v>3619</v>
      </c>
      <c r="Q483" s="19" t="s">
        <v>3620</v>
      </c>
      <c r="R483" s="19" t="s">
        <v>3540</v>
      </c>
      <c r="S483" s="19" t="s">
        <v>3733</v>
      </c>
      <c r="X483" s="19">
        <v>80</v>
      </c>
      <c r="Y483" s="19" t="s">
        <v>3622</v>
      </c>
    </row>
    <row r="484" spans="1:25">
      <c r="A484" s="19" t="s">
        <v>1196</v>
      </c>
      <c r="B484" s="19" t="s">
        <v>3556</v>
      </c>
      <c r="C484" s="19" t="s">
        <v>1116</v>
      </c>
      <c r="D484" s="19" t="s">
        <v>3556</v>
      </c>
      <c r="E484" s="19" t="s">
        <v>1196</v>
      </c>
      <c r="F484" s="19" t="s">
        <v>1358</v>
      </c>
      <c r="G484" s="19" t="s">
        <v>1356</v>
      </c>
      <c r="H484" s="19" t="s">
        <v>3288</v>
      </c>
      <c r="I484" s="19" t="s">
        <v>90</v>
      </c>
      <c r="J484" s="19">
        <v>2019</v>
      </c>
      <c r="K484" s="19" t="s">
        <v>3732</v>
      </c>
      <c r="L484" s="19" t="s">
        <v>492</v>
      </c>
      <c r="M484" s="19" t="s">
        <v>493</v>
      </c>
      <c r="N484" s="19" t="s">
        <v>1116</v>
      </c>
      <c r="O484" s="19" t="s">
        <v>2916</v>
      </c>
      <c r="P484" s="19" t="s">
        <v>3619</v>
      </c>
      <c r="Q484" s="19" t="s">
        <v>3623</v>
      </c>
      <c r="R484" s="19" t="s">
        <v>3548</v>
      </c>
      <c r="S484" s="19" t="s">
        <v>2793</v>
      </c>
      <c r="T484" s="19" t="s">
        <v>3785</v>
      </c>
      <c r="U484" s="19">
        <v>6</v>
      </c>
      <c r="V484" s="19">
        <v>104</v>
      </c>
      <c r="W484" s="19">
        <v>1</v>
      </c>
      <c r="X484" s="19">
        <v>104</v>
      </c>
      <c r="Y484" s="19" t="s">
        <v>3786</v>
      </c>
    </row>
    <row r="485" spans="1:25">
      <c r="A485" s="19" t="s">
        <v>1196</v>
      </c>
      <c r="B485" s="19" t="s">
        <v>3556</v>
      </c>
      <c r="C485" s="19" t="s">
        <v>1116</v>
      </c>
      <c r="D485" s="19" t="s">
        <v>3556</v>
      </c>
      <c r="E485" s="19" t="s">
        <v>1196</v>
      </c>
      <c r="F485" s="19" t="s">
        <v>1358</v>
      </c>
      <c r="G485" s="19" t="s">
        <v>1356</v>
      </c>
      <c r="H485" s="19" t="s">
        <v>3288</v>
      </c>
      <c r="I485" s="19" t="s">
        <v>90</v>
      </c>
      <c r="J485" s="19">
        <v>2019</v>
      </c>
      <c r="K485" s="19" t="s">
        <v>3732</v>
      </c>
      <c r="L485" s="19" t="s">
        <v>492</v>
      </c>
      <c r="M485" s="19" t="s">
        <v>493</v>
      </c>
      <c r="N485" s="19" t="s">
        <v>1116</v>
      </c>
      <c r="O485" s="19" t="s">
        <v>2916</v>
      </c>
      <c r="P485" s="19" t="s">
        <v>3619</v>
      </c>
      <c r="Q485" s="19" t="s">
        <v>3623</v>
      </c>
      <c r="R485" s="19" t="s">
        <v>3548</v>
      </c>
      <c r="S485" s="19" t="s">
        <v>2793</v>
      </c>
      <c r="T485" s="19" t="s">
        <v>3785</v>
      </c>
      <c r="U485" s="19">
        <v>8</v>
      </c>
      <c r="V485" s="19">
        <v>80</v>
      </c>
      <c r="W485" s="19">
        <v>1</v>
      </c>
      <c r="X485" s="19">
        <v>80</v>
      </c>
      <c r="Y485" s="19" t="s">
        <v>3787</v>
      </c>
    </row>
    <row r="486" spans="1:25">
      <c r="A486" s="19" t="s">
        <v>1196</v>
      </c>
      <c r="B486" s="19" t="s">
        <v>3556</v>
      </c>
      <c r="C486" s="19" t="s">
        <v>1116</v>
      </c>
      <c r="D486" s="19" t="s">
        <v>3556</v>
      </c>
      <c r="E486" s="19" t="s">
        <v>1196</v>
      </c>
      <c r="F486" s="19" t="s">
        <v>1358</v>
      </c>
      <c r="G486" s="19" t="s">
        <v>1356</v>
      </c>
      <c r="H486" s="19" t="s">
        <v>3288</v>
      </c>
      <c r="I486" s="19" t="s">
        <v>90</v>
      </c>
      <c r="J486" s="19">
        <v>2019</v>
      </c>
      <c r="K486" s="19" t="s">
        <v>3732</v>
      </c>
      <c r="L486" s="19" t="s">
        <v>492</v>
      </c>
      <c r="M486" s="19" t="s">
        <v>493</v>
      </c>
      <c r="N486" s="19" t="s">
        <v>1116</v>
      </c>
      <c r="O486" s="19" t="s">
        <v>2916</v>
      </c>
      <c r="P486" s="19" t="s">
        <v>3619</v>
      </c>
      <c r="Q486" s="19" t="s">
        <v>3623</v>
      </c>
      <c r="R486" s="19" t="s">
        <v>3544</v>
      </c>
      <c r="S486" s="19" t="s">
        <v>2793</v>
      </c>
      <c r="T486" s="19" t="s">
        <v>3785</v>
      </c>
      <c r="U486" s="19">
        <v>7</v>
      </c>
      <c r="V486" s="19">
        <v>176</v>
      </c>
      <c r="W486" s="19">
        <v>1</v>
      </c>
      <c r="X486" s="19">
        <v>176</v>
      </c>
      <c r="Y486" s="19" t="s">
        <v>3788</v>
      </c>
    </row>
    <row r="487" spans="1:25">
      <c r="A487" s="19" t="s">
        <v>1196</v>
      </c>
      <c r="B487" s="19" t="s">
        <v>3556</v>
      </c>
      <c r="C487" s="19" t="s">
        <v>1116</v>
      </c>
      <c r="D487" s="19" t="s">
        <v>3556</v>
      </c>
      <c r="E487" s="19" t="s">
        <v>1196</v>
      </c>
      <c r="F487" s="19" t="s">
        <v>1358</v>
      </c>
      <c r="G487" s="19" t="s">
        <v>1356</v>
      </c>
      <c r="H487" s="19" t="s">
        <v>3288</v>
      </c>
      <c r="I487" s="19" t="s">
        <v>90</v>
      </c>
      <c r="J487" s="19">
        <v>2019</v>
      </c>
      <c r="K487" s="19" t="s">
        <v>3732</v>
      </c>
      <c r="L487" s="19" t="s">
        <v>492</v>
      </c>
      <c r="M487" s="19" t="s">
        <v>493</v>
      </c>
      <c r="N487" s="19" t="s">
        <v>1116</v>
      </c>
      <c r="O487" s="19" t="s">
        <v>2916</v>
      </c>
      <c r="P487" s="19" t="s">
        <v>3619</v>
      </c>
      <c r="Q487" s="19" t="s">
        <v>3623</v>
      </c>
      <c r="R487" s="19" t="s">
        <v>3547</v>
      </c>
      <c r="S487" s="19" t="s">
        <v>2793</v>
      </c>
      <c r="T487" s="19" t="s">
        <v>3785</v>
      </c>
      <c r="U487" s="19">
        <v>1</v>
      </c>
      <c r="V487" s="19">
        <v>56.65</v>
      </c>
      <c r="W487" s="19">
        <v>1</v>
      </c>
      <c r="X487" s="19">
        <v>56.65</v>
      </c>
      <c r="Y487" s="19" t="s">
        <v>3788</v>
      </c>
    </row>
    <row r="488" spans="1:25">
      <c r="A488" s="19" t="s">
        <v>1196</v>
      </c>
      <c r="B488" s="19" t="s">
        <v>3556</v>
      </c>
      <c r="C488" s="19" t="s">
        <v>1116</v>
      </c>
      <c r="D488" s="19" t="s">
        <v>3556</v>
      </c>
      <c r="E488" s="19" t="s">
        <v>1196</v>
      </c>
      <c r="F488" s="19" t="s">
        <v>1358</v>
      </c>
      <c r="G488" s="19" t="s">
        <v>1356</v>
      </c>
      <c r="H488" s="19" t="s">
        <v>3288</v>
      </c>
      <c r="I488" s="19" t="s">
        <v>90</v>
      </c>
      <c r="J488" s="19">
        <v>2019</v>
      </c>
      <c r="K488" s="19" t="s">
        <v>3732</v>
      </c>
      <c r="L488" s="19" t="s">
        <v>492</v>
      </c>
      <c r="M488" s="19" t="s">
        <v>493</v>
      </c>
      <c r="N488" s="19" t="s">
        <v>1116</v>
      </c>
      <c r="O488" s="19" t="s">
        <v>2916</v>
      </c>
      <c r="P488" s="19" t="s">
        <v>3619</v>
      </c>
      <c r="Q488" s="19" t="s">
        <v>3623</v>
      </c>
      <c r="R488" s="19" t="s">
        <v>3547</v>
      </c>
      <c r="S488" s="19" t="s">
        <v>2793</v>
      </c>
      <c r="T488" s="19" t="s">
        <v>3785</v>
      </c>
      <c r="U488" s="19">
        <v>2</v>
      </c>
      <c r="V488" s="19">
        <v>21.12</v>
      </c>
      <c r="W488" s="19">
        <v>1</v>
      </c>
      <c r="X488" s="19">
        <v>21.12</v>
      </c>
      <c r="Y488" s="19" t="s">
        <v>3788</v>
      </c>
    </row>
    <row r="489" spans="1:25">
      <c r="A489" s="19" t="s">
        <v>1196</v>
      </c>
      <c r="B489" s="19" t="s">
        <v>3556</v>
      </c>
      <c r="C489" s="19" t="s">
        <v>1116</v>
      </c>
      <c r="D489" s="19" t="s">
        <v>3556</v>
      </c>
      <c r="E489" s="19" t="s">
        <v>1196</v>
      </c>
      <c r="F489" s="19" t="s">
        <v>1358</v>
      </c>
      <c r="G489" s="19" t="s">
        <v>1356</v>
      </c>
      <c r="H489" s="19" t="s">
        <v>3288</v>
      </c>
      <c r="I489" s="19" t="s">
        <v>90</v>
      </c>
      <c r="J489" s="19">
        <v>2019</v>
      </c>
      <c r="K489" s="19" t="s">
        <v>3732</v>
      </c>
      <c r="L489" s="19" t="s">
        <v>492</v>
      </c>
      <c r="M489" s="19" t="s">
        <v>493</v>
      </c>
      <c r="N489" s="19" t="s">
        <v>1116</v>
      </c>
      <c r="O489" s="19" t="s">
        <v>2916</v>
      </c>
      <c r="P489" s="19" t="s">
        <v>3619</v>
      </c>
      <c r="Q489" s="19" t="s">
        <v>3623</v>
      </c>
      <c r="R489" s="19" t="s">
        <v>3547</v>
      </c>
      <c r="S489" s="19" t="s">
        <v>2793</v>
      </c>
      <c r="T489" s="19" t="s">
        <v>3785</v>
      </c>
      <c r="U489" s="19">
        <v>3</v>
      </c>
      <c r="V489" s="19">
        <v>58.7</v>
      </c>
      <c r="W489" s="19">
        <v>1</v>
      </c>
      <c r="X489" s="19">
        <v>58.7</v>
      </c>
      <c r="Y489" s="19" t="s">
        <v>3788</v>
      </c>
    </row>
    <row r="490" spans="1:25">
      <c r="A490" s="19" t="s">
        <v>1196</v>
      </c>
      <c r="B490" s="19" t="s">
        <v>3556</v>
      </c>
      <c r="C490" s="19" t="s">
        <v>1116</v>
      </c>
      <c r="D490" s="19" t="s">
        <v>3556</v>
      </c>
      <c r="E490" s="19" t="s">
        <v>1196</v>
      </c>
      <c r="F490" s="19" t="s">
        <v>1358</v>
      </c>
      <c r="G490" s="19" t="s">
        <v>1356</v>
      </c>
      <c r="H490" s="19" t="s">
        <v>3288</v>
      </c>
      <c r="I490" s="19" t="s">
        <v>90</v>
      </c>
      <c r="J490" s="19">
        <v>2019</v>
      </c>
      <c r="K490" s="19" t="s">
        <v>3732</v>
      </c>
      <c r="L490" s="19" t="s">
        <v>492</v>
      </c>
      <c r="M490" s="19" t="s">
        <v>493</v>
      </c>
      <c r="N490" s="19" t="s">
        <v>1116</v>
      </c>
      <c r="O490" s="19" t="s">
        <v>2916</v>
      </c>
      <c r="P490" s="19" t="s">
        <v>3619</v>
      </c>
      <c r="Q490" s="19" t="s">
        <v>3623</v>
      </c>
      <c r="R490" s="19" t="s">
        <v>3547</v>
      </c>
      <c r="S490" s="19" t="s">
        <v>2793</v>
      </c>
      <c r="T490" s="19" t="s">
        <v>3785</v>
      </c>
      <c r="U490" s="19">
        <v>5</v>
      </c>
      <c r="V490" s="19">
        <v>10</v>
      </c>
      <c r="W490" s="19">
        <v>1</v>
      </c>
      <c r="X490" s="19">
        <v>10</v>
      </c>
      <c r="Y490" s="19" t="s">
        <v>3789</v>
      </c>
    </row>
    <row r="491" spans="1:25">
      <c r="A491" s="19" t="s">
        <v>1196</v>
      </c>
      <c r="B491" s="19" t="s">
        <v>3556</v>
      </c>
      <c r="C491" s="19" t="s">
        <v>1116</v>
      </c>
      <c r="D491" s="19" t="s">
        <v>3556</v>
      </c>
      <c r="E491" s="19" t="s">
        <v>1196</v>
      </c>
      <c r="F491" s="19" t="s">
        <v>1358</v>
      </c>
      <c r="G491" s="19" t="s">
        <v>1356</v>
      </c>
      <c r="H491" s="19" t="s">
        <v>3288</v>
      </c>
      <c r="I491" s="19" t="s">
        <v>90</v>
      </c>
      <c r="J491" s="19">
        <v>2019</v>
      </c>
      <c r="K491" s="19" t="s">
        <v>3732</v>
      </c>
      <c r="L491" s="19" t="s">
        <v>492</v>
      </c>
      <c r="M491" s="19" t="s">
        <v>493</v>
      </c>
      <c r="N491" s="19" t="s">
        <v>1116</v>
      </c>
      <c r="O491" s="19" t="s">
        <v>2916</v>
      </c>
      <c r="P491" s="19" t="s">
        <v>3619</v>
      </c>
      <c r="Q491" s="19" t="s">
        <v>3628</v>
      </c>
      <c r="R491" s="19" t="s">
        <v>3628</v>
      </c>
      <c r="S491" s="19" t="s">
        <v>2793</v>
      </c>
      <c r="T491" s="19" t="s">
        <v>3785</v>
      </c>
      <c r="U491" s="19">
        <v>4</v>
      </c>
      <c r="V491" s="19">
        <v>672</v>
      </c>
      <c r="W491" s="19">
        <v>1</v>
      </c>
      <c r="X491" s="19">
        <v>672</v>
      </c>
      <c r="Y491" s="19" t="s">
        <v>3622</v>
      </c>
    </row>
    <row r="492" spans="1:25">
      <c r="A492" s="19" t="s">
        <v>1196</v>
      </c>
      <c r="B492" s="19" t="s">
        <v>3556</v>
      </c>
      <c r="C492" s="19" t="s">
        <v>1116</v>
      </c>
      <c r="D492" s="19" t="s">
        <v>3556</v>
      </c>
      <c r="E492" s="19" t="s">
        <v>1196</v>
      </c>
      <c r="F492" s="19" t="s">
        <v>1358</v>
      </c>
      <c r="G492" s="19" t="s">
        <v>1356</v>
      </c>
      <c r="H492" s="19" t="s">
        <v>3288</v>
      </c>
      <c r="I492" s="19" t="s">
        <v>90</v>
      </c>
      <c r="J492" s="19">
        <v>2019</v>
      </c>
      <c r="K492" s="19" t="s">
        <v>3732</v>
      </c>
      <c r="L492" s="19" t="s">
        <v>442</v>
      </c>
      <c r="M492" s="19" t="s">
        <v>443</v>
      </c>
      <c r="N492" s="19" t="s">
        <v>1116</v>
      </c>
      <c r="O492" s="19" t="s">
        <v>2923</v>
      </c>
      <c r="P492" s="19" t="s">
        <v>3619</v>
      </c>
      <c r="Q492" s="19" t="s">
        <v>3620</v>
      </c>
      <c r="R492" s="19" t="s">
        <v>3540</v>
      </c>
      <c r="S492" s="19" t="s">
        <v>537</v>
      </c>
      <c r="X492" s="19">
        <v>80</v>
      </c>
      <c r="Y492" s="19" t="s">
        <v>3622</v>
      </c>
    </row>
    <row r="493" spans="1:25">
      <c r="A493" s="19" t="s">
        <v>1196</v>
      </c>
      <c r="B493" s="19" t="s">
        <v>3556</v>
      </c>
      <c r="C493" s="19" t="s">
        <v>1116</v>
      </c>
      <c r="D493" s="19" t="s">
        <v>3556</v>
      </c>
      <c r="E493" s="19" t="s">
        <v>1196</v>
      </c>
      <c r="F493" s="19" t="s">
        <v>1358</v>
      </c>
      <c r="G493" s="19" t="s">
        <v>1356</v>
      </c>
      <c r="H493" s="19" t="s">
        <v>3288</v>
      </c>
      <c r="I493" s="19" t="s">
        <v>90</v>
      </c>
      <c r="J493" s="19">
        <v>2019</v>
      </c>
      <c r="K493" s="19" t="s">
        <v>3732</v>
      </c>
      <c r="L493" s="19" t="s">
        <v>292</v>
      </c>
      <c r="M493" s="19" t="s">
        <v>293</v>
      </c>
      <c r="N493" s="19" t="s">
        <v>1116</v>
      </c>
      <c r="O493" s="19" t="s">
        <v>2923</v>
      </c>
      <c r="P493" s="19" t="s">
        <v>3619</v>
      </c>
      <c r="Q493" s="19" t="s">
        <v>3628</v>
      </c>
      <c r="R493" s="19" t="s">
        <v>3628</v>
      </c>
      <c r="S493" s="19" t="s">
        <v>331</v>
      </c>
      <c r="X493" s="19">
        <v>1208</v>
      </c>
      <c r="Y493" s="19" t="s">
        <v>3630</v>
      </c>
    </row>
    <row r="494" spans="1:25">
      <c r="A494" s="19" t="s">
        <v>1196</v>
      </c>
      <c r="B494" s="19" t="s">
        <v>3556</v>
      </c>
      <c r="C494" s="19" t="s">
        <v>1116</v>
      </c>
      <c r="D494" s="19" t="s">
        <v>3556</v>
      </c>
      <c r="E494" s="19" t="s">
        <v>1196</v>
      </c>
      <c r="F494" s="19" t="s">
        <v>1358</v>
      </c>
      <c r="G494" s="19" t="s">
        <v>1356</v>
      </c>
      <c r="H494" s="19" t="s">
        <v>3288</v>
      </c>
      <c r="I494" s="19" t="s">
        <v>90</v>
      </c>
      <c r="J494" s="19">
        <v>2019</v>
      </c>
      <c r="K494" s="19" t="s">
        <v>3732</v>
      </c>
      <c r="L494" s="19" t="s">
        <v>703</v>
      </c>
      <c r="M494" s="19" t="s">
        <v>704</v>
      </c>
      <c r="N494" s="19" t="s">
        <v>1116</v>
      </c>
      <c r="O494" s="19" t="s">
        <v>2917</v>
      </c>
      <c r="P494" s="19" t="s">
        <v>3619</v>
      </c>
      <c r="Q494" s="19" t="s">
        <v>3623</v>
      </c>
      <c r="R494" s="19" t="s">
        <v>3547</v>
      </c>
      <c r="S494" s="19" t="s">
        <v>2800</v>
      </c>
      <c r="T494" s="19" t="s">
        <v>3790</v>
      </c>
      <c r="U494" s="19">
        <v>1</v>
      </c>
      <c r="V494" s="19">
        <v>17.16</v>
      </c>
      <c r="W494" s="19">
        <v>1</v>
      </c>
      <c r="X494" s="19">
        <v>17.16</v>
      </c>
      <c r="Y494" s="19" t="s">
        <v>3791</v>
      </c>
    </row>
    <row r="495" spans="1:25">
      <c r="A495" s="19" t="s">
        <v>1196</v>
      </c>
      <c r="B495" s="19" t="s">
        <v>3556</v>
      </c>
      <c r="C495" s="19" t="s">
        <v>1116</v>
      </c>
      <c r="D495" s="19" t="s">
        <v>3556</v>
      </c>
      <c r="E495" s="19" t="s">
        <v>1196</v>
      </c>
      <c r="F495" s="19" t="s">
        <v>1358</v>
      </c>
      <c r="G495" s="19" t="s">
        <v>1356</v>
      </c>
      <c r="H495" s="19" t="s">
        <v>3288</v>
      </c>
      <c r="I495" s="19" t="s">
        <v>90</v>
      </c>
      <c r="J495" s="19">
        <v>2019</v>
      </c>
      <c r="K495" s="19" t="s">
        <v>3732</v>
      </c>
      <c r="L495" s="19" t="s">
        <v>703</v>
      </c>
      <c r="M495" s="19" t="s">
        <v>704</v>
      </c>
      <c r="N495" s="19" t="s">
        <v>1116</v>
      </c>
      <c r="O495" s="19" t="s">
        <v>2917</v>
      </c>
      <c r="P495" s="19" t="s">
        <v>3619</v>
      </c>
      <c r="Q495" s="19" t="s">
        <v>3623</v>
      </c>
      <c r="R495" s="19" t="s">
        <v>3547</v>
      </c>
      <c r="S495" s="19" t="s">
        <v>2800</v>
      </c>
      <c r="T495" s="19" t="s">
        <v>3790</v>
      </c>
      <c r="U495" s="19">
        <v>4</v>
      </c>
      <c r="V495" s="19">
        <v>18.21</v>
      </c>
      <c r="W495" s="19">
        <v>1</v>
      </c>
      <c r="X495" s="19">
        <v>18.21</v>
      </c>
      <c r="Y495" s="19" t="s">
        <v>3791</v>
      </c>
    </row>
    <row r="496" spans="1:25">
      <c r="A496" s="19" t="s">
        <v>1196</v>
      </c>
      <c r="B496" s="19" t="s">
        <v>3556</v>
      </c>
      <c r="C496" s="19" t="s">
        <v>1116</v>
      </c>
      <c r="D496" s="19" t="s">
        <v>3556</v>
      </c>
      <c r="E496" s="19" t="s">
        <v>1196</v>
      </c>
      <c r="F496" s="19" t="s">
        <v>1358</v>
      </c>
      <c r="G496" s="19" t="s">
        <v>1356</v>
      </c>
      <c r="H496" s="19" t="s">
        <v>3288</v>
      </c>
      <c r="I496" s="19" t="s">
        <v>90</v>
      </c>
      <c r="J496" s="19">
        <v>2019</v>
      </c>
      <c r="K496" s="19" t="s">
        <v>3732</v>
      </c>
      <c r="L496" s="19" t="s">
        <v>703</v>
      </c>
      <c r="M496" s="19" t="s">
        <v>704</v>
      </c>
      <c r="N496" s="19" t="s">
        <v>1116</v>
      </c>
      <c r="O496" s="19" t="s">
        <v>2917</v>
      </c>
      <c r="P496" s="19" t="s">
        <v>3619</v>
      </c>
      <c r="Q496" s="19" t="s">
        <v>3623</v>
      </c>
      <c r="R496" s="19" t="s">
        <v>3547</v>
      </c>
      <c r="S496" s="19" t="s">
        <v>2800</v>
      </c>
      <c r="T496" s="19" t="s">
        <v>3790</v>
      </c>
      <c r="U496" s="19">
        <v>7</v>
      </c>
      <c r="V496" s="19">
        <v>16.02</v>
      </c>
      <c r="W496" s="19">
        <v>1</v>
      </c>
      <c r="X496" s="19">
        <v>16.02</v>
      </c>
      <c r="Y496" s="19" t="s">
        <v>3791</v>
      </c>
    </row>
    <row r="497" spans="1:25">
      <c r="A497" s="19" t="s">
        <v>1196</v>
      </c>
      <c r="B497" s="19" t="s">
        <v>3556</v>
      </c>
      <c r="C497" s="19" t="s">
        <v>1116</v>
      </c>
      <c r="D497" s="19" t="s">
        <v>3556</v>
      </c>
      <c r="E497" s="19" t="s">
        <v>1196</v>
      </c>
      <c r="F497" s="19" t="s">
        <v>1358</v>
      </c>
      <c r="G497" s="19" t="s">
        <v>1356</v>
      </c>
      <c r="H497" s="19" t="s">
        <v>3288</v>
      </c>
      <c r="I497" s="19" t="s">
        <v>90</v>
      </c>
      <c r="J497" s="19">
        <v>2019</v>
      </c>
      <c r="K497" s="19" t="s">
        <v>3732</v>
      </c>
      <c r="L497" s="19" t="s">
        <v>703</v>
      </c>
      <c r="M497" s="19" t="s">
        <v>704</v>
      </c>
      <c r="N497" s="19" t="s">
        <v>1116</v>
      </c>
      <c r="O497" s="19" t="s">
        <v>2917</v>
      </c>
      <c r="P497" s="19" t="s">
        <v>3619</v>
      </c>
      <c r="Q497" s="19" t="s">
        <v>3623</v>
      </c>
      <c r="R497" s="19" t="s">
        <v>3547</v>
      </c>
      <c r="S497" s="19" t="s">
        <v>2800</v>
      </c>
      <c r="T497" s="19" t="s">
        <v>3790</v>
      </c>
      <c r="U497" s="19">
        <v>10</v>
      </c>
      <c r="V497" s="19">
        <v>13</v>
      </c>
      <c r="W497" s="19">
        <v>1</v>
      </c>
      <c r="X497" s="19">
        <v>13</v>
      </c>
      <c r="Y497" s="19" t="s">
        <v>3791</v>
      </c>
    </row>
    <row r="498" spans="1:25">
      <c r="A498" s="19" t="s">
        <v>1196</v>
      </c>
      <c r="B498" s="19" t="s">
        <v>3556</v>
      </c>
      <c r="C498" s="19" t="s">
        <v>1116</v>
      </c>
      <c r="D498" s="19" t="s">
        <v>3556</v>
      </c>
      <c r="E498" s="19" t="s">
        <v>1196</v>
      </c>
      <c r="F498" s="19" t="s">
        <v>1358</v>
      </c>
      <c r="G498" s="19" t="s">
        <v>1356</v>
      </c>
      <c r="H498" s="19" t="s">
        <v>3288</v>
      </c>
      <c r="I498" s="19" t="s">
        <v>90</v>
      </c>
      <c r="J498" s="19">
        <v>2019</v>
      </c>
      <c r="K498" s="19" t="s">
        <v>3732</v>
      </c>
      <c r="L498" s="19" t="s">
        <v>703</v>
      </c>
      <c r="M498" s="19" t="s">
        <v>704</v>
      </c>
      <c r="N498" s="19" t="s">
        <v>1116</v>
      </c>
      <c r="O498" s="19" t="s">
        <v>2917</v>
      </c>
      <c r="P498" s="19" t="s">
        <v>3619</v>
      </c>
      <c r="Q498" s="19" t="s">
        <v>3628</v>
      </c>
      <c r="R498" s="19" t="s">
        <v>3628</v>
      </c>
      <c r="S498" s="19" t="s">
        <v>2800</v>
      </c>
      <c r="T498" s="19" t="s">
        <v>3790</v>
      </c>
      <c r="U498" s="19">
        <v>2</v>
      </c>
      <c r="V498" s="19">
        <v>45</v>
      </c>
      <c r="W498" s="19">
        <v>1</v>
      </c>
      <c r="X498" s="19">
        <v>45</v>
      </c>
      <c r="Y498" s="19" t="s">
        <v>3792</v>
      </c>
    </row>
    <row r="499" spans="1:25">
      <c r="A499" s="19" t="s">
        <v>1196</v>
      </c>
      <c r="B499" s="19" t="s">
        <v>3556</v>
      </c>
      <c r="C499" s="19" t="s">
        <v>1116</v>
      </c>
      <c r="D499" s="19" t="s">
        <v>3556</v>
      </c>
      <c r="E499" s="19" t="s">
        <v>1196</v>
      </c>
      <c r="F499" s="19" t="s">
        <v>1358</v>
      </c>
      <c r="G499" s="19" t="s">
        <v>1356</v>
      </c>
      <c r="H499" s="19" t="s">
        <v>3288</v>
      </c>
      <c r="I499" s="19" t="s">
        <v>90</v>
      </c>
      <c r="J499" s="19">
        <v>2019</v>
      </c>
      <c r="K499" s="19" t="s">
        <v>3732</v>
      </c>
      <c r="L499" s="19" t="s">
        <v>703</v>
      </c>
      <c r="M499" s="19" t="s">
        <v>704</v>
      </c>
      <c r="N499" s="19" t="s">
        <v>1116</v>
      </c>
      <c r="O499" s="19" t="s">
        <v>2917</v>
      </c>
      <c r="P499" s="19" t="s">
        <v>3619</v>
      </c>
      <c r="Q499" s="19" t="s">
        <v>3628</v>
      </c>
      <c r="R499" s="19" t="s">
        <v>3628</v>
      </c>
      <c r="S499" s="19" t="s">
        <v>2800</v>
      </c>
      <c r="T499" s="19" t="s">
        <v>3790</v>
      </c>
      <c r="U499" s="19">
        <v>3</v>
      </c>
      <c r="V499" s="19">
        <v>45</v>
      </c>
      <c r="W499" s="19">
        <v>1</v>
      </c>
      <c r="X499" s="19">
        <v>45</v>
      </c>
      <c r="Y499" s="19" t="s">
        <v>3793</v>
      </c>
    </row>
    <row r="500" spans="1:25">
      <c r="A500" s="19" t="s">
        <v>1196</v>
      </c>
      <c r="B500" s="19" t="s">
        <v>3556</v>
      </c>
      <c r="C500" s="19" t="s">
        <v>1116</v>
      </c>
      <c r="D500" s="19" t="s">
        <v>3556</v>
      </c>
      <c r="E500" s="19" t="s">
        <v>1196</v>
      </c>
      <c r="F500" s="19" t="s">
        <v>1358</v>
      </c>
      <c r="G500" s="19" t="s">
        <v>1356</v>
      </c>
      <c r="H500" s="19" t="s">
        <v>3288</v>
      </c>
      <c r="I500" s="19" t="s">
        <v>90</v>
      </c>
      <c r="J500" s="19">
        <v>2019</v>
      </c>
      <c r="K500" s="19" t="s">
        <v>3732</v>
      </c>
      <c r="L500" s="19" t="s">
        <v>703</v>
      </c>
      <c r="M500" s="19" t="s">
        <v>704</v>
      </c>
      <c r="N500" s="19" t="s">
        <v>1116</v>
      </c>
      <c r="O500" s="19" t="s">
        <v>2917</v>
      </c>
      <c r="P500" s="19" t="s">
        <v>3619</v>
      </c>
      <c r="Q500" s="19" t="s">
        <v>3628</v>
      </c>
      <c r="R500" s="19" t="s">
        <v>3628</v>
      </c>
      <c r="S500" s="19" t="s">
        <v>2800</v>
      </c>
      <c r="T500" s="19" t="s">
        <v>3790</v>
      </c>
      <c r="U500" s="19">
        <v>5</v>
      </c>
      <c r="V500" s="19">
        <v>45</v>
      </c>
      <c r="W500" s="19">
        <v>1</v>
      </c>
      <c r="X500" s="19">
        <v>45</v>
      </c>
      <c r="Y500" s="19" t="s">
        <v>3794</v>
      </c>
    </row>
    <row r="501" spans="1:25">
      <c r="A501" s="19" t="s">
        <v>1196</v>
      </c>
      <c r="B501" s="19" t="s">
        <v>3556</v>
      </c>
      <c r="C501" s="19" t="s">
        <v>1116</v>
      </c>
      <c r="D501" s="19" t="s">
        <v>3556</v>
      </c>
      <c r="E501" s="19" t="s">
        <v>1196</v>
      </c>
      <c r="F501" s="19" t="s">
        <v>1358</v>
      </c>
      <c r="G501" s="19" t="s">
        <v>1356</v>
      </c>
      <c r="H501" s="19" t="s">
        <v>3288</v>
      </c>
      <c r="I501" s="19" t="s">
        <v>90</v>
      </c>
      <c r="J501" s="19">
        <v>2019</v>
      </c>
      <c r="K501" s="19" t="s">
        <v>3732</v>
      </c>
      <c r="L501" s="19" t="s">
        <v>703</v>
      </c>
      <c r="M501" s="19" t="s">
        <v>704</v>
      </c>
      <c r="N501" s="19" t="s">
        <v>1116</v>
      </c>
      <c r="O501" s="19" t="s">
        <v>2917</v>
      </c>
      <c r="P501" s="19" t="s">
        <v>3619</v>
      </c>
      <c r="Q501" s="19" t="s">
        <v>3628</v>
      </c>
      <c r="R501" s="19" t="s">
        <v>3628</v>
      </c>
      <c r="S501" s="19" t="s">
        <v>2800</v>
      </c>
      <c r="T501" s="19" t="s">
        <v>3790</v>
      </c>
      <c r="U501" s="19">
        <v>6</v>
      </c>
      <c r="V501" s="19">
        <v>82</v>
      </c>
      <c r="W501" s="19">
        <v>1</v>
      </c>
      <c r="X501" s="19">
        <v>82</v>
      </c>
      <c r="Y501" s="19" t="s">
        <v>3795</v>
      </c>
    </row>
    <row r="502" spans="1:25">
      <c r="A502" s="19" t="s">
        <v>1196</v>
      </c>
      <c r="B502" s="19" t="s">
        <v>3556</v>
      </c>
      <c r="C502" s="19" t="s">
        <v>1116</v>
      </c>
      <c r="D502" s="19" t="s">
        <v>3556</v>
      </c>
      <c r="E502" s="19" t="s">
        <v>1196</v>
      </c>
      <c r="F502" s="19" t="s">
        <v>1358</v>
      </c>
      <c r="G502" s="19" t="s">
        <v>1356</v>
      </c>
      <c r="H502" s="19" t="s">
        <v>3288</v>
      </c>
      <c r="I502" s="19" t="s">
        <v>90</v>
      </c>
      <c r="J502" s="19">
        <v>2019</v>
      </c>
      <c r="K502" s="19" t="s">
        <v>3732</v>
      </c>
      <c r="L502" s="19" t="s">
        <v>703</v>
      </c>
      <c r="M502" s="19" t="s">
        <v>704</v>
      </c>
      <c r="N502" s="19" t="s">
        <v>1116</v>
      </c>
      <c r="O502" s="19" t="s">
        <v>2917</v>
      </c>
      <c r="P502" s="19" t="s">
        <v>3619</v>
      </c>
      <c r="Q502" s="19" t="s">
        <v>3628</v>
      </c>
      <c r="R502" s="19" t="s">
        <v>3628</v>
      </c>
      <c r="S502" s="19" t="s">
        <v>2800</v>
      </c>
      <c r="T502" s="19" t="s">
        <v>3790</v>
      </c>
      <c r="U502" s="19">
        <v>8</v>
      </c>
      <c r="V502" s="19">
        <v>82</v>
      </c>
      <c r="W502" s="19">
        <v>1</v>
      </c>
      <c r="X502" s="19">
        <v>82</v>
      </c>
      <c r="Y502" s="19" t="s">
        <v>3796</v>
      </c>
    </row>
    <row r="503" spans="1:25">
      <c r="A503" s="19" t="s">
        <v>1196</v>
      </c>
      <c r="B503" s="19" t="s">
        <v>3556</v>
      </c>
      <c r="C503" s="19" t="s">
        <v>1116</v>
      </c>
      <c r="D503" s="19" t="s">
        <v>3556</v>
      </c>
      <c r="E503" s="19" t="s">
        <v>1196</v>
      </c>
      <c r="F503" s="19" t="s">
        <v>1358</v>
      </c>
      <c r="G503" s="19" t="s">
        <v>1356</v>
      </c>
      <c r="H503" s="19" t="s">
        <v>3288</v>
      </c>
      <c r="I503" s="19" t="s">
        <v>90</v>
      </c>
      <c r="J503" s="19">
        <v>2019</v>
      </c>
      <c r="K503" s="19" t="s">
        <v>3732</v>
      </c>
      <c r="L503" s="19" t="s">
        <v>703</v>
      </c>
      <c r="M503" s="19" t="s">
        <v>704</v>
      </c>
      <c r="N503" s="19" t="s">
        <v>1116</v>
      </c>
      <c r="O503" s="19" t="s">
        <v>2917</v>
      </c>
      <c r="P503" s="19" t="s">
        <v>3619</v>
      </c>
      <c r="Q503" s="19" t="s">
        <v>3628</v>
      </c>
      <c r="R503" s="19" t="s">
        <v>3628</v>
      </c>
      <c r="S503" s="19" t="s">
        <v>2800</v>
      </c>
      <c r="T503" s="19" t="s">
        <v>3790</v>
      </c>
      <c r="U503" s="19">
        <v>9</v>
      </c>
      <c r="V503" s="19">
        <v>45</v>
      </c>
      <c r="W503" s="19">
        <v>1</v>
      </c>
      <c r="X503" s="19">
        <v>45</v>
      </c>
      <c r="Y503" s="19" t="s">
        <v>3793</v>
      </c>
    </row>
    <row r="504" spans="1:25">
      <c r="A504" s="19" t="s">
        <v>1196</v>
      </c>
      <c r="B504" s="19" t="s">
        <v>3556</v>
      </c>
      <c r="C504" s="19" t="s">
        <v>1116</v>
      </c>
      <c r="D504" s="19" t="s">
        <v>3556</v>
      </c>
      <c r="E504" s="19" t="s">
        <v>1196</v>
      </c>
      <c r="F504" s="19" t="s">
        <v>1358</v>
      </c>
      <c r="G504" s="19" t="s">
        <v>1356</v>
      </c>
      <c r="H504" s="19" t="s">
        <v>3288</v>
      </c>
      <c r="I504" s="19" t="s">
        <v>90</v>
      </c>
      <c r="J504" s="19">
        <v>2019</v>
      </c>
      <c r="K504" s="19" t="s">
        <v>3732</v>
      </c>
      <c r="L504" s="19" t="s">
        <v>703</v>
      </c>
      <c r="M504" s="19" t="s">
        <v>704</v>
      </c>
      <c r="N504" s="19" t="s">
        <v>1116</v>
      </c>
      <c r="O504" s="19" t="s">
        <v>2917</v>
      </c>
      <c r="P504" s="19" t="s">
        <v>3619</v>
      </c>
      <c r="Q504" s="19" t="s">
        <v>3620</v>
      </c>
      <c r="R504" s="19" t="s">
        <v>3540</v>
      </c>
      <c r="S504" s="19" t="s">
        <v>3733</v>
      </c>
      <c r="X504" s="19">
        <v>240</v>
      </c>
      <c r="Y504" s="19" t="s">
        <v>3622</v>
      </c>
    </row>
    <row r="505" spans="1:25">
      <c r="A505" s="19" t="s">
        <v>1196</v>
      </c>
      <c r="B505" s="19" t="s">
        <v>3556</v>
      </c>
      <c r="C505" s="19" t="s">
        <v>1116</v>
      </c>
      <c r="D505" s="19" t="s">
        <v>3556</v>
      </c>
      <c r="E505" s="19" t="s">
        <v>1196</v>
      </c>
      <c r="F505" s="19" t="s">
        <v>1358</v>
      </c>
      <c r="G505" s="19" t="s">
        <v>1356</v>
      </c>
      <c r="H505" s="19" t="s">
        <v>3288</v>
      </c>
      <c r="I505" s="19" t="s">
        <v>90</v>
      </c>
      <c r="J505" s="19">
        <v>2019</v>
      </c>
      <c r="K505" s="19" t="s">
        <v>3732</v>
      </c>
      <c r="L505" s="19" t="s">
        <v>216</v>
      </c>
      <c r="M505" s="19" t="s">
        <v>217</v>
      </c>
      <c r="N505" s="19" t="s">
        <v>1116</v>
      </c>
      <c r="O505" s="19" t="s">
        <v>2931</v>
      </c>
      <c r="P505" s="19" t="s">
        <v>3619</v>
      </c>
      <c r="Q505" s="19" t="s">
        <v>3628</v>
      </c>
      <c r="R505" s="19" t="s">
        <v>3628</v>
      </c>
      <c r="S505" s="19" t="s">
        <v>2796</v>
      </c>
      <c r="X505" s="19">
        <v>1088</v>
      </c>
      <c r="Y505" s="19" t="s">
        <v>3630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5662-0463-4EA5-B0DF-E25888201BD2}">
  <dimension ref="A3:B15"/>
  <sheetViews>
    <sheetView workbookViewId="0">
      <selection activeCell="B4" sqref="B4:B13"/>
    </sheetView>
  </sheetViews>
  <sheetFormatPr defaultRowHeight="14.25"/>
  <cols>
    <col min="1" max="1" width="17.25" bestFit="1" customWidth="1"/>
    <col min="2" max="2" width="11.5" bestFit="1" customWidth="1"/>
  </cols>
  <sheetData>
    <row r="3" spans="1:2">
      <c r="A3" s="12" t="s">
        <v>1107</v>
      </c>
      <c r="B3" t="s">
        <v>3797</v>
      </c>
    </row>
    <row r="4" spans="1:2">
      <c r="A4" s="13" t="s">
        <v>2905</v>
      </c>
      <c r="B4" s="14">
        <v>1981.72</v>
      </c>
    </row>
    <row r="5" spans="1:2">
      <c r="A5" s="13" t="s">
        <v>2915</v>
      </c>
      <c r="B5" s="14">
        <v>30434.500000000004</v>
      </c>
    </row>
    <row r="6" spans="1:2">
      <c r="A6" s="13" t="s">
        <v>2909</v>
      </c>
      <c r="B6" s="14">
        <v>24540.55</v>
      </c>
    </row>
    <row r="7" spans="1:2">
      <c r="A7" s="13" t="s">
        <v>1116</v>
      </c>
      <c r="B7" s="14">
        <v>77627.78</v>
      </c>
    </row>
    <row r="8" spans="1:2">
      <c r="A8" s="13" t="s">
        <v>2922</v>
      </c>
      <c r="B8" s="14">
        <v>8909.7799999999988</v>
      </c>
    </row>
    <row r="9" spans="1:2">
      <c r="A9" s="13" t="s">
        <v>2916</v>
      </c>
      <c r="B9" s="14">
        <v>2010.47</v>
      </c>
    </row>
    <row r="10" spans="1:2">
      <c r="A10" s="13" t="s">
        <v>2923</v>
      </c>
      <c r="B10" s="14">
        <v>1597</v>
      </c>
    </row>
    <row r="11" spans="1:2">
      <c r="A11" s="13" t="s">
        <v>2917</v>
      </c>
      <c r="B11" s="14">
        <v>2514.8900000000003</v>
      </c>
    </row>
    <row r="12" spans="1:2">
      <c r="A12" s="13" t="s">
        <v>2931</v>
      </c>
      <c r="B12" s="14">
        <v>1088</v>
      </c>
    </row>
    <row r="13" spans="1:2">
      <c r="A13" s="13" t="s">
        <v>2933</v>
      </c>
      <c r="B13" s="14">
        <v>8008.4100000000008</v>
      </c>
    </row>
    <row r="14" spans="1:2">
      <c r="A14" s="13" t="s">
        <v>1108</v>
      </c>
      <c r="B14" s="14"/>
    </row>
    <row r="15" spans="1:2">
      <c r="A15" s="13" t="s">
        <v>1109</v>
      </c>
      <c r="B15" s="14">
        <v>158713.1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8268-C71D-4110-8EC3-AA58C8B7F0F2}">
  <dimension ref="A1:Y1554"/>
  <sheetViews>
    <sheetView workbookViewId="0">
      <selection activeCell="C1" sqref="A1:XFD1048576"/>
    </sheetView>
  </sheetViews>
  <sheetFormatPr defaultRowHeight="14.25"/>
  <cols>
    <col min="1" max="1" width="33" style="19" customWidth="1"/>
    <col min="2" max="4" width="8" style="19" customWidth="1"/>
    <col min="5" max="5" width="19" style="19" customWidth="1"/>
    <col min="6" max="6" width="12" style="19" customWidth="1"/>
    <col min="7" max="7" width="40.875" style="19" customWidth="1"/>
    <col min="8" max="8" width="9" style="19" customWidth="1"/>
    <col min="9" max="9" width="8" style="19" customWidth="1"/>
    <col min="10" max="10" width="5" style="19" customWidth="1"/>
    <col min="11" max="11" width="4" style="19" customWidth="1"/>
    <col min="12" max="12" width="7" style="19" customWidth="1"/>
    <col min="13" max="13" width="5" style="19" customWidth="1"/>
    <col min="14" max="14" width="8" style="19" customWidth="1"/>
    <col min="15" max="15" width="19" style="19" customWidth="1"/>
    <col min="16" max="17" width="9" style="19" customWidth="1"/>
    <col min="18" max="18" width="12" style="19" customWidth="1"/>
    <col min="19" max="20" width="11" style="19" customWidth="1"/>
    <col min="21" max="21" width="4" style="19" customWidth="1"/>
    <col min="22" max="22" width="7" style="19" customWidth="1"/>
    <col min="23" max="23" width="4" style="19" customWidth="1"/>
    <col min="24" max="24" width="11" style="19" customWidth="1"/>
    <col min="25" max="25" width="8" style="19" customWidth="1"/>
    <col min="26" max="16384" width="9" style="19"/>
  </cols>
  <sheetData>
    <row r="1" spans="1:25" ht="18">
      <c r="A1" s="18" t="s">
        <v>1137</v>
      </c>
      <c r="B1" s="18" t="s">
        <v>3598</v>
      </c>
      <c r="C1" s="51" t="s">
        <v>4525</v>
      </c>
      <c r="D1" s="18" t="s">
        <v>3600</v>
      </c>
      <c r="E1" s="18" t="s">
        <v>3535</v>
      </c>
      <c r="F1" s="18" t="s">
        <v>3601</v>
      </c>
      <c r="G1" s="18" t="s">
        <v>3287</v>
      </c>
      <c r="H1" s="18" t="s">
        <v>3602</v>
      </c>
      <c r="I1" s="18" t="s">
        <v>3291</v>
      </c>
      <c r="J1" s="18" t="s">
        <v>3603</v>
      </c>
      <c r="K1" s="18" t="s">
        <v>3604</v>
      </c>
      <c r="L1" s="18" t="s">
        <v>3605</v>
      </c>
      <c r="M1" s="18" t="s">
        <v>3606</v>
      </c>
      <c r="N1" s="18" t="s">
        <v>3607</v>
      </c>
      <c r="O1" s="18" t="s">
        <v>3608</v>
      </c>
      <c r="P1" s="18" t="s">
        <v>3609</v>
      </c>
      <c r="Q1" s="18" t="s">
        <v>2841</v>
      </c>
      <c r="R1" s="18" t="s">
        <v>3610</v>
      </c>
      <c r="S1" s="18" t="s">
        <v>3611</v>
      </c>
      <c r="T1" s="18" t="s">
        <v>3612</v>
      </c>
      <c r="U1" s="18" t="s">
        <v>3613</v>
      </c>
      <c r="V1" s="18" t="s">
        <v>3614</v>
      </c>
      <c r="W1" s="18" t="s">
        <v>3615</v>
      </c>
      <c r="X1" s="18" t="s">
        <v>3616</v>
      </c>
      <c r="Y1" s="18" t="s">
        <v>3617</v>
      </c>
    </row>
    <row r="2" spans="1:25">
      <c r="A2" s="19" t="s">
        <v>3798</v>
      </c>
      <c r="B2" s="19" t="s">
        <v>3799</v>
      </c>
      <c r="C2" s="19" t="s">
        <v>3798</v>
      </c>
      <c r="D2" s="19" t="s">
        <v>3799</v>
      </c>
      <c r="E2" s="19" t="s">
        <v>3798</v>
      </c>
      <c r="F2" s="19" t="s">
        <v>3800</v>
      </c>
      <c r="G2" s="19" t="s">
        <v>3801</v>
      </c>
      <c r="H2" s="19" t="s">
        <v>3802</v>
      </c>
      <c r="I2" s="19" t="s">
        <v>3803</v>
      </c>
      <c r="J2" s="19">
        <v>2019</v>
      </c>
      <c r="K2" s="19" t="s">
        <v>3618</v>
      </c>
      <c r="L2" s="19" t="s">
        <v>81</v>
      </c>
      <c r="M2" s="19" t="s">
        <v>82</v>
      </c>
      <c r="N2" s="19" t="s">
        <v>1116</v>
      </c>
      <c r="O2" s="19" t="s">
        <v>2909</v>
      </c>
      <c r="P2" s="19" t="s">
        <v>2756</v>
      </c>
      <c r="Q2" s="19" t="s">
        <v>3623</v>
      </c>
      <c r="R2" s="19" t="s">
        <v>3804</v>
      </c>
      <c r="S2" s="19" t="s">
        <v>3674</v>
      </c>
      <c r="T2" s="19" t="s">
        <v>3805</v>
      </c>
      <c r="U2" s="19">
        <v>1</v>
      </c>
      <c r="V2" s="19">
        <v>3000</v>
      </c>
      <c r="W2" s="19">
        <v>1</v>
      </c>
      <c r="X2" s="19">
        <v>3000</v>
      </c>
      <c r="Y2" s="19" t="s">
        <v>3806</v>
      </c>
    </row>
    <row r="3" spans="1:25">
      <c r="A3" s="19" t="s">
        <v>3798</v>
      </c>
      <c r="B3" s="19" t="s">
        <v>3799</v>
      </c>
      <c r="C3" s="19" t="s">
        <v>3798</v>
      </c>
      <c r="D3" s="19" t="s">
        <v>3799</v>
      </c>
      <c r="E3" s="19" t="s">
        <v>3798</v>
      </c>
      <c r="F3" s="19" t="s">
        <v>3800</v>
      </c>
      <c r="G3" s="19" t="s">
        <v>3801</v>
      </c>
      <c r="H3" s="19" t="s">
        <v>3802</v>
      </c>
      <c r="I3" s="19" t="s">
        <v>3803</v>
      </c>
      <c r="J3" s="19">
        <v>2019</v>
      </c>
      <c r="K3" s="19" t="s">
        <v>3618</v>
      </c>
      <c r="L3" s="19" t="s">
        <v>104</v>
      </c>
      <c r="M3" s="19" t="s">
        <v>105</v>
      </c>
      <c r="N3" s="19" t="s">
        <v>1116</v>
      </c>
      <c r="O3" s="19" t="s">
        <v>1116</v>
      </c>
      <c r="P3" s="19" t="s">
        <v>2756</v>
      </c>
      <c r="Q3" s="19" t="s">
        <v>3623</v>
      </c>
      <c r="R3" s="19" t="s">
        <v>3804</v>
      </c>
      <c r="S3" s="19" t="s">
        <v>1034</v>
      </c>
      <c r="T3" s="19" t="s">
        <v>3807</v>
      </c>
      <c r="U3" s="19">
        <v>1</v>
      </c>
      <c r="V3" s="19">
        <v>7500</v>
      </c>
      <c r="W3" s="19">
        <v>1</v>
      </c>
      <c r="X3" s="19">
        <v>7500</v>
      </c>
      <c r="Y3" s="19" t="s">
        <v>3808</v>
      </c>
    </row>
    <row r="4" spans="1:25">
      <c r="A4" s="19" t="s">
        <v>3798</v>
      </c>
      <c r="B4" s="19" t="s">
        <v>3799</v>
      </c>
      <c r="C4" s="19" t="s">
        <v>3798</v>
      </c>
      <c r="D4" s="19" t="s">
        <v>3799</v>
      </c>
      <c r="E4" s="19" t="s">
        <v>3798</v>
      </c>
      <c r="F4" s="19" t="s">
        <v>3800</v>
      </c>
      <c r="G4" s="19" t="s">
        <v>3801</v>
      </c>
      <c r="H4" s="19" t="s">
        <v>3802</v>
      </c>
      <c r="I4" s="19" t="s">
        <v>3803</v>
      </c>
      <c r="J4" s="19">
        <v>2019</v>
      </c>
      <c r="K4" s="19" t="s">
        <v>3618</v>
      </c>
      <c r="L4" s="19" t="s">
        <v>85</v>
      </c>
      <c r="M4" s="19" t="s">
        <v>86</v>
      </c>
      <c r="N4" s="19" t="s">
        <v>1116</v>
      </c>
      <c r="O4" s="19" t="s">
        <v>1116</v>
      </c>
      <c r="P4" s="19" t="s">
        <v>2756</v>
      </c>
      <c r="Q4" s="19" t="s">
        <v>3623</v>
      </c>
      <c r="R4" s="19" t="s">
        <v>3804</v>
      </c>
      <c r="S4" s="19" t="s">
        <v>1034</v>
      </c>
      <c r="T4" s="19" t="s">
        <v>3809</v>
      </c>
      <c r="U4" s="19">
        <v>1</v>
      </c>
      <c r="V4" s="19">
        <v>1500</v>
      </c>
      <c r="W4" s="19">
        <v>1</v>
      </c>
      <c r="X4" s="19">
        <v>1500</v>
      </c>
      <c r="Y4" s="19" t="s">
        <v>3810</v>
      </c>
    </row>
    <row r="5" spans="1:25">
      <c r="A5" s="19" t="s">
        <v>3798</v>
      </c>
      <c r="B5" s="19" t="s">
        <v>3799</v>
      </c>
      <c r="C5" s="19" t="s">
        <v>3798</v>
      </c>
      <c r="D5" s="19" t="s">
        <v>3799</v>
      </c>
      <c r="E5" s="19" t="s">
        <v>3798</v>
      </c>
      <c r="F5" s="19" t="s">
        <v>3800</v>
      </c>
      <c r="G5" s="19" t="s">
        <v>3801</v>
      </c>
      <c r="H5" s="19" t="s">
        <v>3802</v>
      </c>
      <c r="I5" s="19" t="s">
        <v>3803</v>
      </c>
      <c r="J5" s="19">
        <v>2019</v>
      </c>
      <c r="K5" s="19" t="s">
        <v>3618</v>
      </c>
      <c r="L5" s="19" t="s">
        <v>60</v>
      </c>
      <c r="M5" s="19" t="s">
        <v>61</v>
      </c>
      <c r="N5" s="19" t="s">
        <v>1116</v>
      </c>
      <c r="O5" s="19" t="s">
        <v>1116</v>
      </c>
      <c r="P5" s="19" t="s">
        <v>2756</v>
      </c>
      <c r="Q5" s="19" t="s">
        <v>3623</v>
      </c>
      <c r="R5" s="19" t="s">
        <v>3804</v>
      </c>
      <c r="S5" s="19" t="s">
        <v>3633</v>
      </c>
      <c r="T5" s="19" t="s">
        <v>3811</v>
      </c>
      <c r="U5" s="19">
        <v>1</v>
      </c>
      <c r="V5" s="19">
        <v>2000</v>
      </c>
      <c r="W5" s="19">
        <v>1</v>
      </c>
      <c r="X5" s="19">
        <v>2000</v>
      </c>
      <c r="Y5" s="19" t="s">
        <v>3812</v>
      </c>
    </row>
    <row r="6" spans="1:25">
      <c r="A6" s="19" t="s">
        <v>3798</v>
      </c>
      <c r="B6" s="19" t="s">
        <v>3799</v>
      </c>
      <c r="C6" s="19" t="s">
        <v>3798</v>
      </c>
      <c r="D6" s="19" t="s">
        <v>3799</v>
      </c>
      <c r="E6" s="19" t="s">
        <v>3798</v>
      </c>
      <c r="F6" s="19" t="s">
        <v>3800</v>
      </c>
      <c r="G6" s="19" t="s">
        <v>3801</v>
      </c>
      <c r="H6" s="19" t="s">
        <v>3802</v>
      </c>
      <c r="I6" s="19" t="s">
        <v>3803</v>
      </c>
      <c r="J6" s="19">
        <v>2019</v>
      </c>
      <c r="K6" s="19" t="s">
        <v>3618</v>
      </c>
      <c r="L6" s="19" t="s">
        <v>60</v>
      </c>
      <c r="M6" s="19" t="s">
        <v>61</v>
      </c>
      <c r="N6" s="19" t="s">
        <v>1116</v>
      </c>
      <c r="O6" s="19" t="s">
        <v>1116</v>
      </c>
      <c r="P6" s="19" t="s">
        <v>2756</v>
      </c>
      <c r="Q6" s="19" t="s">
        <v>3623</v>
      </c>
      <c r="R6" s="19" t="s">
        <v>3804</v>
      </c>
      <c r="S6" s="19" t="s">
        <v>1012</v>
      </c>
      <c r="T6" s="19" t="s">
        <v>3813</v>
      </c>
      <c r="U6" s="19">
        <v>1</v>
      </c>
      <c r="V6" s="19">
        <v>2000</v>
      </c>
      <c r="W6" s="19">
        <v>1</v>
      </c>
      <c r="X6" s="19">
        <v>2000</v>
      </c>
      <c r="Y6" s="19" t="s">
        <v>3814</v>
      </c>
    </row>
    <row r="7" spans="1:25">
      <c r="A7" s="19" t="s">
        <v>3798</v>
      </c>
      <c r="B7" s="19" t="s">
        <v>3799</v>
      </c>
      <c r="C7" s="19" t="s">
        <v>3798</v>
      </c>
      <c r="D7" s="19" t="s">
        <v>3799</v>
      </c>
      <c r="E7" s="19" t="s">
        <v>3798</v>
      </c>
      <c r="F7" s="19" t="s">
        <v>3800</v>
      </c>
      <c r="G7" s="19" t="s">
        <v>3801</v>
      </c>
      <c r="H7" s="19" t="s">
        <v>3802</v>
      </c>
      <c r="I7" s="19" t="s">
        <v>3803</v>
      </c>
      <c r="J7" s="19">
        <v>2019</v>
      </c>
      <c r="K7" s="19" t="s">
        <v>3618</v>
      </c>
      <c r="L7" s="19" t="s">
        <v>53</v>
      </c>
      <c r="M7" s="19" t="s">
        <v>54</v>
      </c>
      <c r="N7" s="19" t="s">
        <v>1116</v>
      </c>
      <c r="O7" s="19" t="s">
        <v>1116</v>
      </c>
      <c r="P7" s="19" t="s">
        <v>2756</v>
      </c>
      <c r="Q7" s="19" t="s">
        <v>3623</v>
      </c>
      <c r="R7" s="19" t="s">
        <v>3804</v>
      </c>
      <c r="S7" s="19" t="s">
        <v>3674</v>
      </c>
      <c r="T7" s="19" t="s">
        <v>3815</v>
      </c>
      <c r="U7" s="19">
        <v>1</v>
      </c>
      <c r="V7" s="19">
        <v>2000</v>
      </c>
      <c r="W7" s="19">
        <v>1</v>
      </c>
      <c r="X7" s="19">
        <v>2000</v>
      </c>
      <c r="Y7" s="19" t="s">
        <v>3816</v>
      </c>
    </row>
    <row r="8" spans="1:25">
      <c r="A8" s="19" t="s">
        <v>3798</v>
      </c>
      <c r="B8" s="19" t="s">
        <v>3799</v>
      </c>
      <c r="C8" s="19" t="s">
        <v>3798</v>
      </c>
      <c r="D8" s="19" t="s">
        <v>3799</v>
      </c>
      <c r="E8" s="19" t="s">
        <v>3798</v>
      </c>
      <c r="F8" s="19" t="s">
        <v>3800</v>
      </c>
      <c r="G8" s="19" t="s">
        <v>3801</v>
      </c>
      <c r="H8" s="19" t="s">
        <v>3802</v>
      </c>
      <c r="I8" s="19" t="s">
        <v>3803</v>
      </c>
      <c r="J8" s="19">
        <v>2019</v>
      </c>
      <c r="K8" s="19" t="s">
        <v>3618</v>
      </c>
      <c r="L8" s="19" t="s">
        <v>53</v>
      </c>
      <c r="M8" s="19" t="s">
        <v>54</v>
      </c>
      <c r="N8" s="19" t="s">
        <v>1116</v>
      </c>
      <c r="O8" s="19" t="s">
        <v>1116</v>
      </c>
      <c r="P8" s="19" t="s">
        <v>2756</v>
      </c>
      <c r="Q8" s="19" t="s">
        <v>3623</v>
      </c>
      <c r="R8" s="19" t="s">
        <v>3804</v>
      </c>
      <c r="S8" s="19" t="s">
        <v>3674</v>
      </c>
      <c r="T8" s="19" t="s">
        <v>3817</v>
      </c>
      <c r="U8" s="19">
        <v>1</v>
      </c>
      <c r="V8" s="19">
        <v>2000</v>
      </c>
      <c r="W8" s="19">
        <v>1</v>
      </c>
      <c r="X8" s="19">
        <v>2000</v>
      </c>
      <c r="Y8" s="19" t="s">
        <v>3818</v>
      </c>
    </row>
    <row r="9" spans="1:25">
      <c r="A9" s="19" t="s">
        <v>3798</v>
      </c>
      <c r="B9" s="19" t="s">
        <v>3799</v>
      </c>
      <c r="C9" s="19" t="s">
        <v>3798</v>
      </c>
      <c r="D9" s="19" t="s">
        <v>3799</v>
      </c>
      <c r="E9" s="19" t="s">
        <v>3798</v>
      </c>
      <c r="F9" s="19" t="s">
        <v>3800</v>
      </c>
      <c r="G9" s="19" t="s">
        <v>3801</v>
      </c>
      <c r="H9" s="19" t="s">
        <v>3802</v>
      </c>
      <c r="I9" s="19" t="s">
        <v>3803</v>
      </c>
      <c r="J9" s="19">
        <v>2019</v>
      </c>
      <c r="K9" s="19" t="s">
        <v>3618</v>
      </c>
      <c r="L9" s="19" t="s">
        <v>53</v>
      </c>
      <c r="M9" s="19" t="s">
        <v>54</v>
      </c>
      <c r="N9" s="19" t="s">
        <v>1116</v>
      </c>
      <c r="O9" s="19" t="s">
        <v>1116</v>
      </c>
      <c r="P9" s="19" t="s">
        <v>2756</v>
      </c>
      <c r="Q9" s="19" t="s">
        <v>3623</v>
      </c>
      <c r="R9" s="19" t="s">
        <v>3804</v>
      </c>
      <c r="S9" s="19" t="s">
        <v>3700</v>
      </c>
      <c r="T9" s="19" t="s">
        <v>3819</v>
      </c>
      <c r="U9" s="19">
        <v>1</v>
      </c>
      <c r="V9" s="19">
        <v>2000</v>
      </c>
      <c r="W9" s="19">
        <v>1</v>
      </c>
      <c r="X9" s="19">
        <v>2000</v>
      </c>
      <c r="Y9" s="19" t="s">
        <v>3820</v>
      </c>
    </row>
    <row r="10" spans="1:25">
      <c r="A10" s="19" t="s">
        <v>3798</v>
      </c>
      <c r="B10" s="19" t="s">
        <v>3799</v>
      </c>
      <c r="C10" s="19" t="s">
        <v>3798</v>
      </c>
      <c r="D10" s="19" t="s">
        <v>3799</v>
      </c>
      <c r="E10" s="19" t="s">
        <v>3798</v>
      </c>
      <c r="F10" s="19" t="s">
        <v>3800</v>
      </c>
      <c r="G10" s="19" t="s">
        <v>3801</v>
      </c>
      <c r="H10" s="19" t="s">
        <v>3802</v>
      </c>
      <c r="I10" s="19" t="s">
        <v>3803</v>
      </c>
      <c r="J10" s="19">
        <v>2019</v>
      </c>
      <c r="K10" s="19" t="s">
        <v>3618</v>
      </c>
      <c r="L10" s="19" t="s">
        <v>90</v>
      </c>
      <c r="M10" s="19" t="s">
        <v>91</v>
      </c>
      <c r="N10" s="19" t="s">
        <v>1116</v>
      </c>
      <c r="O10" s="19" t="s">
        <v>1116</v>
      </c>
      <c r="P10" s="19" t="s">
        <v>2756</v>
      </c>
      <c r="Q10" s="19" t="s">
        <v>3623</v>
      </c>
      <c r="R10" s="19" t="s">
        <v>3804</v>
      </c>
      <c r="S10" s="19" t="s">
        <v>3680</v>
      </c>
      <c r="T10" s="19" t="s">
        <v>3821</v>
      </c>
      <c r="U10" s="19">
        <v>1</v>
      </c>
      <c r="V10" s="19">
        <v>2000</v>
      </c>
      <c r="W10" s="19">
        <v>1</v>
      </c>
      <c r="X10" s="19">
        <v>2000</v>
      </c>
      <c r="Y10" s="19" t="s">
        <v>3822</v>
      </c>
    </row>
    <row r="11" spans="1:25">
      <c r="A11" s="19" t="s">
        <v>3798</v>
      </c>
      <c r="B11" s="19" t="s">
        <v>3799</v>
      </c>
      <c r="C11" s="19" t="s">
        <v>3798</v>
      </c>
      <c r="D11" s="19" t="s">
        <v>3799</v>
      </c>
      <c r="E11" s="19" t="s">
        <v>3798</v>
      </c>
      <c r="F11" s="19" t="s">
        <v>3800</v>
      </c>
      <c r="G11" s="19" t="s">
        <v>3801</v>
      </c>
      <c r="H11" s="19" t="s">
        <v>3802</v>
      </c>
      <c r="I11" s="19" t="s">
        <v>3803</v>
      </c>
      <c r="J11" s="19">
        <v>2019</v>
      </c>
      <c r="K11" s="19" t="s">
        <v>3618</v>
      </c>
      <c r="L11" s="19" t="s">
        <v>90</v>
      </c>
      <c r="M11" s="19" t="s">
        <v>91</v>
      </c>
      <c r="N11" s="19" t="s">
        <v>1116</v>
      </c>
      <c r="O11" s="19" t="s">
        <v>1116</v>
      </c>
      <c r="P11" s="19" t="s">
        <v>2756</v>
      </c>
      <c r="Q11" s="19" t="s">
        <v>3623</v>
      </c>
      <c r="R11" s="19" t="s">
        <v>3804</v>
      </c>
      <c r="S11" s="19" t="s">
        <v>3680</v>
      </c>
      <c r="T11" s="19" t="s">
        <v>3821</v>
      </c>
      <c r="U11" s="19">
        <v>2</v>
      </c>
      <c r="V11" s="19">
        <v>2000</v>
      </c>
      <c r="W11" s="19">
        <v>1</v>
      </c>
      <c r="X11" s="19">
        <v>2000</v>
      </c>
      <c r="Y11" s="19" t="s">
        <v>3823</v>
      </c>
    </row>
    <row r="12" spans="1:25">
      <c r="A12" s="19" t="s">
        <v>3798</v>
      </c>
      <c r="B12" s="19" t="s">
        <v>3799</v>
      </c>
      <c r="C12" s="19" t="s">
        <v>3798</v>
      </c>
      <c r="D12" s="19" t="s">
        <v>3799</v>
      </c>
      <c r="E12" s="19" t="s">
        <v>3798</v>
      </c>
      <c r="F12" s="19" t="s">
        <v>3800</v>
      </c>
      <c r="G12" s="19" t="s">
        <v>3801</v>
      </c>
      <c r="H12" s="19" t="s">
        <v>3802</v>
      </c>
      <c r="I12" s="19" t="s">
        <v>3803</v>
      </c>
      <c r="J12" s="19">
        <v>2019</v>
      </c>
      <c r="K12" s="19" t="s">
        <v>3618</v>
      </c>
      <c r="L12" s="19" t="s">
        <v>90</v>
      </c>
      <c r="M12" s="19" t="s">
        <v>91</v>
      </c>
      <c r="N12" s="19" t="s">
        <v>1116</v>
      </c>
      <c r="O12" s="19" t="s">
        <v>1116</v>
      </c>
      <c r="P12" s="19" t="s">
        <v>2756</v>
      </c>
      <c r="Q12" s="19" t="s">
        <v>3623</v>
      </c>
      <c r="R12" s="19" t="s">
        <v>3804</v>
      </c>
      <c r="S12" s="19" t="s">
        <v>3680</v>
      </c>
      <c r="T12" s="19" t="s">
        <v>3821</v>
      </c>
      <c r="U12" s="19">
        <v>3</v>
      </c>
      <c r="V12" s="19">
        <v>2000</v>
      </c>
      <c r="W12" s="19">
        <v>1</v>
      </c>
      <c r="X12" s="19">
        <v>2000</v>
      </c>
      <c r="Y12" s="19" t="s">
        <v>3824</v>
      </c>
    </row>
    <row r="13" spans="1:25">
      <c r="A13" s="19" t="s">
        <v>3798</v>
      </c>
      <c r="B13" s="19" t="s">
        <v>3799</v>
      </c>
      <c r="C13" s="19" t="s">
        <v>3798</v>
      </c>
      <c r="D13" s="19" t="s">
        <v>3799</v>
      </c>
      <c r="E13" s="19" t="s">
        <v>3798</v>
      </c>
      <c r="F13" s="19" t="s">
        <v>3800</v>
      </c>
      <c r="G13" s="19" t="s">
        <v>3801</v>
      </c>
      <c r="H13" s="19" t="s">
        <v>3802</v>
      </c>
      <c r="I13" s="19" t="s">
        <v>3803</v>
      </c>
      <c r="J13" s="19">
        <v>2019</v>
      </c>
      <c r="K13" s="19" t="s">
        <v>3715</v>
      </c>
      <c r="L13" s="19" t="s">
        <v>77</v>
      </c>
      <c r="M13" s="19" t="s">
        <v>78</v>
      </c>
      <c r="N13" s="19" t="s">
        <v>1116</v>
      </c>
      <c r="O13" s="19" t="s">
        <v>1116</v>
      </c>
      <c r="P13" s="19" t="s">
        <v>2756</v>
      </c>
      <c r="Q13" s="19" t="s">
        <v>3623</v>
      </c>
      <c r="R13" s="19" t="s">
        <v>3804</v>
      </c>
      <c r="S13" s="19" t="s">
        <v>3720</v>
      </c>
      <c r="T13" s="19" t="s">
        <v>3825</v>
      </c>
      <c r="U13" s="19">
        <v>1</v>
      </c>
      <c r="V13" s="19">
        <v>8000</v>
      </c>
      <c r="W13" s="19">
        <v>1</v>
      </c>
      <c r="X13" s="19">
        <v>8000</v>
      </c>
      <c r="Y13" s="19" t="s">
        <v>3826</v>
      </c>
    </row>
    <row r="14" spans="1:25">
      <c r="A14" s="19" t="s">
        <v>3798</v>
      </c>
      <c r="B14" s="19" t="s">
        <v>3799</v>
      </c>
      <c r="C14" s="19" t="s">
        <v>3798</v>
      </c>
      <c r="D14" s="19" t="s">
        <v>3799</v>
      </c>
      <c r="E14" s="19" t="s">
        <v>3798</v>
      </c>
      <c r="F14" s="19" t="s">
        <v>3800</v>
      </c>
      <c r="G14" s="19" t="s">
        <v>3801</v>
      </c>
      <c r="H14" s="19" t="s">
        <v>3802</v>
      </c>
      <c r="I14" s="19" t="s">
        <v>3803</v>
      </c>
      <c r="J14" s="19">
        <v>2019</v>
      </c>
      <c r="K14" s="19" t="s">
        <v>3715</v>
      </c>
      <c r="L14" s="19" t="s">
        <v>64</v>
      </c>
      <c r="M14" s="19" t="s">
        <v>65</v>
      </c>
      <c r="N14" s="19" t="s">
        <v>1116</v>
      </c>
      <c r="O14" s="19" t="s">
        <v>2933</v>
      </c>
      <c r="P14" s="19" t="s">
        <v>2756</v>
      </c>
      <c r="Q14" s="19" t="s">
        <v>3623</v>
      </c>
      <c r="R14" s="19" t="s">
        <v>3804</v>
      </c>
      <c r="S14" s="19" t="s">
        <v>3720</v>
      </c>
      <c r="T14" s="19" t="s">
        <v>3827</v>
      </c>
      <c r="U14" s="19">
        <v>1</v>
      </c>
      <c r="V14" s="19">
        <v>2000</v>
      </c>
      <c r="W14" s="19">
        <v>1</v>
      </c>
      <c r="X14" s="19">
        <v>2000</v>
      </c>
      <c r="Y14" s="19" t="s">
        <v>3828</v>
      </c>
    </row>
    <row r="15" spans="1:25">
      <c r="A15" s="19" t="s">
        <v>3798</v>
      </c>
      <c r="B15" s="19" t="s">
        <v>3799</v>
      </c>
      <c r="C15" s="19" t="s">
        <v>3798</v>
      </c>
      <c r="D15" s="19" t="s">
        <v>3799</v>
      </c>
      <c r="E15" s="19" t="s">
        <v>3798</v>
      </c>
      <c r="F15" s="19" t="s">
        <v>3800</v>
      </c>
      <c r="G15" s="19" t="s">
        <v>3801</v>
      </c>
      <c r="H15" s="19" t="s">
        <v>3802</v>
      </c>
      <c r="I15" s="19" t="s">
        <v>3803</v>
      </c>
      <c r="J15" s="19">
        <v>2019</v>
      </c>
      <c r="K15" s="19" t="s">
        <v>3715</v>
      </c>
      <c r="L15" s="19" t="s">
        <v>64</v>
      </c>
      <c r="M15" s="19" t="s">
        <v>65</v>
      </c>
      <c r="N15" s="19" t="s">
        <v>1116</v>
      </c>
      <c r="O15" s="19" t="s">
        <v>2933</v>
      </c>
      <c r="P15" s="19" t="s">
        <v>2756</v>
      </c>
      <c r="Q15" s="19" t="s">
        <v>3623</v>
      </c>
      <c r="R15" s="19" t="s">
        <v>3804</v>
      </c>
      <c r="S15" s="19" t="s">
        <v>3720</v>
      </c>
      <c r="T15" s="19" t="s">
        <v>3827</v>
      </c>
      <c r="U15" s="19">
        <v>2</v>
      </c>
      <c r="V15" s="19">
        <v>200</v>
      </c>
      <c r="W15" s="19">
        <v>1</v>
      </c>
      <c r="X15" s="19">
        <v>200</v>
      </c>
      <c r="Y15" s="19" t="s">
        <v>3828</v>
      </c>
    </row>
    <row r="16" spans="1:25">
      <c r="A16" s="19" t="s">
        <v>3798</v>
      </c>
      <c r="B16" s="19" t="s">
        <v>3799</v>
      </c>
      <c r="C16" s="19" t="s">
        <v>3798</v>
      </c>
      <c r="D16" s="19" t="s">
        <v>3799</v>
      </c>
      <c r="E16" s="19" t="s">
        <v>3798</v>
      </c>
      <c r="F16" s="19" t="s">
        <v>3800</v>
      </c>
      <c r="G16" s="19" t="s">
        <v>3801</v>
      </c>
      <c r="H16" s="19" t="s">
        <v>3802</v>
      </c>
      <c r="I16" s="19" t="s">
        <v>3803</v>
      </c>
      <c r="J16" s="19">
        <v>2019</v>
      </c>
      <c r="K16" s="19" t="s">
        <v>3715</v>
      </c>
      <c r="L16" s="19" t="s">
        <v>64</v>
      </c>
      <c r="M16" s="19" t="s">
        <v>65</v>
      </c>
      <c r="N16" s="19" t="s">
        <v>1116</v>
      </c>
      <c r="O16" s="19" t="s">
        <v>2933</v>
      </c>
      <c r="P16" s="19" t="s">
        <v>2756</v>
      </c>
      <c r="Q16" s="19" t="s">
        <v>3623</v>
      </c>
      <c r="R16" s="19" t="s">
        <v>3804</v>
      </c>
      <c r="S16" s="19" t="s">
        <v>3720</v>
      </c>
      <c r="T16" s="19" t="s">
        <v>3827</v>
      </c>
      <c r="U16" s="19">
        <v>3</v>
      </c>
      <c r="V16" s="19">
        <v>410</v>
      </c>
      <c r="W16" s="19">
        <v>1</v>
      </c>
      <c r="X16" s="19">
        <v>410</v>
      </c>
      <c r="Y16" s="19" t="s">
        <v>3828</v>
      </c>
    </row>
    <row r="17" spans="1:25">
      <c r="A17" s="19" t="s">
        <v>3798</v>
      </c>
      <c r="B17" s="19" t="s">
        <v>3799</v>
      </c>
      <c r="C17" s="19" t="s">
        <v>3798</v>
      </c>
      <c r="D17" s="19" t="s">
        <v>3799</v>
      </c>
      <c r="E17" s="19" t="s">
        <v>3798</v>
      </c>
      <c r="F17" s="19" t="s">
        <v>3800</v>
      </c>
      <c r="G17" s="19" t="s">
        <v>3801</v>
      </c>
      <c r="H17" s="19" t="s">
        <v>3802</v>
      </c>
      <c r="I17" s="19" t="s">
        <v>3803</v>
      </c>
      <c r="J17" s="19">
        <v>2019</v>
      </c>
      <c r="K17" s="19" t="s">
        <v>3715</v>
      </c>
      <c r="L17" s="19" t="s">
        <v>64</v>
      </c>
      <c r="M17" s="19" t="s">
        <v>65</v>
      </c>
      <c r="N17" s="19" t="s">
        <v>1116</v>
      </c>
      <c r="O17" s="19" t="s">
        <v>2933</v>
      </c>
      <c r="P17" s="19" t="s">
        <v>2756</v>
      </c>
      <c r="Q17" s="19" t="s">
        <v>3623</v>
      </c>
      <c r="R17" s="19" t="s">
        <v>3804</v>
      </c>
      <c r="S17" s="19" t="s">
        <v>3720</v>
      </c>
      <c r="T17" s="19" t="s">
        <v>3827</v>
      </c>
      <c r="U17" s="19">
        <v>4</v>
      </c>
      <c r="V17" s="19">
        <v>300</v>
      </c>
      <c r="W17" s="19">
        <v>1</v>
      </c>
      <c r="X17" s="19">
        <v>300</v>
      </c>
      <c r="Y17" s="19" t="s">
        <v>3828</v>
      </c>
    </row>
    <row r="18" spans="1:25">
      <c r="A18" s="19" t="s">
        <v>3798</v>
      </c>
      <c r="B18" s="19" t="s">
        <v>3799</v>
      </c>
      <c r="C18" s="19" t="s">
        <v>3798</v>
      </c>
      <c r="D18" s="19" t="s">
        <v>3799</v>
      </c>
      <c r="E18" s="19" t="s">
        <v>3798</v>
      </c>
      <c r="F18" s="19" t="s">
        <v>3800</v>
      </c>
      <c r="G18" s="19" t="s">
        <v>3801</v>
      </c>
      <c r="H18" s="19" t="s">
        <v>3802</v>
      </c>
      <c r="I18" s="19" t="s">
        <v>3803</v>
      </c>
      <c r="J18" s="19">
        <v>2019</v>
      </c>
      <c r="K18" s="19" t="s">
        <v>3715</v>
      </c>
      <c r="L18" s="19" t="s">
        <v>64</v>
      </c>
      <c r="M18" s="19" t="s">
        <v>65</v>
      </c>
      <c r="N18" s="19" t="s">
        <v>1116</v>
      </c>
      <c r="O18" s="19" t="s">
        <v>2933</v>
      </c>
      <c r="P18" s="19" t="s">
        <v>2756</v>
      </c>
      <c r="Q18" s="19" t="s">
        <v>3623</v>
      </c>
      <c r="R18" s="19" t="s">
        <v>3804</v>
      </c>
      <c r="S18" s="19" t="s">
        <v>3720</v>
      </c>
      <c r="T18" s="19" t="s">
        <v>3827</v>
      </c>
      <c r="U18" s="19">
        <v>5</v>
      </c>
      <c r="V18" s="19">
        <v>380</v>
      </c>
      <c r="W18" s="19">
        <v>1</v>
      </c>
      <c r="X18" s="19">
        <v>380</v>
      </c>
      <c r="Y18" s="19" t="s">
        <v>3828</v>
      </c>
    </row>
    <row r="19" spans="1:25">
      <c r="A19" s="19" t="s">
        <v>3798</v>
      </c>
      <c r="B19" s="19" t="s">
        <v>3799</v>
      </c>
      <c r="C19" s="19" t="s">
        <v>3798</v>
      </c>
      <c r="D19" s="19" t="s">
        <v>3799</v>
      </c>
      <c r="E19" s="19" t="s">
        <v>3798</v>
      </c>
      <c r="F19" s="19" t="s">
        <v>3800</v>
      </c>
      <c r="G19" s="19" t="s">
        <v>3801</v>
      </c>
      <c r="H19" s="19" t="s">
        <v>3802</v>
      </c>
      <c r="I19" s="19" t="s">
        <v>3803</v>
      </c>
      <c r="J19" s="19">
        <v>2019</v>
      </c>
      <c r="K19" s="19" t="s">
        <v>3715</v>
      </c>
      <c r="L19" s="19" t="s">
        <v>64</v>
      </c>
      <c r="M19" s="19" t="s">
        <v>65</v>
      </c>
      <c r="N19" s="19" t="s">
        <v>1116</v>
      </c>
      <c r="O19" s="19" t="s">
        <v>2933</v>
      </c>
      <c r="P19" s="19" t="s">
        <v>2756</v>
      </c>
      <c r="Q19" s="19" t="s">
        <v>3623</v>
      </c>
      <c r="R19" s="19" t="s">
        <v>3804</v>
      </c>
      <c r="S19" s="19" t="s">
        <v>3720</v>
      </c>
      <c r="T19" s="19" t="s">
        <v>3827</v>
      </c>
      <c r="U19" s="19">
        <v>6</v>
      </c>
      <c r="V19" s="19">
        <v>1242</v>
      </c>
      <c r="W19" s="19">
        <v>1</v>
      </c>
      <c r="X19" s="19">
        <v>1242</v>
      </c>
      <c r="Y19" s="19" t="s">
        <v>3828</v>
      </c>
    </row>
    <row r="20" spans="1:25">
      <c r="A20" s="19" t="s">
        <v>3798</v>
      </c>
      <c r="B20" s="19" t="s">
        <v>3799</v>
      </c>
      <c r="C20" s="19" t="s">
        <v>3798</v>
      </c>
      <c r="D20" s="19" t="s">
        <v>3799</v>
      </c>
      <c r="E20" s="19" t="s">
        <v>3798</v>
      </c>
      <c r="F20" s="19" t="s">
        <v>3800</v>
      </c>
      <c r="G20" s="19" t="s">
        <v>3801</v>
      </c>
      <c r="H20" s="19" t="s">
        <v>3802</v>
      </c>
      <c r="I20" s="19" t="s">
        <v>3803</v>
      </c>
      <c r="J20" s="19">
        <v>2019</v>
      </c>
      <c r="K20" s="19" t="s">
        <v>3732</v>
      </c>
      <c r="L20" s="19" t="s">
        <v>85</v>
      </c>
      <c r="M20" s="19" t="s">
        <v>86</v>
      </c>
      <c r="N20" s="19" t="s">
        <v>1116</v>
      </c>
      <c r="O20" s="19" t="s">
        <v>1116</v>
      </c>
      <c r="P20" s="19" t="s">
        <v>2756</v>
      </c>
      <c r="Q20" s="19" t="s">
        <v>3623</v>
      </c>
      <c r="R20" s="19" t="s">
        <v>3804</v>
      </c>
      <c r="S20" s="19" t="s">
        <v>3736</v>
      </c>
      <c r="T20" s="19" t="s">
        <v>3829</v>
      </c>
      <c r="U20" s="19">
        <v>1</v>
      </c>
      <c r="V20" s="19">
        <v>1500</v>
      </c>
      <c r="W20" s="19">
        <v>1</v>
      </c>
      <c r="X20" s="19">
        <v>1500</v>
      </c>
      <c r="Y20" s="19" t="s">
        <v>3830</v>
      </c>
    </row>
    <row r="21" spans="1:25">
      <c r="A21" s="19" t="s">
        <v>3798</v>
      </c>
      <c r="B21" s="19" t="s">
        <v>3799</v>
      </c>
      <c r="C21" s="19" t="s">
        <v>3798</v>
      </c>
      <c r="D21" s="19" t="s">
        <v>3799</v>
      </c>
      <c r="E21" s="19" t="s">
        <v>3798</v>
      </c>
      <c r="F21" s="19" t="s">
        <v>3800</v>
      </c>
      <c r="G21" s="19" t="s">
        <v>3801</v>
      </c>
      <c r="H21" s="19" t="s">
        <v>3802</v>
      </c>
      <c r="I21" s="19" t="s">
        <v>3803</v>
      </c>
      <c r="J21" s="19">
        <v>2019</v>
      </c>
      <c r="K21" s="19" t="s">
        <v>3732</v>
      </c>
      <c r="L21" s="19" t="s">
        <v>85</v>
      </c>
      <c r="M21" s="19" t="s">
        <v>86</v>
      </c>
      <c r="N21" s="19" t="s">
        <v>1116</v>
      </c>
      <c r="O21" s="19" t="s">
        <v>1116</v>
      </c>
      <c r="P21" s="19" t="s">
        <v>2756</v>
      </c>
      <c r="Q21" s="19" t="s">
        <v>3623</v>
      </c>
      <c r="R21" s="19" t="s">
        <v>3804</v>
      </c>
      <c r="S21" s="19" t="s">
        <v>3736</v>
      </c>
      <c r="T21" s="19" t="s">
        <v>3829</v>
      </c>
      <c r="U21" s="19">
        <v>2</v>
      </c>
      <c r="V21" s="19">
        <v>1500</v>
      </c>
      <c r="W21" s="19">
        <v>1</v>
      </c>
      <c r="X21" s="19">
        <v>1500</v>
      </c>
      <c r="Y21" s="19" t="s">
        <v>3830</v>
      </c>
    </row>
    <row r="22" spans="1:25">
      <c r="A22" s="19" t="s">
        <v>3798</v>
      </c>
      <c r="B22" s="19" t="s">
        <v>3799</v>
      </c>
      <c r="C22" s="19" t="s">
        <v>3798</v>
      </c>
      <c r="D22" s="19" t="s">
        <v>3799</v>
      </c>
      <c r="E22" s="19" t="s">
        <v>3798</v>
      </c>
      <c r="F22" s="19" t="s">
        <v>3800</v>
      </c>
      <c r="G22" s="19" t="s">
        <v>3801</v>
      </c>
      <c r="H22" s="19" t="s">
        <v>3802</v>
      </c>
      <c r="I22" s="19" t="s">
        <v>3803</v>
      </c>
      <c r="J22" s="19">
        <v>2019</v>
      </c>
      <c r="K22" s="19" t="s">
        <v>3732</v>
      </c>
      <c r="L22" s="19" t="s">
        <v>60</v>
      </c>
      <c r="M22" s="19" t="s">
        <v>61</v>
      </c>
      <c r="N22" s="19" t="s">
        <v>1116</v>
      </c>
      <c r="O22" s="19" t="s">
        <v>1116</v>
      </c>
      <c r="P22" s="19" t="s">
        <v>2756</v>
      </c>
      <c r="Q22" s="19" t="s">
        <v>3623</v>
      </c>
      <c r="R22" s="19" t="s">
        <v>3804</v>
      </c>
      <c r="S22" s="19" t="s">
        <v>2800</v>
      </c>
      <c r="T22" s="19" t="s">
        <v>3831</v>
      </c>
      <c r="U22" s="19">
        <v>1</v>
      </c>
      <c r="V22" s="19">
        <v>2000</v>
      </c>
      <c r="W22" s="19">
        <v>1</v>
      </c>
      <c r="X22" s="19">
        <v>2000</v>
      </c>
      <c r="Y22" s="19" t="s">
        <v>3810</v>
      </c>
    </row>
    <row r="23" spans="1:25">
      <c r="A23" s="19" t="s">
        <v>3798</v>
      </c>
      <c r="B23" s="19" t="s">
        <v>3799</v>
      </c>
      <c r="C23" s="19" t="s">
        <v>3798</v>
      </c>
      <c r="D23" s="19" t="s">
        <v>3799</v>
      </c>
      <c r="E23" s="19" t="s">
        <v>3798</v>
      </c>
      <c r="F23" s="19" t="s">
        <v>3800</v>
      </c>
      <c r="G23" s="19" t="s">
        <v>3801</v>
      </c>
      <c r="H23" s="19" t="s">
        <v>3802</v>
      </c>
      <c r="I23" s="19" t="s">
        <v>3803</v>
      </c>
      <c r="J23" s="19">
        <v>2019</v>
      </c>
      <c r="K23" s="19" t="s">
        <v>3732</v>
      </c>
      <c r="L23" s="19" t="s">
        <v>60</v>
      </c>
      <c r="M23" s="19" t="s">
        <v>61</v>
      </c>
      <c r="N23" s="19" t="s">
        <v>1116</v>
      </c>
      <c r="O23" s="19" t="s">
        <v>1116</v>
      </c>
      <c r="P23" s="19" t="s">
        <v>2756</v>
      </c>
      <c r="Q23" s="19" t="s">
        <v>3623</v>
      </c>
      <c r="R23" s="19" t="s">
        <v>3804</v>
      </c>
      <c r="S23" s="19" t="s">
        <v>3832</v>
      </c>
      <c r="T23" s="19" t="s">
        <v>3833</v>
      </c>
      <c r="U23" s="19">
        <v>1</v>
      </c>
      <c r="V23" s="19">
        <v>2000</v>
      </c>
      <c r="W23" s="19">
        <v>1</v>
      </c>
      <c r="X23" s="19">
        <v>2000</v>
      </c>
      <c r="Y23" s="19" t="s">
        <v>3834</v>
      </c>
    </row>
    <row r="24" spans="1:25">
      <c r="A24" s="19" t="s">
        <v>3798</v>
      </c>
      <c r="B24" s="19" t="s">
        <v>3799</v>
      </c>
      <c r="C24" s="19" t="s">
        <v>3798</v>
      </c>
      <c r="D24" s="19" t="s">
        <v>3799</v>
      </c>
      <c r="E24" s="19" t="s">
        <v>3798</v>
      </c>
      <c r="F24" s="19" t="s">
        <v>3800</v>
      </c>
      <c r="G24" s="19" t="s">
        <v>3801</v>
      </c>
      <c r="H24" s="19" t="s">
        <v>3802</v>
      </c>
      <c r="I24" s="19" t="s">
        <v>3803</v>
      </c>
      <c r="J24" s="19">
        <v>2019</v>
      </c>
      <c r="K24" s="19" t="s">
        <v>3732</v>
      </c>
      <c r="L24" s="19" t="s">
        <v>53</v>
      </c>
      <c r="M24" s="19" t="s">
        <v>54</v>
      </c>
      <c r="N24" s="19" t="s">
        <v>1116</v>
      </c>
      <c r="O24" s="19" t="s">
        <v>1116</v>
      </c>
      <c r="P24" s="19" t="s">
        <v>2756</v>
      </c>
      <c r="Q24" s="19" t="s">
        <v>3623</v>
      </c>
      <c r="R24" s="19" t="s">
        <v>3804</v>
      </c>
      <c r="S24" s="19" t="s">
        <v>331</v>
      </c>
      <c r="T24" s="19" t="s">
        <v>3835</v>
      </c>
      <c r="U24" s="19">
        <v>1</v>
      </c>
      <c r="V24" s="19">
        <v>2000</v>
      </c>
      <c r="W24" s="19">
        <v>1</v>
      </c>
      <c r="X24" s="19">
        <v>2000</v>
      </c>
      <c r="Y24" s="19" t="s">
        <v>3836</v>
      </c>
    </row>
    <row r="25" spans="1:25">
      <c r="A25" s="19" t="s">
        <v>3798</v>
      </c>
      <c r="B25" s="19" t="s">
        <v>3799</v>
      </c>
      <c r="C25" s="19" t="s">
        <v>3798</v>
      </c>
      <c r="D25" s="19" t="s">
        <v>3799</v>
      </c>
      <c r="E25" s="19" t="s">
        <v>3798</v>
      </c>
      <c r="F25" s="19" t="s">
        <v>3800</v>
      </c>
      <c r="G25" s="19" t="s">
        <v>3801</v>
      </c>
      <c r="H25" s="19" t="s">
        <v>3802</v>
      </c>
      <c r="I25" s="19" t="s">
        <v>3803</v>
      </c>
      <c r="J25" s="19">
        <v>2019</v>
      </c>
      <c r="K25" s="19" t="s">
        <v>3732</v>
      </c>
      <c r="L25" s="19" t="s">
        <v>53</v>
      </c>
      <c r="M25" s="19" t="s">
        <v>54</v>
      </c>
      <c r="N25" s="19" t="s">
        <v>1116</v>
      </c>
      <c r="O25" s="19" t="s">
        <v>1116</v>
      </c>
      <c r="P25" s="19" t="s">
        <v>2756</v>
      </c>
      <c r="Q25" s="19" t="s">
        <v>3623</v>
      </c>
      <c r="R25" s="19" t="s">
        <v>3804</v>
      </c>
      <c r="S25" s="19" t="s">
        <v>331</v>
      </c>
      <c r="T25" s="19" t="s">
        <v>3837</v>
      </c>
      <c r="U25" s="19">
        <v>1</v>
      </c>
      <c r="V25" s="19">
        <v>2000</v>
      </c>
      <c r="W25" s="19">
        <v>1</v>
      </c>
      <c r="X25" s="19">
        <v>2000</v>
      </c>
      <c r="Y25" s="19" t="s">
        <v>3838</v>
      </c>
    </row>
    <row r="26" spans="1:25">
      <c r="A26" s="19" t="s">
        <v>3798</v>
      </c>
      <c r="B26" s="19" t="s">
        <v>3799</v>
      </c>
      <c r="C26" s="19" t="s">
        <v>3798</v>
      </c>
      <c r="D26" s="19" t="s">
        <v>3799</v>
      </c>
      <c r="E26" s="19" t="s">
        <v>3798</v>
      </c>
      <c r="F26" s="19" t="s">
        <v>3800</v>
      </c>
      <c r="G26" s="19" t="s">
        <v>3801</v>
      </c>
      <c r="H26" s="19" t="s">
        <v>3802</v>
      </c>
      <c r="I26" s="19" t="s">
        <v>3803</v>
      </c>
      <c r="J26" s="19">
        <v>2019</v>
      </c>
      <c r="K26" s="19" t="s">
        <v>3732</v>
      </c>
      <c r="L26" s="19" t="s">
        <v>90</v>
      </c>
      <c r="M26" s="19" t="s">
        <v>91</v>
      </c>
      <c r="N26" s="19" t="s">
        <v>1116</v>
      </c>
      <c r="O26" s="19" t="s">
        <v>1116</v>
      </c>
      <c r="P26" s="19" t="s">
        <v>2756</v>
      </c>
      <c r="Q26" s="19" t="s">
        <v>3623</v>
      </c>
      <c r="R26" s="19" t="s">
        <v>3804</v>
      </c>
      <c r="S26" s="19" t="s">
        <v>3839</v>
      </c>
      <c r="T26" s="19" t="s">
        <v>3840</v>
      </c>
      <c r="U26" s="19">
        <v>1</v>
      </c>
      <c r="V26" s="19">
        <v>2000</v>
      </c>
      <c r="W26" s="19">
        <v>1</v>
      </c>
      <c r="X26" s="19">
        <v>2000</v>
      </c>
      <c r="Y26" s="19" t="s">
        <v>3841</v>
      </c>
    </row>
    <row r="27" spans="1:25">
      <c r="A27" s="19" t="s">
        <v>3798</v>
      </c>
      <c r="B27" s="19" t="s">
        <v>3799</v>
      </c>
      <c r="C27" s="19" t="s">
        <v>3798</v>
      </c>
      <c r="D27" s="19" t="s">
        <v>3799</v>
      </c>
      <c r="E27" s="19" t="s">
        <v>3798</v>
      </c>
      <c r="F27" s="19" t="s">
        <v>3800</v>
      </c>
      <c r="G27" s="19" t="s">
        <v>3801</v>
      </c>
      <c r="H27" s="19" t="s">
        <v>3802</v>
      </c>
      <c r="I27" s="19" t="s">
        <v>3803</v>
      </c>
      <c r="J27" s="19">
        <v>2019</v>
      </c>
      <c r="K27" s="19" t="s">
        <v>3732</v>
      </c>
      <c r="L27" s="19" t="s">
        <v>90</v>
      </c>
      <c r="M27" s="19" t="s">
        <v>91</v>
      </c>
      <c r="N27" s="19" t="s">
        <v>1116</v>
      </c>
      <c r="O27" s="19" t="s">
        <v>1116</v>
      </c>
      <c r="P27" s="19" t="s">
        <v>2756</v>
      </c>
      <c r="Q27" s="19" t="s">
        <v>3623</v>
      </c>
      <c r="R27" s="19" t="s">
        <v>3804</v>
      </c>
      <c r="S27" s="19" t="s">
        <v>3839</v>
      </c>
      <c r="T27" s="19" t="s">
        <v>3840</v>
      </c>
      <c r="U27" s="19">
        <v>2</v>
      </c>
      <c r="V27" s="19">
        <v>2000</v>
      </c>
      <c r="W27" s="19">
        <v>1</v>
      </c>
      <c r="X27" s="19">
        <v>2000</v>
      </c>
      <c r="Y27" s="19" t="s">
        <v>3842</v>
      </c>
    </row>
    <row r="28" spans="1:25">
      <c r="A28" s="19" t="s">
        <v>3798</v>
      </c>
      <c r="B28" s="19" t="s">
        <v>3799</v>
      </c>
      <c r="C28" s="19" t="s">
        <v>3798</v>
      </c>
      <c r="D28" s="19" t="s">
        <v>3799</v>
      </c>
      <c r="E28" s="19" t="s">
        <v>3798</v>
      </c>
      <c r="F28" s="19" t="s">
        <v>3800</v>
      </c>
      <c r="G28" s="19" t="s">
        <v>3801</v>
      </c>
      <c r="H28" s="19" t="s">
        <v>3802</v>
      </c>
      <c r="I28" s="19" t="s">
        <v>3803</v>
      </c>
      <c r="J28" s="19">
        <v>2019</v>
      </c>
      <c r="K28" s="19" t="s">
        <v>3732</v>
      </c>
      <c r="L28" s="19" t="s">
        <v>90</v>
      </c>
      <c r="M28" s="19" t="s">
        <v>91</v>
      </c>
      <c r="N28" s="19" t="s">
        <v>1116</v>
      </c>
      <c r="O28" s="19" t="s">
        <v>1116</v>
      </c>
      <c r="P28" s="19" t="s">
        <v>2756</v>
      </c>
      <c r="Q28" s="19" t="s">
        <v>3623</v>
      </c>
      <c r="R28" s="19" t="s">
        <v>3804</v>
      </c>
      <c r="S28" s="19" t="s">
        <v>3839</v>
      </c>
      <c r="T28" s="19" t="s">
        <v>3840</v>
      </c>
      <c r="U28" s="19">
        <v>3</v>
      </c>
      <c r="V28" s="19">
        <v>2000</v>
      </c>
      <c r="W28" s="19">
        <v>1</v>
      </c>
      <c r="X28" s="19">
        <v>2000</v>
      </c>
      <c r="Y28" s="19" t="s">
        <v>3843</v>
      </c>
    </row>
    <row r="29" spans="1:25">
      <c r="A29" s="19" t="s">
        <v>3798</v>
      </c>
      <c r="B29" s="19" t="s">
        <v>3799</v>
      </c>
      <c r="C29" s="19" t="s">
        <v>3798</v>
      </c>
      <c r="D29" s="19" t="s">
        <v>3799</v>
      </c>
      <c r="E29" s="19" t="s">
        <v>3798</v>
      </c>
      <c r="F29" s="19" t="s">
        <v>3800</v>
      </c>
      <c r="G29" s="19" t="s">
        <v>3801</v>
      </c>
      <c r="H29" s="19" t="s">
        <v>3802</v>
      </c>
      <c r="I29" s="19" t="s">
        <v>3803</v>
      </c>
      <c r="J29" s="19">
        <v>2019</v>
      </c>
      <c r="K29" s="19" t="s">
        <v>3732</v>
      </c>
      <c r="L29" s="19" t="s">
        <v>112</v>
      </c>
      <c r="M29" s="19" t="s">
        <v>113</v>
      </c>
      <c r="N29" s="19" t="s">
        <v>1116</v>
      </c>
      <c r="O29" s="19" t="s">
        <v>2925</v>
      </c>
      <c r="P29" s="19" t="s">
        <v>2756</v>
      </c>
      <c r="Q29" s="19" t="s">
        <v>3623</v>
      </c>
      <c r="R29" s="19" t="s">
        <v>3804</v>
      </c>
      <c r="S29" s="19" t="s">
        <v>331</v>
      </c>
      <c r="T29" s="19" t="s">
        <v>3844</v>
      </c>
      <c r="U29" s="19">
        <v>1</v>
      </c>
      <c r="V29" s="19">
        <v>3000</v>
      </c>
      <c r="W29" s="19">
        <v>1</v>
      </c>
      <c r="X29" s="19">
        <v>3000</v>
      </c>
      <c r="Y29" s="19" t="s">
        <v>3845</v>
      </c>
    </row>
    <row r="30" spans="1:25">
      <c r="A30" s="19" t="s">
        <v>3798</v>
      </c>
      <c r="B30" s="19" t="s">
        <v>3799</v>
      </c>
      <c r="C30" s="19" t="s">
        <v>3798</v>
      </c>
      <c r="D30" s="19" t="s">
        <v>3799</v>
      </c>
      <c r="E30" s="19" t="s">
        <v>3798</v>
      </c>
      <c r="F30" s="19" t="s">
        <v>3800</v>
      </c>
      <c r="G30" s="19" t="s">
        <v>3801</v>
      </c>
      <c r="H30" s="19" t="s">
        <v>3802</v>
      </c>
      <c r="I30" s="19" t="s">
        <v>3803</v>
      </c>
      <c r="J30" s="19">
        <v>2019</v>
      </c>
      <c r="K30" s="19" t="s">
        <v>3732</v>
      </c>
      <c r="L30" s="19" t="s">
        <v>112</v>
      </c>
      <c r="M30" s="19" t="s">
        <v>113</v>
      </c>
      <c r="N30" s="19" t="s">
        <v>1116</v>
      </c>
      <c r="O30" s="19" t="s">
        <v>2925</v>
      </c>
      <c r="P30" s="19" t="s">
        <v>2756</v>
      </c>
      <c r="Q30" s="19" t="s">
        <v>3623</v>
      </c>
      <c r="R30" s="19" t="s">
        <v>3804</v>
      </c>
      <c r="S30" s="19" t="s">
        <v>331</v>
      </c>
      <c r="T30" s="19" t="s">
        <v>3846</v>
      </c>
      <c r="U30" s="19">
        <v>1</v>
      </c>
      <c r="V30" s="19">
        <v>3000</v>
      </c>
      <c r="W30" s="19">
        <v>1</v>
      </c>
      <c r="X30" s="19">
        <v>3000</v>
      </c>
      <c r="Y30" s="19" t="s">
        <v>3847</v>
      </c>
    </row>
    <row r="31" spans="1:25">
      <c r="A31" s="19" t="s">
        <v>2749</v>
      </c>
      <c r="B31" s="19" t="s">
        <v>3848</v>
      </c>
      <c r="C31" s="19" t="s">
        <v>2749</v>
      </c>
      <c r="D31" s="19" t="s">
        <v>3848</v>
      </c>
      <c r="E31" s="19" t="s">
        <v>2749</v>
      </c>
      <c r="F31" s="19" t="s">
        <v>3849</v>
      </c>
      <c r="G31" s="19" t="s">
        <v>3850</v>
      </c>
      <c r="I31" s="19" t="s">
        <v>3851</v>
      </c>
      <c r="J31" s="19">
        <v>2019</v>
      </c>
      <c r="K31" s="19" t="s">
        <v>3618</v>
      </c>
      <c r="P31" s="19" t="s">
        <v>3852</v>
      </c>
      <c r="Q31" s="19" t="s">
        <v>3853</v>
      </c>
      <c r="R31" s="19" t="s">
        <v>3853</v>
      </c>
      <c r="X31" s="19">
        <v>2383.7800000000002</v>
      </c>
      <c r="Y31" s="19" t="s">
        <v>3854</v>
      </c>
    </row>
    <row r="32" spans="1:25">
      <c r="A32" s="19" t="s">
        <v>2749</v>
      </c>
      <c r="B32" s="19" t="s">
        <v>3848</v>
      </c>
      <c r="C32" s="19" t="s">
        <v>2749</v>
      </c>
      <c r="D32" s="19" t="s">
        <v>3848</v>
      </c>
      <c r="E32" s="19" t="s">
        <v>2749</v>
      </c>
      <c r="F32" s="19" t="s">
        <v>3849</v>
      </c>
      <c r="G32" s="19" t="s">
        <v>3850</v>
      </c>
      <c r="I32" s="19" t="s">
        <v>3851</v>
      </c>
      <c r="J32" s="19">
        <v>2019</v>
      </c>
      <c r="K32" s="19" t="s">
        <v>3715</v>
      </c>
      <c r="P32" s="19" t="s">
        <v>3852</v>
      </c>
      <c r="Q32" s="19" t="s">
        <v>3852</v>
      </c>
      <c r="R32" s="19" t="s">
        <v>3852</v>
      </c>
      <c r="X32" s="19">
        <v>2513.0300000000002</v>
      </c>
      <c r="Y32" s="19" t="s">
        <v>3855</v>
      </c>
    </row>
    <row r="33" spans="1:25">
      <c r="A33" s="19" t="s">
        <v>2749</v>
      </c>
      <c r="B33" s="19" t="s">
        <v>3848</v>
      </c>
      <c r="C33" s="19" t="s">
        <v>2749</v>
      </c>
      <c r="D33" s="19" t="s">
        <v>3848</v>
      </c>
      <c r="E33" s="19" t="s">
        <v>2749</v>
      </c>
      <c r="F33" s="19" t="s">
        <v>3849</v>
      </c>
      <c r="G33" s="19" t="s">
        <v>3850</v>
      </c>
      <c r="I33" s="19" t="s">
        <v>3851</v>
      </c>
      <c r="J33" s="19">
        <v>2019</v>
      </c>
      <c r="K33" s="19" t="s">
        <v>3732</v>
      </c>
      <c r="P33" s="19" t="s">
        <v>3852</v>
      </c>
      <c r="Q33" s="19" t="s">
        <v>3853</v>
      </c>
      <c r="R33" s="19" t="s">
        <v>3853</v>
      </c>
      <c r="X33" s="19">
        <v>2135.64</v>
      </c>
      <c r="Y33" s="19" t="s">
        <v>3856</v>
      </c>
    </row>
    <row r="34" spans="1:25">
      <c r="A34" s="19" t="s">
        <v>2749</v>
      </c>
      <c r="B34" s="19" t="s">
        <v>3848</v>
      </c>
      <c r="C34" s="19" t="s">
        <v>2749</v>
      </c>
      <c r="D34" s="19" t="s">
        <v>3848</v>
      </c>
      <c r="E34" s="19" t="s">
        <v>2749</v>
      </c>
      <c r="F34" s="19" t="s">
        <v>3857</v>
      </c>
      <c r="G34" s="19" t="s">
        <v>3858</v>
      </c>
      <c r="I34" s="19" t="s">
        <v>3851</v>
      </c>
      <c r="J34" s="19">
        <v>2019</v>
      </c>
      <c r="K34" s="19" t="s">
        <v>3618</v>
      </c>
      <c r="P34" s="19" t="s">
        <v>3852</v>
      </c>
      <c r="Q34" s="19" t="s">
        <v>3548</v>
      </c>
      <c r="R34" s="19" t="s">
        <v>3548</v>
      </c>
      <c r="X34" s="19">
        <v>9523.4</v>
      </c>
      <c r="Y34" s="19" t="s">
        <v>3859</v>
      </c>
    </row>
    <row r="35" spans="1:25">
      <c r="A35" s="19" t="s">
        <v>2749</v>
      </c>
      <c r="B35" s="19" t="s">
        <v>3848</v>
      </c>
      <c r="C35" s="19" t="s">
        <v>2749</v>
      </c>
      <c r="D35" s="19" t="s">
        <v>3848</v>
      </c>
      <c r="E35" s="19" t="s">
        <v>2749</v>
      </c>
      <c r="F35" s="19" t="s">
        <v>3857</v>
      </c>
      <c r="G35" s="19" t="s">
        <v>3858</v>
      </c>
      <c r="I35" s="19" t="s">
        <v>3851</v>
      </c>
      <c r="J35" s="19">
        <v>2019</v>
      </c>
      <c r="K35" s="19" t="s">
        <v>3732</v>
      </c>
      <c r="P35" s="19" t="s">
        <v>3852</v>
      </c>
      <c r="Q35" s="19" t="s">
        <v>3548</v>
      </c>
      <c r="R35" s="19" t="s">
        <v>3548</v>
      </c>
      <c r="X35" s="19">
        <v>18108.400000000001</v>
      </c>
      <c r="Y35" s="19" t="s">
        <v>3859</v>
      </c>
    </row>
    <row r="36" spans="1:25">
      <c r="A36" s="19" t="s">
        <v>2749</v>
      </c>
      <c r="B36" s="19" t="s">
        <v>3848</v>
      </c>
      <c r="C36" s="19" t="s">
        <v>2749</v>
      </c>
      <c r="D36" s="19" t="s">
        <v>3848</v>
      </c>
      <c r="E36" s="19" t="s">
        <v>2749</v>
      </c>
      <c r="F36" s="19" t="s">
        <v>3849</v>
      </c>
      <c r="G36" s="19" t="s">
        <v>3850</v>
      </c>
      <c r="I36" s="19" t="s">
        <v>3851</v>
      </c>
      <c r="J36" s="19">
        <v>2019</v>
      </c>
      <c r="K36" s="19" t="s">
        <v>3618</v>
      </c>
      <c r="P36" s="19" t="s">
        <v>3852</v>
      </c>
      <c r="Q36" s="19" t="s">
        <v>3853</v>
      </c>
      <c r="R36" s="19" t="s">
        <v>3853</v>
      </c>
      <c r="X36" s="19">
        <v>1268.3599999999999</v>
      </c>
      <c r="Y36" s="19" t="s">
        <v>3854</v>
      </c>
    </row>
    <row r="37" spans="1:25">
      <c r="A37" s="19" t="s">
        <v>2749</v>
      </c>
      <c r="B37" s="19" t="s">
        <v>3848</v>
      </c>
      <c r="C37" s="19" t="s">
        <v>2749</v>
      </c>
      <c r="D37" s="19" t="s">
        <v>3848</v>
      </c>
      <c r="E37" s="19" t="s">
        <v>2749</v>
      </c>
      <c r="F37" s="19" t="s">
        <v>3860</v>
      </c>
      <c r="G37" s="19" t="s">
        <v>3861</v>
      </c>
      <c r="I37" s="19" t="s">
        <v>3851</v>
      </c>
      <c r="J37" s="19">
        <v>2019</v>
      </c>
      <c r="K37" s="19" t="s">
        <v>3618</v>
      </c>
      <c r="P37" s="19" t="s">
        <v>3852</v>
      </c>
      <c r="Q37" s="19" t="s">
        <v>3852</v>
      </c>
      <c r="R37" s="19" t="s">
        <v>3852</v>
      </c>
      <c r="X37" s="19">
        <v>250</v>
      </c>
      <c r="Y37" s="19" t="s">
        <v>3862</v>
      </c>
    </row>
    <row r="38" spans="1:25">
      <c r="A38" s="19" t="s">
        <v>2749</v>
      </c>
      <c r="B38" s="19" t="s">
        <v>3848</v>
      </c>
      <c r="C38" s="19" t="s">
        <v>2749</v>
      </c>
      <c r="D38" s="19" t="s">
        <v>3848</v>
      </c>
      <c r="E38" s="19" t="s">
        <v>2749</v>
      </c>
      <c r="F38" s="19" t="s">
        <v>3849</v>
      </c>
      <c r="G38" s="19" t="s">
        <v>3850</v>
      </c>
      <c r="I38" s="19" t="s">
        <v>3851</v>
      </c>
      <c r="J38" s="19">
        <v>2019</v>
      </c>
      <c r="K38" s="19" t="s">
        <v>3618</v>
      </c>
      <c r="P38" s="19" t="s">
        <v>3852</v>
      </c>
      <c r="Q38" s="19" t="s">
        <v>3853</v>
      </c>
      <c r="R38" s="19" t="s">
        <v>3853</v>
      </c>
      <c r="X38" s="19">
        <v>14379.15</v>
      </c>
      <c r="Y38" s="19" t="s">
        <v>3854</v>
      </c>
    </row>
    <row r="39" spans="1:25">
      <c r="A39" s="19" t="s">
        <v>2749</v>
      </c>
      <c r="B39" s="19" t="s">
        <v>3848</v>
      </c>
      <c r="C39" s="19" t="s">
        <v>2749</v>
      </c>
      <c r="D39" s="19" t="s">
        <v>3848</v>
      </c>
      <c r="E39" s="19" t="s">
        <v>2749</v>
      </c>
      <c r="F39" s="19" t="s">
        <v>3849</v>
      </c>
      <c r="G39" s="19" t="s">
        <v>3850</v>
      </c>
      <c r="I39" s="19" t="s">
        <v>3851</v>
      </c>
      <c r="J39" s="19">
        <v>2019</v>
      </c>
      <c r="K39" s="19" t="s">
        <v>3715</v>
      </c>
      <c r="P39" s="19" t="s">
        <v>3852</v>
      </c>
      <c r="Q39" s="19" t="s">
        <v>3852</v>
      </c>
      <c r="R39" s="19" t="s">
        <v>3852</v>
      </c>
      <c r="X39" s="19">
        <v>1307.19</v>
      </c>
      <c r="Y39" s="19" t="s">
        <v>3855</v>
      </c>
    </row>
    <row r="40" spans="1:25">
      <c r="A40" s="19" t="s">
        <v>2749</v>
      </c>
      <c r="B40" s="19" t="s">
        <v>3848</v>
      </c>
      <c r="C40" s="19" t="s">
        <v>2749</v>
      </c>
      <c r="D40" s="19" t="s">
        <v>3848</v>
      </c>
      <c r="E40" s="19" t="s">
        <v>2749</v>
      </c>
      <c r="F40" s="19" t="s">
        <v>3860</v>
      </c>
      <c r="G40" s="19" t="s">
        <v>3861</v>
      </c>
      <c r="I40" s="19" t="s">
        <v>3851</v>
      </c>
      <c r="J40" s="19">
        <v>2019</v>
      </c>
      <c r="K40" s="19" t="s">
        <v>3618</v>
      </c>
      <c r="P40" s="19" t="s">
        <v>3852</v>
      </c>
      <c r="Q40" s="19" t="s">
        <v>3852</v>
      </c>
      <c r="R40" s="19" t="s">
        <v>3852</v>
      </c>
      <c r="X40" s="19">
        <v>250</v>
      </c>
      <c r="Y40" s="19" t="s">
        <v>3862</v>
      </c>
    </row>
    <row r="41" spans="1:25">
      <c r="A41" s="19" t="s">
        <v>2749</v>
      </c>
      <c r="B41" s="19" t="s">
        <v>3848</v>
      </c>
      <c r="C41" s="19" t="s">
        <v>2749</v>
      </c>
      <c r="D41" s="19" t="s">
        <v>3848</v>
      </c>
      <c r="E41" s="19" t="s">
        <v>2749</v>
      </c>
      <c r="F41" s="19" t="s">
        <v>3849</v>
      </c>
      <c r="G41" s="19" t="s">
        <v>3850</v>
      </c>
      <c r="I41" s="19" t="s">
        <v>3851</v>
      </c>
      <c r="J41" s="19">
        <v>2019</v>
      </c>
      <c r="K41" s="19" t="s">
        <v>3618</v>
      </c>
      <c r="P41" s="19" t="s">
        <v>3852</v>
      </c>
      <c r="Q41" s="19" t="s">
        <v>3853</v>
      </c>
      <c r="R41" s="19" t="s">
        <v>3853</v>
      </c>
      <c r="X41" s="19">
        <v>1268.3599999999999</v>
      </c>
      <c r="Y41" s="19" t="s">
        <v>3854</v>
      </c>
    </row>
    <row r="42" spans="1:25">
      <c r="A42" s="19" t="s">
        <v>2749</v>
      </c>
      <c r="B42" s="19" t="s">
        <v>3848</v>
      </c>
      <c r="C42" s="19" t="s">
        <v>2749</v>
      </c>
      <c r="D42" s="19" t="s">
        <v>3848</v>
      </c>
      <c r="E42" s="19" t="s">
        <v>2749</v>
      </c>
      <c r="F42" s="19" t="s">
        <v>3849</v>
      </c>
      <c r="G42" s="19" t="s">
        <v>3850</v>
      </c>
      <c r="I42" s="19" t="s">
        <v>3851</v>
      </c>
      <c r="J42" s="19">
        <v>2019</v>
      </c>
      <c r="K42" s="19" t="s">
        <v>3715</v>
      </c>
      <c r="P42" s="19" t="s">
        <v>3852</v>
      </c>
      <c r="Q42" s="19" t="s">
        <v>3852</v>
      </c>
      <c r="R42" s="19" t="s">
        <v>3852</v>
      </c>
      <c r="X42" s="19">
        <v>1307.19</v>
      </c>
      <c r="Y42" s="19" t="s">
        <v>3855</v>
      </c>
    </row>
    <row r="43" spans="1:25">
      <c r="A43" s="19" t="s">
        <v>2749</v>
      </c>
      <c r="B43" s="19" t="s">
        <v>3848</v>
      </c>
      <c r="C43" s="19" t="s">
        <v>2749</v>
      </c>
      <c r="D43" s="19" t="s">
        <v>3848</v>
      </c>
      <c r="E43" s="19" t="s">
        <v>2749</v>
      </c>
      <c r="F43" s="19" t="s">
        <v>3849</v>
      </c>
      <c r="G43" s="19" t="s">
        <v>3850</v>
      </c>
      <c r="I43" s="19" t="s">
        <v>3851</v>
      </c>
      <c r="J43" s="19">
        <v>2019</v>
      </c>
      <c r="K43" s="19" t="s">
        <v>3732</v>
      </c>
      <c r="P43" s="19" t="s">
        <v>3852</v>
      </c>
      <c r="Q43" s="19" t="s">
        <v>3853</v>
      </c>
      <c r="R43" s="19" t="s">
        <v>3853</v>
      </c>
      <c r="X43" s="19">
        <v>1016.32</v>
      </c>
      <c r="Y43" s="19" t="s">
        <v>3856</v>
      </c>
    </row>
    <row r="44" spans="1:25">
      <c r="A44" s="19" t="s">
        <v>2749</v>
      </c>
      <c r="B44" s="19" t="s">
        <v>3848</v>
      </c>
      <c r="C44" s="19" t="s">
        <v>2749</v>
      </c>
      <c r="D44" s="19" t="s">
        <v>3848</v>
      </c>
      <c r="E44" s="19" t="s">
        <v>2749</v>
      </c>
      <c r="F44" s="19" t="s">
        <v>3860</v>
      </c>
      <c r="G44" s="19" t="s">
        <v>3861</v>
      </c>
      <c r="I44" s="19" t="s">
        <v>3851</v>
      </c>
      <c r="J44" s="19">
        <v>2019</v>
      </c>
      <c r="K44" s="19" t="s">
        <v>3618</v>
      </c>
      <c r="P44" s="19" t="s">
        <v>3852</v>
      </c>
      <c r="Q44" s="19" t="s">
        <v>3852</v>
      </c>
      <c r="R44" s="19" t="s">
        <v>3852</v>
      </c>
      <c r="X44" s="19">
        <v>250</v>
      </c>
      <c r="Y44" s="19" t="s">
        <v>3862</v>
      </c>
    </row>
    <row r="45" spans="1:25">
      <c r="A45" s="19" t="s">
        <v>1196</v>
      </c>
      <c r="B45" s="19" t="s">
        <v>3556</v>
      </c>
      <c r="C45" s="19" t="s">
        <v>1116</v>
      </c>
      <c r="D45" s="19" t="s">
        <v>3556</v>
      </c>
      <c r="E45" s="19" t="s">
        <v>1196</v>
      </c>
      <c r="F45" s="19" t="s">
        <v>1495</v>
      </c>
      <c r="G45" s="19" t="s">
        <v>1496</v>
      </c>
      <c r="H45" s="19" t="s">
        <v>3288</v>
      </c>
      <c r="I45" s="19" t="s">
        <v>97</v>
      </c>
      <c r="J45" s="19">
        <v>2019</v>
      </c>
      <c r="K45" s="19" t="s">
        <v>3618</v>
      </c>
      <c r="L45" s="19" t="s">
        <v>97</v>
      </c>
      <c r="M45" s="19" t="s">
        <v>98</v>
      </c>
      <c r="N45" s="19" t="s">
        <v>1116</v>
      </c>
      <c r="O45" s="19" t="s">
        <v>2916</v>
      </c>
      <c r="P45" s="19" t="s">
        <v>2756</v>
      </c>
      <c r="Q45" s="19" t="s">
        <v>3623</v>
      </c>
      <c r="R45" s="19" t="s">
        <v>3548</v>
      </c>
      <c r="S45" s="19" t="s">
        <v>959</v>
      </c>
      <c r="T45" s="19" t="s">
        <v>3863</v>
      </c>
      <c r="U45" s="19">
        <v>1</v>
      </c>
      <c r="V45" s="19">
        <v>645</v>
      </c>
      <c r="W45" s="19">
        <v>1</v>
      </c>
      <c r="X45" s="19">
        <v>645</v>
      </c>
      <c r="Y45" s="19" t="s">
        <v>3864</v>
      </c>
    </row>
    <row r="46" spans="1:25">
      <c r="A46" s="19" t="s">
        <v>1196</v>
      </c>
      <c r="B46" s="19" t="s">
        <v>3556</v>
      </c>
      <c r="C46" s="19" t="s">
        <v>1116</v>
      </c>
      <c r="D46" s="19" t="s">
        <v>3556</v>
      </c>
      <c r="E46" s="19" t="s">
        <v>1196</v>
      </c>
      <c r="F46" s="19" t="s">
        <v>1495</v>
      </c>
      <c r="G46" s="19" t="s">
        <v>1496</v>
      </c>
      <c r="H46" s="19" t="s">
        <v>3288</v>
      </c>
      <c r="I46" s="19" t="s">
        <v>97</v>
      </c>
      <c r="J46" s="19">
        <v>2019</v>
      </c>
      <c r="K46" s="19" t="s">
        <v>3618</v>
      </c>
      <c r="L46" s="19" t="s">
        <v>97</v>
      </c>
      <c r="M46" s="19" t="s">
        <v>98</v>
      </c>
      <c r="N46" s="19" t="s">
        <v>1116</v>
      </c>
      <c r="O46" s="19" t="s">
        <v>2916</v>
      </c>
      <c r="P46" s="19" t="s">
        <v>2756</v>
      </c>
      <c r="Q46" s="19" t="s">
        <v>3620</v>
      </c>
      <c r="R46" s="19" t="s">
        <v>3540</v>
      </c>
      <c r="S46" s="19" t="s">
        <v>2820</v>
      </c>
      <c r="X46" s="19">
        <v>1200</v>
      </c>
      <c r="Y46" s="19" t="s">
        <v>3622</v>
      </c>
    </row>
    <row r="47" spans="1:25">
      <c r="A47" s="19" t="s">
        <v>1196</v>
      </c>
      <c r="B47" s="19" t="s">
        <v>3556</v>
      </c>
      <c r="C47" s="19" t="s">
        <v>1116</v>
      </c>
      <c r="D47" s="19" t="s">
        <v>3556</v>
      </c>
      <c r="E47" s="19" t="s">
        <v>1196</v>
      </c>
      <c r="F47" s="19" t="s">
        <v>1497</v>
      </c>
      <c r="G47" s="19" t="s">
        <v>1498</v>
      </c>
      <c r="H47" s="19" t="s">
        <v>3288</v>
      </c>
      <c r="I47" s="19" t="s">
        <v>137</v>
      </c>
      <c r="J47" s="19">
        <v>2019</v>
      </c>
      <c r="K47" s="19" t="s">
        <v>3618</v>
      </c>
      <c r="L47" s="19" t="s">
        <v>115</v>
      </c>
      <c r="M47" s="19" t="s">
        <v>116</v>
      </c>
      <c r="N47" s="19" t="s">
        <v>1116</v>
      </c>
      <c r="O47" s="19" t="s">
        <v>2905</v>
      </c>
      <c r="P47" s="19" t="s">
        <v>2756</v>
      </c>
      <c r="Q47" s="19" t="s">
        <v>3623</v>
      </c>
      <c r="R47" s="19" t="s">
        <v>3548</v>
      </c>
      <c r="S47" s="19" t="s">
        <v>58</v>
      </c>
      <c r="T47" s="19" t="s">
        <v>3865</v>
      </c>
      <c r="U47" s="19">
        <v>1</v>
      </c>
      <c r="V47" s="19">
        <v>1817.95</v>
      </c>
      <c r="W47" s="19">
        <v>1</v>
      </c>
      <c r="X47" s="19">
        <v>1817.95</v>
      </c>
      <c r="Y47" s="19" t="s">
        <v>3866</v>
      </c>
    </row>
    <row r="48" spans="1:25">
      <c r="A48" s="19" t="s">
        <v>1196</v>
      </c>
      <c r="B48" s="19" t="s">
        <v>3556</v>
      </c>
      <c r="C48" s="19" t="s">
        <v>1116</v>
      </c>
      <c r="D48" s="19" t="s">
        <v>3556</v>
      </c>
      <c r="E48" s="19" t="s">
        <v>1196</v>
      </c>
      <c r="F48" s="19" t="s">
        <v>1497</v>
      </c>
      <c r="G48" s="19" t="s">
        <v>1498</v>
      </c>
      <c r="H48" s="19" t="s">
        <v>3288</v>
      </c>
      <c r="I48" s="19" t="s">
        <v>137</v>
      </c>
      <c r="J48" s="19">
        <v>2019</v>
      </c>
      <c r="K48" s="19" t="s">
        <v>3618</v>
      </c>
      <c r="L48" s="19" t="s">
        <v>115</v>
      </c>
      <c r="M48" s="19" t="s">
        <v>116</v>
      </c>
      <c r="N48" s="19" t="s">
        <v>1116</v>
      </c>
      <c r="O48" s="19" t="s">
        <v>2905</v>
      </c>
      <c r="P48" s="19" t="s">
        <v>2756</v>
      </c>
      <c r="Q48" s="19" t="s">
        <v>3623</v>
      </c>
      <c r="R48" s="19" t="s">
        <v>3548</v>
      </c>
      <c r="S48" s="19" t="s">
        <v>3867</v>
      </c>
      <c r="T48" s="19" t="s">
        <v>3868</v>
      </c>
      <c r="U48" s="19">
        <v>1</v>
      </c>
      <c r="V48" s="19">
        <v>462</v>
      </c>
      <c r="W48" s="19">
        <v>1</v>
      </c>
      <c r="X48" s="19">
        <v>462</v>
      </c>
      <c r="Y48" s="19" t="s">
        <v>3710</v>
      </c>
    </row>
    <row r="49" spans="1:25">
      <c r="A49" s="19" t="s">
        <v>1196</v>
      </c>
      <c r="B49" s="19" t="s">
        <v>3556</v>
      </c>
      <c r="C49" s="19" t="s">
        <v>1116</v>
      </c>
      <c r="D49" s="19" t="s">
        <v>3556</v>
      </c>
      <c r="E49" s="19" t="s">
        <v>1196</v>
      </c>
      <c r="F49" s="19" t="s">
        <v>1497</v>
      </c>
      <c r="G49" s="19" t="s">
        <v>1498</v>
      </c>
      <c r="H49" s="19" t="s">
        <v>3288</v>
      </c>
      <c r="I49" s="19" t="s">
        <v>137</v>
      </c>
      <c r="J49" s="19">
        <v>2019</v>
      </c>
      <c r="K49" s="19" t="s">
        <v>3618</v>
      </c>
      <c r="L49" s="19" t="s">
        <v>115</v>
      </c>
      <c r="M49" s="19" t="s">
        <v>116</v>
      </c>
      <c r="N49" s="19" t="s">
        <v>1116</v>
      </c>
      <c r="O49" s="19" t="s">
        <v>2905</v>
      </c>
      <c r="P49" s="19" t="s">
        <v>2756</v>
      </c>
      <c r="Q49" s="19" t="s">
        <v>3623</v>
      </c>
      <c r="R49" s="19" t="s">
        <v>3546</v>
      </c>
      <c r="S49" s="19" t="s">
        <v>58</v>
      </c>
      <c r="T49" s="19" t="s">
        <v>3869</v>
      </c>
      <c r="U49" s="19">
        <v>1</v>
      </c>
      <c r="V49" s="19">
        <v>2587</v>
      </c>
      <c r="W49" s="19">
        <v>1</v>
      </c>
      <c r="X49" s="19">
        <v>2587</v>
      </c>
      <c r="Y49" s="19" t="s">
        <v>3870</v>
      </c>
    </row>
    <row r="50" spans="1:25">
      <c r="A50" s="19" t="s">
        <v>1196</v>
      </c>
      <c r="B50" s="19" t="s">
        <v>3556</v>
      </c>
      <c r="C50" s="19" t="s">
        <v>1116</v>
      </c>
      <c r="D50" s="19" t="s">
        <v>3556</v>
      </c>
      <c r="E50" s="19" t="s">
        <v>1196</v>
      </c>
      <c r="F50" s="19" t="s">
        <v>1497</v>
      </c>
      <c r="G50" s="19" t="s">
        <v>1498</v>
      </c>
      <c r="H50" s="19" t="s">
        <v>3288</v>
      </c>
      <c r="I50" s="19" t="s">
        <v>137</v>
      </c>
      <c r="J50" s="19">
        <v>2019</v>
      </c>
      <c r="K50" s="19" t="s">
        <v>3618</v>
      </c>
      <c r="L50" s="19" t="s">
        <v>431</v>
      </c>
      <c r="M50" s="19" t="s">
        <v>432</v>
      </c>
      <c r="N50" s="19" t="s">
        <v>1116</v>
      </c>
      <c r="O50" s="19" t="s">
        <v>2905</v>
      </c>
      <c r="P50" s="19" t="s">
        <v>2756</v>
      </c>
      <c r="Q50" s="19" t="s">
        <v>3623</v>
      </c>
      <c r="R50" s="19" t="s">
        <v>3871</v>
      </c>
      <c r="S50" s="19" t="s">
        <v>3680</v>
      </c>
      <c r="T50" s="19" t="s">
        <v>3872</v>
      </c>
      <c r="U50" s="19">
        <v>1</v>
      </c>
      <c r="V50" s="19">
        <v>2948.97</v>
      </c>
      <c r="W50" s="19">
        <v>1</v>
      </c>
      <c r="X50" s="19">
        <v>2948.97</v>
      </c>
      <c r="Y50" s="19" t="s">
        <v>3873</v>
      </c>
    </row>
    <row r="51" spans="1:25">
      <c r="A51" s="19" t="s">
        <v>1196</v>
      </c>
      <c r="B51" s="19" t="s">
        <v>3556</v>
      </c>
      <c r="C51" s="19" t="s">
        <v>1116</v>
      </c>
      <c r="D51" s="19" t="s">
        <v>3556</v>
      </c>
      <c r="E51" s="19" t="s">
        <v>1196</v>
      </c>
      <c r="F51" s="19" t="s">
        <v>1497</v>
      </c>
      <c r="G51" s="19" t="s">
        <v>1498</v>
      </c>
      <c r="H51" s="19" t="s">
        <v>3288</v>
      </c>
      <c r="I51" s="19" t="s">
        <v>137</v>
      </c>
      <c r="J51" s="19">
        <v>2019</v>
      </c>
      <c r="K51" s="19" t="s">
        <v>3618</v>
      </c>
      <c r="L51" s="19" t="s">
        <v>431</v>
      </c>
      <c r="M51" s="19" t="s">
        <v>432</v>
      </c>
      <c r="N51" s="19" t="s">
        <v>1116</v>
      </c>
      <c r="O51" s="19" t="s">
        <v>2905</v>
      </c>
      <c r="P51" s="19" t="s">
        <v>2756</v>
      </c>
      <c r="Q51" s="19" t="s">
        <v>3623</v>
      </c>
      <c r="R51" s="19" t="s">
        <v>3548</v>
      </c>
      <c r="S51" s="19" t="s">
        <v>2820</v>
      </c>
      <c r="T51" s="19" t="s">
        <v>3874</v>
      </c>
      <c r="U51" s="19">
        <v>1</v>
      </c>
      <c r="V51" s="19">
        <v>233</v>
      </c>
      <c r="W51" s="19">
        <v>1</v>
      </c>
      <c r="X51" s="19">
        <v>233</v>
      </c>
      <c r="Y51" s="19" t="s">
        <v>3875</v>
      </c>
    </row>
    <row r="52" spans="1:25">
      <c r="A52" s="19" t="s">
        <v>1196</v>
      </c>
      <c r="B52" s="19" t="s">
        <v>3556</v>
      </c>
      <c r="C52" s="19" t="s">
        <v>1116</v>
      </c>
      <c r="D52" s="19" t="s">
        <v>3556</v>
      </c>
      <c r="E52" s="19" t="s">
        <v>1196</v>
      </c>
      <c r="F52" s="19" t="s">
        <v>1497</v>
      </c>
      <c r="G52" s="19" t="s">
        <v>1498</v>
      </c>
      <c r="H52" s="19" t="s">
        <v>3288</v>
      </c>
      <c r="I52" s="19" t="s">
        <v>137</v>
      </c>
      <c r="J52" s="19">
        <v>2019</v>
      </c>
      <c r="K52" s="19" t="s">
        <v>3618</v>
      </c>
      <c r="L52" s="19" t="s">
        <v>431</v>
      </c>
      <c r="M52" s="19" t="s">
        <v>432</v>
      </c>
      <c r="N52" s="19" t="s">
        <v>1116</v>
      </c>
      <c r="O52" s="19" t="s">
        <v>2905</v>
      </c>
      <c r="P52" s="19" t="s">
        <v>2756</v>
      </c>
      <c r="Q52" s="19" t="s">
        <v>3623</v>
      </c>
      <c r="R52" s="19" t="s">
        <v>3544</v>
      </c>
      <c r="S52" s="19" t="s">
        <v>897</v>
      </c>
      <c r="T52" s="19" t="s">
        <v>3876</v>
      </c>
      <c r="U52" s="19">
        <v>1</v>
      </c>
      <c r="V52" s="19">
        <v>490</v>
      </c>
      <c r="W52" s="19">
        <v>1</v>
      </c>
      <c r="X52" s="19">
        <v>490</v>
      </c>
      <c r="Y52" s="19" t="s">
        <v>3877</v>
      </c>
    </row>
    <row r="53" spans="1:25">
      <c r="A53" s="19" t="s">
        <v>1196</v>
      </c>
      <c r="B53" s="19" t="s">
        <v>3556</v>
      </c>
      <c r="C53" s="19" t="s">
        <v>1116</v>
      </c>
      <c r="D53" s="19" t="s">
        <v>3556</v>
      </c>
      <c r="E53" s="19" t="s">
        <v>1196</v>
      </c>
      <c r="F53" s="19" t="s">
        <v>1497</v>
      </c>
      <c r="G53" s="19" t="s">
        <v>1498</v>
      </c>
      <c r="H53" s="19" t="s">
        <v>3288</v>
      </c>
      <c r="I53" s="19" t="s">
        <v>137</v>
      </c>
      <c r="J53" s="19">
        <v>2019</v>
      </c>
      <c r="K53" s="19" t="s">
        <v>3618</v>
      </c>
      <c r="L53" s="19" t="s">
        <v>431</v>
      </c>
      <c r="M53" s="19" t="s">
        <v>432</v>
      </c>
      <c r="N53" s="19" t="s">
        <v>1116</v>
      </c>
      <c r="O53" s="19" t="s">
        <v>2905</v>
      </c>
      <c r="P53" s="19" t="s">
        <v>2756</v>
      </c>
      <c r="Q53" s="19" t="s">
        <v>3623</v>
      </c>
      <c r="R53" s="19" t="s">
        <v>3545</v>
      </c>
      <c r="S53" s="19" t="s">
        <v>918</v>
      </c>
      <c r="T53" s="19" t="s">
        <v>3878</v>
      </c>
      <c r="U53" s="19">
        <v>1</v>
      </c>
      <c r="V53" s="19">
        <v>740.99</v>
      </c>
      <c r="W53" s="19">
        <v>1</v>
      </c>
      <c r="X53" s="19">
        <v>740.99</v>
      </c>
      <c r="Y53" s="19" t="s">
        <v>3879</v>
      </c>
    </row>
    <row r="54" spans="1:25">
      <c r="A54" s="19" t="s">
        <v>1196</v>
      </c>
      <c r="B54" s="19" t="s">
        <v>3556</v>
      </c>
      <c r="C54" s="19" t="s">
        <v>1116</v>
      </c>
      <c r="D54" s="19" t="s">
        <v>3556</v>
      </c>
      <c r="E54" s="19" t="s">
        <v>1196</v>
      </c>
      <c r="F54" s="19" t="s">
        <v>1497</v>
      </c>
      <c r="G54" s="19" t="s">
        <v>1498</v>
      </c>
      <c r="H54" s="19" t="s">
        <v>3288</v>
      </c>
      <c r="I54" s="19" t="s">
        <v>137</v>
      </c>
      <c r="J54" s="19">
        <v>2019</v>
      </c>
      <c r="K54" s="19" t="s">
        <v>3618</v>
      </c>
      <c r="L54" s="19" t="s">
        <v>431</v>
      </c>
      <c r="M54" s="19" t="s">
        <v>432</v>
      </c>
      <c r="N54" s="19" t="s">
        <v>1116</v>
      </c>
      <c r="O54" s="19" t="s">
        <v>2905</v>
      </c>
      <c r="P54" s="19" t="s">
        <v>2756</v>
      </c>
      <c r="Q54" s="19" t="s">
        <v>3623</v>
      </c>
      <c r="R54" s="19" t="s">
        <v>3543</v>
      </c>
      <c r="S54" s="19" t="s">
        <v>3680</v>
      </c>
      <c r="T54" s="19" t="s">
        <v>3880</v>
      </c>
      <c r="U54" s="19">
        <v>1</v>
      </c>
      <c r="V54" s="19">
        <v>100.45</v>
      </c>
      <c r="W54" s="19">
        <v>1</v>
      </c>
      <c r="X54" s="19">
        <v>100.45</v>
      </c>
      <c r="Y54" s="19" t="s">
        <v>3881</v>
      </c>
    </row>
    <row r="55" spans="1:25">
      <c r="A55" s="19" t="s">
        <v>1196</v>
      </c>
      <c r="B55" s="19" t="s">
        <v>3556</v>
      </c>
      <c r="C55" s="19" t="s">
        <v>1116</v>
      </c>
      <c r="D55" s="19" t="s">
        <v>3556</v>
      </c>
      <c r="E55" s="19" t="s">
        <v>1196</v>
      </c>
      <c r="F55" s="19" t="s">
        <v>1497</v>
      </c>
      <c r="G55" s="19" t="s">
        <v>1498</v>
      </c>
      <c r="H55" s="19" t="s">
        <v>3288</v>
      </c>
      <c r="I55" s="19" t="s">
        <v>137</v>
      </c>
      <c r="J55" s="19">
        <v>2019</v>
      </c>
      <c r="K55" s="19" t="s">
        <v>3618</v>
      </c>
      <c r="L55" s="19" t="s">
        <v>431</v>
      </c>
      <c r="M55" s="19" t="s">
        <v>432</v>
      </c>
      <c r="N55" s="19" t="s">
        <v>1116</v>
      </c>
      <c r="O55" s="19" t="s">
        <v>2905</v>
      </c>
      <c r="P55" s="19" t="s">
        <v>2756</v>
      </c>
      <c r="Q55" s="19" t="s">
        <v>3623</v>
      </c>
      <c r="R55" s="19" t="s">
        <v>3543</v>
      </c>
      <c r="S55" s="19" t="s">
        <v>3680</v>
      </c>
      <c r="T55" s="19" t="s">
        <v>3880</v>
      </c>
      <c r="U55" s="19">
        <v>2</v>
      </c>
      <c r="V55" s="19">
        <v>148.94999999999999</v>
      </c>
      <c r="W55" s="19">
        <v>1</v>
      </c>
      <c r="X55" s="19">
        <v>148.94999999999999</v>
      </c>
      <c r="Y55" s="19" t="s">
        <v>3881</v>
      </c>
    </row>
    <row r="56" spans="1:25">
      <c r="A56" s="19" t="s">
        <v>1196</v>
      </c>
      <c r="B56" s="19" t="s">
        <v>3556</v>
      </c>
      <c r="C56" s="19" t="s">
        <v>1116</v>
      </c>
      <c r="D56" s="19" t="s">
        <v>3556</v>
      </c>
      <c r="E56" s="19" t="s">
        <v>1196</v>
      </c>
      <c r="F56" s="19" t="s">
        <v>1497</v>
      </c>
      <c r="G56" s="19" t="s">
        <v>1498</v>
      </c>
      <c r="H56" s="19" t="s">
        <v>3288</v>
      </c>
      <c r="I56" s="19" t="s">
        <v>137</v>
      </c>
      <c r="J56" s="19">
        <v>2019</v>
      </c>
      <c r="K56" s="19" t="s">
        <v>3618</v>
      </c>
      <c r="L56" s="19" t="s">
        <v>431</v>
      </c>
      <c r="M56" s="19" t="s">
        <v>432</v>
      </c>
      <c r="N56" s="19" t="s">
        <v>1116</v>
      </c>
      <c r="O56" s="19" t="s">
        <v>2905</v>
      </c>
      <c r="P56" s="19" t="s">
        <v>2756</v>
      </c>
      <c r="Q56" s="19" t="s">
        <v>3623</v>
      </c>
      <c r="R56" s="19" t="s">
        <v>3543</v>
      </c>
      <c r="S56" s="19" t="s">
        <v>3680</v>
      </c>
      <c r="T56" s="19" t="s">
        <v>3880</v>
      </c>
      <c r="U56" s="19">
        <v>3</v>
      </c>
      <c r="V56" s="19">
        <v>284.99</v>
      </c>
      <c r="W56" s="19">
        <v>1</v>
      </c>
      <c r="X56" s="19">
        <v>284.99</v>
      </c>
      <c r="Y56" s="19" t="s">
        <v>3881</v>
      </c>
    </row>
    <row r="57" spans="1:25">
      <c r="A57" s="19" t="s">
        <v>1196</v>
      </c>
      <c r="B57" s="19" t="s">
        <v>3556</v>
      </c>
      <c r="C57" s="19" t="s">
        <v>1116</v>
      </c>
      <c r="D57" s="19" t="s">
        <v>3556</v>
      </c>
      <c r="E57" s="19" t="s">
        <v>1196</v>
      </c>
      <c r="F57" s="19" t="s">
        <v>1497</v>
      </c>
      <c r="G57" s="19" t="s">
        <v>1498</v>
      </c>
      <c r="H57" s="19" t="s">
        <v>3288</v>
      </c>
      <c r="I57" s="19" t="s">
        <v>137</v>
      </c>
      <c r="J57" s="19">
        <v>2019</v>
      </c>
      <c r="K57" s="19" t="s">
        <v>3618</v>
      </c>
      <c r="L57" s="19" t="s">
        <v>431</v>
      </c>
      <c r="M57" s="19" t="s">
        <v>432</v>
      </c>
      <c r="N57" s="19" t="s">
        <v>1116</v>
      </c>
      <c r="O57" s="19" t="s">
        <v>2905</v>
      </c>
      <c r="P57" s="19" t="s">
        <v>2756</v>
      </c>
      <c r="Q57" s="19" t="s">
        <v>3623</v>
      </c>
      <c r="R57" s="19" t="s">
        <v>3543</v>
      </c>
      <c r="S57" s="19" t="s">
        <v>3680</v>
      </c>
      <c r="T57" s="19" t="s">
        <v>3882</v>
      </c>
      <c r="U57" s="19">
        <v>1</v>
      </c>
      <c r="V57" s="19">
        <v>99</v>
      </c>
      <c r="W57" s="19">
        <v>1</v>
      </c>
      <c r="X57" s="19">
        <v>99</v>
      </c>
      <c r="Y57" s="19" t="s">
        <v>3883</v>
      </c>
    </row>
    <row r="58" spans="1:25">
      <c r="A58" s="19" t="s">
        <v>1196</v>
      </c>
      <c r="B58" s="19" t="s">
        <v>3556</v>
      </c>
      <c r="C58" s="19" t="s">
        <v>1116</v>
      </c>
      <c r="D58" s="19" t="s">
        <v>3556</v>
      </c>
      <c r="E58" s="19" t="s">
        <v>1196</v>
      </c>
      <c r="F58" s="19" t="s">
        <v>1497</v>
      </c>
      <c r="G58" s="19" t="s">
        <v>1498</v>
      </c>
      <c r="H58" s="19" t="s">
        <v>3288</v>
      </c>
      <c r="I58" s="19" t="s">
        <v>137</v>
      </c>
      <c r="J58" s="19">
        <v>2019</v>
      </c>
      <c r="K58" s="19" t="s">
        <v>3618</v>
      </c>
      <c r="L58" s="19" t="s">
        <v>431</v>
      </c>
      <c r="M58" s="19" t="s">
        <v>432</v>
      </c>
      <c r="N58" s="19" t="s">
        <v>1116</v>
      </c>
      <c r="O58" s="19" t="s">
        <v>2905</v>
      </c>
      <c r="P58" s="19" t="s">
        <v>2756</v>
      </c>
      <c r="Q58" s="19" t="s">
        <v>3623</v>
      </c>
      <c r="R58" s="19" t="s">
        <v>3543</v>
      </c>
      <c r="S58" s="19" t="s">
        <v>2820</v>
      </c>
      <c r="T58" s="19" t="s">
        <v>3884</v>
      </c>
      <c r="U58" s="19">
        <v>1</v>
      </c>
      <c r="V58" s="19">
        <v>23.8</v>
      </c>
      <c r="W58" s="19">
        <v>1</v>
      </c>
      <c r="X58" s="19">
        <v>23.8</v>
      </c>
      <c r="Y58" s="19" t="s">
        <v>3885</v>
      </c>
    </row>
    <row r="59" spans="1:25">
      <c r="A59" s="19" t="s">
        <v>1196</v>
      </c>
      <c r="B59" s="19" t="s">
        <v>3556</v>
      </c>
      <c r="C59" s="19" t="s">
        <v>1116</v>
      </c>
      <c r="D59" s="19" t="s">
        <v>3556</v>
      </c>
      <c r="E59" s="19" t="s">
        <v>1196</v>
      </c>
      <c r="F59" s="19" t="s">
        <v>1497</v>
      </c>
      <c r="G59" s="19" t="s">
        <v>1498</v>
      </c>
      <c r="H59" s="19" t="s">
        <v>3288</v>
      </c>
      <c r="I59" s="19" t="s">
        <v>137</v>
      </c>
      <c r="J59" s="19">
        <v>2019</v>
      </c>
      <c r="K59" s="19" t="s">
        <v>3618</v>
      </c>
      <c r="L59" s="19" t="s">
        <v>431</v>
      </c>
      <c r="M59" s="19" t="s">
        <v>432</v>
      </c>
      <c r="N59" s="19" t="s">
        <v>1116</v>
      </c>
      <c r="O59" s="19" t="s">
        <v>2905</v>
      </c>
      <c r="P59" s="19" t="s">
        <v>2756</v>
      </c>
      <c r="Q59" s="19" t="s">
        <v>3623</v>
      </c>
      <c r="R59" s="19" t="s">
        <v>3543</v>
      </c>
      <c r="S59" s="19" t="s">
        <v>2820</v>
      </c>
      <c r="T59" s="19" t="s">
        <v>3884</v>
      </c>
      <c r="U59" s="19">
        <v>2</v>
      </c>
      <c r="V59" s="19">
        <v>108.97</v>
      </c>
      <c r="W59" s="19">
        <v>1</v>
      </c>
      <c r="X59" s="19">
        <v>108.97</v>
      </c>
      <c r="Y59" s="19" t="s">
        <v>3885</v>
      </c>
    </row>
    <row r="60" spans="1:25">
      <c r="A60" s="19" t="s">
        <v>1196</v>
      </c>
      <c r="B60" s="19" t="s">
        <v>3556</v>
      </c>
      <c r="C60" s="19" t="s">
        <v>1116</v>
      </c>
      <c r="D60" s="19" t="s">
        <v>3556</v>
      </c>
      <c r="E60" s="19" t="s">
        <v>1196</v>
      </c>
      <c r="F60" s="19" t="s">
        <v>1497</v>
      </c>
      <c r="G60" s="19" t="s">
        <v>1498</v>
      </c>
      <c r="H60" s="19" t="s">
        <v>3288</v>
      </c>
      <c r="I60" s="19" t="s">
        <v>137</v>
      </c>
      <c r="J60" s="19">
        <v>2019</v>
      </c>
      <c r="K60" s="19" t="s">
        <v>3618</v>
      </c>
      <c r="L60" s="19" t="s">
        <v>431</v>
      </c>
      <c r="M60" s="19" t="s">
        <v>432</v>
      </c>
      <c r="N60" s="19" t="s">
        <v>1116</v>
      </c>
      <c r="O60" s="19" t="s">
        <v>2905</v>
      </c>
      <c r="P60" s="19" t="s">
        <v>2756</v>
      </c>
      <c r="Q60" s="19" t="s">
        <v>3623</v>
      </c>
      <c r="R60" s="19" t="s">
        <v>3543</v>
      </c>
      <c r="S60" s="19" t="s">
        <v>2820</v>
      </c>
      <c r="T60" s="19" t="s">
        <v>3884</v>
      </c>
      <c r="U60" s="19">
        <v>3</v>
      </c>
      <c r="V60" s="19">
        <v>12.9</v>
      </c>
      <c r="W60" s="19">
        <v>1</v>
      </c>
      <c r="X60" s="19">
        <v>12.9</v>
      </c>
      <c r="Y60" s="19" t="s">
        <v>3885</v>
      </c>
    </row>
    <row r="61" spans="1:25">
      <c r="A61" s="19" t="s">
        <v>1196</v>
      </c>
      <c r="B61" s="19" t="s">
        <v>3556</v>
      </c>
      <c r="C61" s="19" t="s">
        <v>1116</v>
      </c>
      <c r="D61" s="19" t="s">
        <v>3556</v>
      </c>
      <c r="E61" s="19" t="s">
        <v>1196</v>
      </c>
      <c r="F61" s="19" t="s">
        <v>1497</v>
      </c>
      <c r="G61" s="19" t="s">
        <v>1498</v>
      </c>
      <c r="H61" s="19" t="s">
        <v>3288</v>
      </c>
      <c r="I61" s="19" t="s">
        <v>137</v>
      </c>
      <c r="J61" s="19">
        <v>2019</v>
      </c>
      <c r="K61" s="19" t="s">
        <v>3618</v>
      </c>
      <c r="L61" s="19" t="s">
        <v>431</v>
      </c>
      <c r="M61" s="19" t="s">
        <v>432</v>
      </c>
      <c r="N61" s="19" t="s">
        <v>1116</v>
      </c>
      <c r="O61" s="19" t="s">
        <v>2905</v>
      </c>
      <c r="P61" s="19" t="s">
        <v>2756</v>
      </c>
      <c r="Q61" s="19" t="s">
        <v>3623</v>
      </c>
      <c r="R61" s="19" t="s">
        <v>3543</v>
      </c>
      <c r="S61" s="19" t="s">
        <v>2820</v>
      </c>
      <c r="T61" s="19" t="s">
        <v>3884</v>
      </c>
      <c r="U61" s="19">
        <v>4</v>
      </c>
      <c r="V61" s="19">
        <v>198.97</v>
      </c>
      <c r="W61" s="19">
        <v>1</v>
      </c>
      <c r="X61" s="19">
        <v>198.97</v>
      </c>
      <c r="Y61" s="19" t="s">
        <v>3886</v>
      </c>
    </row>
    <row r="62" spans="1:25">
      <c r="A62" s="19" t="s">
        <v>1196</v>
      </c>
      <c r="B62" s="19" t="s">
        <v>3556</v>
      </c>
      <c r="C62" s="19" t="s">
        <v>1116</v>
      </c>
      <c r="D62" s="19" t="s">
        <v>3556</v>
      </c>
      <c r="E62" s="19" t="s">
        <v>1196</v>
      </c>
      <c r="F62" s="19" t="s">
        <v>1497</v>
      </c>
      <c r="G62" s="19" t="s">
        <v>1498</v>
      </c>
      <c r="H62" s="19" t="s">
        <v>3288</v>
      </c>
      <c r="I62" s="19" t="s">
        <v>137</v>
      </c>
      <c r="J62" s="19">
        <v>2019</v>
      </c>
      <c r="K62" s="19" t="s">
        <v>3618</v>
      </c>
      <c r="L62" s="19" t="s">
        <v>431</v>
      </c>
      <c r="M62" s="19" t="s">
        <v>432</v>
      </c>
      <c r="N62" s="19" t="s">
        <v>1116</v>
      </c>
      <c r="O62" s="19" t="s">
        <v>2905</v>
      </c>
      <c r="P62" s="19" t="s">
        <v>2756</v>
      </c>
      <c r="Q62" s="19" t="s">
        <v>3628</v>
      </c>
      <c r="R62" s="19" t="s">
        <v>3628</v>
      </c>
      <c r="S62" s="19" t="s">
        <v>897</v>
      </c>
      <c r="T62" s="19" t="s">
        <v>3876</v>
      </c>
      <c r="U62" s="19">
        <v>2</v>
      </c>
      <c r="V62" s="19">
        <v>727</v>
      </c>
      <c r="W62" s="19">
        <v>1</v>
      </c>
      <c r="X62" s="19">
        <v>727</v>
      </c>
      <c r="Y62" s="19" t="s">
        <v>3887</v>
      </c>
    </row>
    <row r="63" spans="1:25">
      <c r="A63" s="19" t="s">
        <v>1196</v>
      </c>
      <c r="B63" s="19" t="s">
        <v>3556</v>
      </c>
      <c r="C63" s="19" t="s">
        <v>1116</v>
      </c>
      <c r="D63" s="19" t="s">
        <v>3556</v>
      </c>
      <c r="E63" s="19" t="s">
        <v>1196</v>
      </c>
      <c r="F63" s="19" t="s">
        <v>1497</v>
      </c>
      <c r="G63" s="19" t="s">
        <v>1498</v>
      </c>
      <c r="H63" s="19" t="s">
        <v>3288</v>
      </c>
      <c r="I63" s="19" t="s">
        <v>137</v>
      </c>
      <c r="J63" s="19">
        <v>2019</v>
      </c>
      <c r="K63" s="19" t="s">
        <v>3618</v>
      </c>
      <c r="L63" s="19" t="s">
        <v>431</v>
      </c>
      <c r="M63" s="19" t="s">
        <v>432</v>
      </c>
      <c r="N63" s="19" t="s">
        <v>1116</v>
      </c>
      <c r="O63" s="19" t="s">
        <v>2905</v>
      </c>
      <c r="P63" s="19" t="s">
        <v>2756</v>
      </c>
      <c r="Q63" s="19" t="s">
        <v>3620</v>
      </c>
      <c r="R63" s="19" t="s">
        <v>3540</v>
      </c>
      <c r="S63" s="19" t="s">
        <v>150</v>
      </c>
      <c r="X63" s="19">
        <v>3360</v>
      </c>
      <c r="Y63" s="19" t="s">
        <v>3622</v>
      </c>
    </row>
    <row r="64" spans="1:25">
      <c r="A64" s="19" t="s">
        <v>1196</v>
      </c>
      <c r="B64" s="19" t="s">
        <v>3556</v>
      </c>
      <c r="C64" s="19" t="s">
        <v>1116</v>
      </c>
      <c r="D64" s="19" t="s">
        <v>3556</v>
      </c>
      <c r="E64" s="19" t="s">
        <v>1196</v>
      </c>
      <c r="F64" s="19" t="s">
        <v>1497</v>
      </c>
      <c r="G64" s="19" t="s">
        <v>1498</v>
      </c>
      <c r="H64" s="19" t="s">
        <v>3288</v>
      </c>
      <c r="I64" s="19" t="s">
        <v>137</v>
      </c>
      <c r="J64" s="19">
        <v>2019</v>
      </c>
      <c r="K64" s="19" t="s">
        <v>3618</v>
      </c>
      <c r="L64" s="19" t="s">
        <v>454</v>
      </c>
      <c r="M64" s="19" t="s">
        <v>455</v>
      </c>
      <c r="N64" s="19" t="s">
        <v>1116</v>
      </c>
      <c r="O64" s="19" t="s">
        <v>1116</v>
      </c>
      <c r="P64" s="19" t="s">
        <v>2756</v>
      </c>
      <c r="Q64" s="19" t="s">
        <v>3628</v>
      </c>
      <c r="R64" s="19" t="s">
        <v>3628</v>
      </c>
      <c r="S64" s="19" t="s">
        <v>3888</v>
      </c>
      <c r="X64" s="19">
        <v>1198</v>
      </c>
      <c r="Y64" s="19" t="s">
        <v>3630</v>
      </c>
    </row>
    <row r="65" spans="1:25">
      <c r="A65" s="19" t="s">
        <v>1196</v>
      </c>
      <c r="B65" s="19" t="s">
        <v>3556</v>
      </c>
      <c r="C65" s="19" t="s">
        <v>1116</v>
      </c>
      <c r="D65" s="19" t="s">
        <v>3556</v>
      </c>
      <c r="E65" s="19" t="s">
        <v>1196</v>
      </c>
      <c r="F65" s="19" t="s">
        <v>1497</v>
      </c>
      <c r="G65" s="19" t="s">
        <v>1498</v>
      </c>
      <c r="H65" s="19" t="s">
        <v>3288</v>
      </c>
      <c r="I65" s="19" t="s">
        <v>137</v>
      </c>
      <c r="J65" s="19">
        <v>2019</v>
      </c>
      <c r="K65" s="19" t="s">
        <v>3618</v>
      </c>
      <c r="L65" s="19" t="s">
        <v>454</v>
      </c>
      <c r="M65" s="19" t="s">
        <v>455</v>
      </c>
      <c r="N65" s="19" t="s">
        <v>1116</v>
      </c>
      <c r="O65" s="19" t="s">
        <v>1116</v>
      </c>
      <c r="P65" s="19" t="s">
        <v>2756</v>
      </c>
      <c r="Q65" s="19" t="s">
        <v>3628</v>
      </c>
      <c r="R65" s="19" t="s">
        <v>3628</v>
      </c>
      <c r="S65" s="19" t="s">
        <v>3867</v>
      </c>
      <c r="X65" s="19">
        <v>1198</v>
      </c>
      <c r="Y65" s="19" t="s">
        <v>3630</v>
      </c>
    </row>
    <row r="66" spans="1:25">
      <c r="A66" s="19" t="s">
        <v>1196</v>
      </c>
      <c r="B66" s="19" t="s">
        <v>3556</v>
      </c>
      <c r="C66" s="19" t="s">
        <v>1116</v>
      </c>
      <c r="D66" s="19" t="s">
        <v>3556</v>
      </c>
      <c r="E66" s="19" t="s">
        <v>1196</v>
      </c>
      <c r="F66" s="19" t="s">
        <v>1497</v>
      </c>
      <c r="G66" s="19" t="s">
        <v>1498</v>
      </c>
      <c r="H66" s="19" t="s">
        <v>3288</v>
      </c>
      <c r="I66" s="19" t="s">
        <v>137</v>
      </c>
      <c r="J66" s="19">
        <v>2019</v>
      </c>
      <c r="K66" s="19" t="s">
        <v>3618</v>
      </c>
      <c r="L66" s="19" t="s">
        <v>454</v>
      </c>
      <c r="M66" s="19" t="s">
        <v>455</v>
      </c>
      <c r="N66" s="19" t="s">
        <v>1116</v>
      </c>
      <c r="O66" s="19" t="s">
        <v>1116</v>
      </c>
      <c r="P66" s="19" t="s">
        <v>2756</v>
      </c>
      <c r="Q66" s="19" t="s">
        <v>3620</v>
      </c>
      <c r="R66" s="19" t="s">
        <v>3540</v>
      </c>
      <c r="S66" s="19" t="s">
        <v>3632</v>
      </c>
      <c r="X66" s="19">
        <v>1600</v>
      </c>
      <c r="Y66" s="19" t="s">
        <v>3622</v>
      </c>
    </row>
    <row r="67" spans="1:25">
      <c r="A67" s="19" t="s">
        <v>1196</v>
      </c>
      <c r="B67" s="19" t="s">
        <v>3556</v>
      </c>
      <c r="C67" s="19" t="s">
        <v>1116</v>
      </c>
      <c r="D67" s="19" t="s">
        <v>3556</v>
      </c>
      <c r="E67" s="19" t="s">
        <v>1196</v>
      </c>
      <c r="F67" s="19" t="s">
        <v>1497</v>
      </c>
      <c r="G67" s="19" t="s">
        <v>1498</v>
      </c>
      <c r="H67" s="19" t="s">
        <v>3288</v>
      </c>
      <c r="I67" s="19" t="s">
        <v>137</v>
      </c>
      <c r="J67" s="19">
        <v>2019</v>
      </c>
      <c r="K67" s="19" t="s">
        <v>3618</v>
      </c>
      <c r="L67" s="19" t="s">
        <v>467</v>
      </c>
      <c r="M67" s="19" t="s">
        <v>468</v>
      </c>
      <c r="N67" s="19" t="s">
        <v>1116</v>
      </c>
      <c r="O67" s="19" t="s">
        <v>1116</v>
      </c>
      <c r="P67" s="19" t="s">
        <v>2756</v>
      </c>
      <c r="Q67" s="19" t="s">
        <v>3620</v>
      </c>
      <c r="R67" s="19" t="s">
        <v>3540</v>
      </c>
      <c r="S67" s="19" t="s">
        <v>3632</v>
      </c>
      <c r="X67" s="19">
        <v>1920</v>
      </c>
      <c r="Y67" s="19" t="s">
        <v>3622</v>
      </c>
    </row>
    <row r="68" spans="1:25">
      <c r="A68" s="19" t="s">
        <v>1196</v>
      </c>
      <c r="B68" s="19" t="s">
        <v>3556</v>
      </c>
      <c r="C68" s="19" t="s">
        <v>1116</v>
      </c>
      <c r="D68" s="19" t="s">
        <v>3556</v>
      </c>
      <c r="E68" s="19" t="s">
        <v>1196</v>
      </c>
      <c r="F68" s="19" t="s">
        <v>1497</v>
      </c>
      <c r="G68" s="19" t="s">
        <v>1498</v>
      </c>
      <c r="H68" s="19" t="s">
        <v>3288</v>
      </c>
      <c r="I68" s="19" t="s">
        <v>137</v>
      </c>
      <c r="J68" s="19">
        <v>2019</v>
      </c>
      <c r="K68" s="19" t="s">
        <v>3618</v>
      </c>
      <c r="L68" s="19" t="s">
        <v>85</v>
      </c>
      <c r="M68" s="19" t="s">
        <v>86</v>
      </c>
      <c r="N68" s="19" t="s">
        <v>1116</v>
      </c>
      <c r="O68" s="19" t="s">
        <v>1116</v>
      </c>
      <c r="P68" s="19" t="s">
        <v>2756</v>
      </c>
      <c r="Q68" s="19" t="s">
        <v>3620</v>
      </c>
      <c r="R68" s="19" t="s">
        <v>3540</v>
      </c>
      <c r="S68" s="19" t="s">
        <v>3633</v>
      </c>
      <c r="X68" s="19">
        <v>2160</v>
      </c>
      <c r="Y68" s="19" t="s">
        <v>3622</v>
      </c>
    </row>
    <row r="69" spans="1:25">
      <c r="A69" s="19" t="s">
        <v>1196</v>
      </c>
      <c r="B69" s="19" t="s">
        <v>3556</v>
      </c>
      <c r="C69" s="19" t="s">
        <v>1116</v>
      </c>
      <c r="D69" s="19" t="s">
        <v>3556</v>
      </c>
      <c r="E69" s="19" t="s">
        <v>1196</v>
      </c>
      <c r="F69" s="19" t="s">
        <v>1497</v>
      </c>
      <c r="G69" s="19" t="s">
        <v>1498</v>
      </c>
      <c r="H69" s="19" t="s">
        <v>3288</v>
      </c>
      <c r="I69" s="19" t="s">
        <v>137</v>
      </c>
      <c r="J69" s="19">
        <v>2019</v>
      </c>
      <c r="K69" s="19" t="s">
        <v>3618</v>
      </c>
      <c r="L69" s="19" t="s">
        <v>288</v>
      </c>
      <c r="M69" s="19" t="s">
        <v>289</v>
      </c>
      <c r="N69" s="19" t="s">
        <v>1116</v>
      </c>
      <c r="O69" s="19" t="s">
        <v>1116</v>
      </c>
      <c r="P69" s="19" t="s">
        <v>2756</v>
      </c>
      <c r="Q69" s="19" t="s">
        <v>3623</v>
      </c>
      <c r="R69" s="19" t="s">
        <v>3543</v>
      </c>
      <c r="S69" s="19" t="s">
        <v>918</v>
      </c>
      <c r="T69" s="19" t="s">
        <v>3889</v>
      </c>
      <c r="U69" s="19">
        <v>1</v>
      </c>
      <c r="V69" s="19">
        <v>133.87</v>
      </c>
      <c r="W69" s="19">
        <v>1</v>
      </c>
      <c r="X69" s="19">
        <v>133.87</v>
      </c>
      <c r="Y69" s="19" t="s">
        <v>3710</v>
      </c>
    </row>
    <row r="70" spans="1:25">
      <c r="A70" s="19" t="s">
        <v>1196</v>
      </c>
      <c r="B70" s="19" t="s">
        <v>3556</v>
      </c>
      <c r="C70" s="19" t="s">
        <v>1116</v>
      </c>
      <c r="D70" s="19" t="s">
        <v>3556</v>
      </c>
      <c r="E70" s="19" t="s">
        <v>1196</v>
      </c>
      <c r="F70" s="19" t="s">
        <v>1497</v>
      </c>
      <c r="G70" s="19" t="s">
        <v>1498</v>
      </c>
      <c r="H70" s="19" t="s">
        <v>3288</v>
      </c>
      <c r="I70" s="19" t="s">
        <v>137</v>
      </c>
      <c r="J70" s="19">
        <v>2019</v>
      </c>
      <c r="K70" s="19" t="s">
        <v>3618</v>
      </c>
      <c r="L70" s="19" t="s">
        <v>288</v>
      </c>
      <c r="M70" s="19" t="s">
        <v>289</v>
      </c>
      <c r="N70" s="19" t="s">
        <v>1116</v>
      </c>
      <c r="O70" s="19" t="s">
        <v>1116</v>
      </c>
      <c r="P70" s="19" t="s">
        <v>2756</v>
      </c>
      <c r="Q70" s="19" t="s">
        <v>3623</v>
      </c>
      <c r="R70" s="19" t="s">
        <v>3543</v>
      </c>
      <c r="S70" s="19" t="s">
        <v>918</v>
      </c>
      <c r="T70" s="19" t="s">
        <v>3889</v>
      </c>
      <c r="U70" s="19">
        <v>2</v>
      </c>
      <c r="V70" s="19">
        <v>43.87</v>
      </c>
      <c r="W70" s="19">
        <v>1</v>
      </c>
      <c r="X70" s="19">
        <v>43.87</v>
      </c>
      <c r="Y70" s="19" t="s">
        <v>3710</v>
      </c>
    </row>
    <row r="71" spans="1:25">
      <c r="A71" s="19" t="s">
        <v>1196</v>
      </c>
      <c r="B71" s="19" t="s">
        <v>3556</v>
      </c>
      <c r="C71" s="19" t="s">
        <v>1116</v>
      </c>
      <c r="D71" s="19" t="s">
        <v>3556</v>
      </c>
      <c r="E71" s="19" t="s">
        <v>1196</v>
      </c>
      <c r="F71" s="19" t="s">
        <v>1497</v>
      </c>
      <c r="G71" s="19" t="s">
        <v>1498</v>
      </c>
      <c r="H71" s="19" t="s">
        <v>3288</v>
      </c>
      <c r="I71" s="19" t="s">
        <v>137</v>
      </c>
      <c r="J71" s="19">
        <v>2019</v>
      </c>
      <c r="K71" s="19" t="s">
        <v>3618</v>
      </c>
      <c r="L71" s="19" t="s">
        <v>288</v>
      </c>
      <c r="M71" s="19" t="s">
        <v>289</v>
      </c>
      <c r="N71" s="19" t="s">
        <v>1116</v>
      </c>
      <c r="O71" s="19" t="s">
        <v>1116</v>
      </c>
      <c r="P71" s="19" t="s">
        <v>2756</v>
      </c>
      <c r="Q71" s="19" t="s">
        <v>3623</v>
      </c>
      <c r="R71" s="19" t="s">
        <v>3543</v>
      </c>
      <c r="S71" s="19" t="s">
        <v>918</v>
      </c>
      <c r="T71" s="19" t="s">
        <v>3889</v>
      </c>
      <c r="U71" s="19">
        <v>3</v>
      </c>
      <c r="V71" s="19">
        <v>53.9</v>
      </c>
      <c r="W71" s="19">
        <v>1</v>
      </c>
      <c r="X71" s="19">
        <v>53.9</v>
      </c>
      <c r="Y71" s="19" t="s">
        <v>3710</v>
      </c>
    </row>
    <row r="72" spans="1:25">
      <c r="A72" s="19" t="s">
        <v>1196</v>
      </c>
      <c r="B72" s="19" t="s">
        <v>3556</v>
      </c>
      <c r="C72" s="19" t="s">
        <v>1116</v>
      </c>
      <c r="D72" s="19" t="s">
        <v>3556</v>
      </c>
      <c r="E72" s="19" t="s">
        <v>1196</v>
      </c>
      <c r="F72" s="19" t="s">
        <v>1497</v>
      </c>
      <c r="G72" s="19" t="s">
        <v>1498</v>
      </c>
      <c r="H72" s="19" t="s">
        <v>3288</v>
      </c>
      <c r="I72" s="19" t="s">
        <v>137</v>
      </c>
      <c r="J72" s="19">
        <v>2019</v>
      </c>
      <c r="K72" s="19" t="s">
        <v>3618</v>
      </c>
      <c r="L72" s="19" t="s">
        <v>288</v>
      </c>
      <c r="M72" s="19" t="s">
        <v>289</v>
      </c>
      <c r="N72" s="19" t="s">
        <v>1116</v>
      </c>
      <c r="O72" s="19" t="s">
        <v>1116</v>
      </c>
      <c r="P72" s="19" t="s">
        <v>2756</v>
      </c>
      <c r="Q72" s="19" t="s">
        <v>3623</v>
      </c>
      <c r="R72" s="19" t="s">
        <v>3543</v>
      </c>
      <c r="S72" s="19" t="s">
        <v>918</v>
      </c>
      <c r="T72" s="19" t="s">
        <v>3889</v>
      </c>
      <c r="U72" s="19">
        <v>4</v>
      </c>
      <c r="V72" s="19">
        <v>61.8</v>
      </c>
      <c r="W72" s="19">
        <v>1</v>
      </c>
      <c r="X72" s="19">
        <v>61.8</v>
      </c>
      <c r="Y72" s="19" t="s">
        <v>3710</v>
      </c>
    </row>
    <row r="73" spans="1:25">
      <c r="A73" s="19" t="s">
        <v>1196</v>
      </c>
      <c r="B73" s="19" t="s">
        <v>3556</v>
      </c>
      <c r="C73" s="19" t="s">
        <v>1116</v>
      </c>
      <c r="D73" s="19" t="s">
        <v>3556</v>
      </c>
      <c r="E73" s="19" t="s">
        <v>1196</v>
      </c>
      <c r="F73" s="19" t="s">
        <v>1497</v>
      </c>
      <c r="G73" s="19" t="s">
        <v>1498</v>
      </c>
      <c r="H73" s="19" t="s">
        <v>3288</v>
      </c>
      <c r="I73" s="19" t="s">
        <v>137</v>
      </c>
      <c r="J73" s="19">
        <v>2019</v>
      </c>
      <c r="K73" s="19" t="s">
        <v>3618</v>
      </c>
      <c r="L73" s="19" t="s">
        <v>288</v>
      </c>
      <c r="M73" s="19" t="s">
        <v>289</v>
      </c>
      <c r="N73" s="19" t="s">
        <v>1116</v>
      </c>
      <c r="O73" s="19" t="s">
        <v>1116</v>
      </c>
      <c r="P73" s="19" t="s">
        <v>2756</v>
      </c>
      <c r="Q73" s="19" t="s">
        <v>3620</v>
      </c>
      <c r="R73" s="19" t="s">
        <v>3540</v>
      </c>
      <c r="S73" s="19" t="s">
        <v>3621</v>
      </c>
      <c r="X73" s="19">
        <v>320</v>
      </c>
      <c r="Y73" s="19" t="s">
        <v>3622</v>
      </c>
    </row>
    <row r="74" spans="1:25">
      <c r="A74" s="19" t="s">
        <v>1196</v>
      </c>
      <c r="B74" s="19" t="s">
        <v>3556</v>
      </c>
      <c r="C74" s="19" t="s">
        <v>1116</v>
      </c>
      <c r="D74" s="19" t="s">
        <v>3556</v>
      </c>
      <c r="E74" s="19" t="s">
        <v>1196</v>
      </c>
      <c r="F74" s="19" t="s">
        <v>1497</v>
      </c>
      <c r="G74" s="19" t="s">
        <v>1498</v>
      </c>
      <c r="H74" s="19" t="s">
        <v>3288</v>
      </c>
      <c r="I74" s="19" t="s">
        <v>137</v>
      </c>
      <c r="J74" s="19">
        <v>2019</v>
      </c>
      <c r="K74" s="19" t="s">
        <v>3618</v>
      </c>
      <c r="L74" s="19" t="s">
        <v>452</v>
      </c>
      <c r="M74" s="19" t="s">
        <v>453</v>
      </c>
      <c r="N74" s="19" t="s">
        <v>1116</v>
      </c>
      <c r="O74" s="19" t="s">
        <v>1116</v>
      </c>
      <c r="P74" s="19" t="s">
        <v>2756</v>
      </c>
      <c r="Q74" s="19" t="s">
        <v>3623</v>
      </c>
      <c r="R74" s="19" t="s">
        <v>3548</v>
      </c>
      <c r="S74" s="19" t="s">
        <v>918</v>
      </c>
      <c r="T74" s="19" t="s">
        <v>3890</v>
      </c>
      <c r="U74" s="19">
        <v>1</v>
      </c>
      <c r="V74" s="19">
        <v>465</v>
      </c>
      <c r="W74" s="19">
        <v>1</v>
      </c>
      <c r="X74" s="19">
        <v>465</v>
      </c>
      <c r="Y74" s="19" t="s">
        <v>3891</v>
      </c>
    </row>
    <row r="75" spans="1:25">
      <c r="A75" s="19" t="s">
        <v>1196</v>
      </c>
      <c r="B75" s="19" t="s">
        <v>3556</v>
      </c>
      <c r="C75" s="19" t="s">
        <v>1116</v>
      </c>
      <c r="D75" s="19" t="s">
        <v>3556</v>
      </c>
      <c r="E75" s="19" t="s">
        <v>1196</v>
      </c>
      <c r="F75" s="19" t="s">
        <v>1497</v>
      </c>
      <c r="G75" s="19" t="s">
        <v>1498</v>
      </c>
      <c r="H75" s="19" t="s">
        <v>3288</v>
      </c>
      <c r="I75" s="19" t="s">
        <v>137</v>
      </c>
      <c r="J75" s="19">
        <v>2019</v>
      </c>
      <c r="K75" s="19" t="s">
        <v>3618</v>
      </c>
      <c r="L75" s="19" t="s">
        <v>452</v>
      </c>
      <c r="M75" s="19" t="s">
        <v>453</v>
      </c>
      <c r="N75" s="19" t="s">
        <v>1116</v>
      </c>
      <c r="O75" s="19" t="s">
        <v>1116</v>
      </c>
      <c r="P75" s="19" t="s">
        <v>2756</v>
      </c>
      <c r="Q75" s="19" t="s">
        <v>3623</v>
      </c>
      <c r="R75" s="19" t="s">
        <v>3544</v>
      </c>
      <c r="S75" s="19" t="s">
        <v>1012</v>
      </c>
      <c r="T75" s="19" t="s">
        <v>3892</v>
      </c>
      <c r="U75" s="19">
        <v>1</v>
      </c>
      <c r="V75" s="19">
        <v>490</v>
      </c>
      <c r="W75" s="19">
        <v>1</v>
      </c>
      <c r="X75" s="19">
        <v>490</v>
      </c>
      <c r="Y75" s="19" t="s">
        <v>3710</v>
      </c>
    </row>
    <row r="76" spans="1:25">
      <c r="A76" s="19" t="s">
        <v>1196</v>
      </c>
      <c r="B76" s="19" t="s">
        <v>3556</v>
      </c>
      <c r="C76" s="19" t="s">
        <v>1116</v>
      </c>
      <c r="D76" s="19" t="s">
        <v>3556</v>
      </c>
      <c r="E76" s="19" t="s">
        <v>1196</v>
      </c>
      <c r="F76" s="19" t="s">
        <v>1497</v>
      </c>
      <c r="G76" s="19" t="s">
        <v>1498</v>
      </c>
      <c r="H76" s="19" t="s">
        <v>3288</v>
      </c>
      <c r="I76" s="19" t="s">
        <v>137</v>
      </c>
      <c r="J76" s="19">
        <v>2019</v>
      </c>
      <c r="K76" s="19" t="s">
        <v>3618</v>
      </c>
      <c r="L76" s="19" t="s">
        <v>452</v>
      </c>
      <c r="M76" s="19" t="s">
        <v>453</v>
      </c>
      <c r="N76" s="19" t="s">
        <v>1116</v>
      </c>
      <c r="O76" s="19" t="s">
        <v>1116</v>
      </c>
      <c r="P76" s="19" t="s">
        <v>2756</v>
      </c>
      <c r="Q76" s="19" t="s">
        <v>3623</v>
      </c>
      <c r="R76" s="19" t="s">
        <v>3543</v>
      </c>
      <c r="S76" s="19" t="s">
        <v>3680</v>
      </c>
      <c r="T76" s="19" t="s">
        <v>3893</v>
      </c>
      <c r="U76" s="19">
        <v>1</v>
      </c>
      <c r="V76" s="19">
        <v>48.9</v>
      </c>
      <c r="W76" s="19">
        <v>1</v>
      </c>
      <c r="X76" s="19">
        <v>48.9</v>
      </c>
      <c r="Y76" s="19" t="s">
        <v>3894</v>
      </c>
    </row>
    <row r="77" spans="1:25">
      <c r="A77" s="19" t="s">
        <v>1196</v>
      </c>
      <c r="B77" s="19" t="s">
        <v>3556</v>
      </c>
      <c r="C77" s="19" t="s">
        <v>1116</v>
      </c>
      <c r="D77" s="19" t="s">
        <v>3556</v>
      </c>
      <c r="E77" s="19" t="s">
        <v>1196</v>
      </c>
      <c r="F77" s="19" t="s">
        <v>1497</v>
      </c>
      <c r="G77" s="19" t="s">
        <v>1498</v>
      </c>
      <c r="H77" s="19" t="s">
        <v>3288</v>
      </c>
      <c r="I77" s="19" t="s">
        <v>137</v>
      </c>
      <c r="J77" s="19">
        <v>2019</v>
      </c>
      <c r="K77" s="19" t="s">
        <v>3618</v>
      </c>
      <c r="L77" s="19" t="s">
        <v>452</v>
      </c>
      <c r="M77" s="19" t="s">
        <v>453</v>
      </c>
      <c r="N77" s="19" t="s">
        <v>1116</v>
      </c>
      <c r="O77" s="19" t="s">
        <v>1116</v>
      </c>
      <c r="P77" s="19" t="s">
        <v>2756</v>
      </c>
      <c r="Q77" s="19" t="s">
        <v>3623</v>
      </c>
      <c r="R77" s="19" t="s">
        <v>3547</v>
      </c>
      <c r="S77" s="19" t="s">
        <v>58</v>
      </c>
      <c r="T77" s="19" t="s">
        <v>3895</v>
      </c>
      <c r="U77" s="19">
        <v>1</v>
      </c>
      <c r="V77" s="19">
        <v>23.12</v>
      </c>
      <c r="W77" s="19">
        <v>1</v>
      </c>
      <c r="X77" s="19">
        <v>23.12</v>
      </c>
      <c r="Y77" s="19" t="s">
        <v>3649</v>
      </c>
    </row>
    <row r="78" spans="1:25">
      <c r="A78" s="19" t="s">
        <v>1196</v>
      </c>
      <c r="B78" s="19" t="s">
        <v>3556</v>
      </c>
      <c r="C78" s="19" t="s">
        <v>1116</v>
      </c>
      <c r="D78" s="19" t="s">
        <v>3556</v>
      </c>
      <c r="E78" s="19" t="s">
        <v>1196</v>
      </c>
      <c r="F78" s="19" t="s">
        <v>1497</v>
      </c>
      <c r="G78" s="19" t="s">
        <v>1498</v>
      </c>
      <c r="H78" s="19" t="s">
        <v>3288</v>
      </c>
      <c r="I78" s="19" t="s">
        <v>137</v>
      </c>
      <c r="J78" s="19">
        <v>2019</v>
      </c>
      <c r="K78" s="19" t="s">
        <v>3618</v>
      </c>
      <c r="L78" s="19" t="s">
        <v>452</v>
      </c>
      <c r="M78" s="19" t="s">
        <v>453</v>
      </c>
      <c r="N78" s="19" t="s">
        <v>1116</v>
      </c>
      <c r="O78" s="19" t="s">
        <v>1116</v>
      </c>
      <c r="P78" s="19" t="s">
        <v>2756</v>
      </c>
      <c r="Q78" s="19" t="s">
        <v>3623</v>
      </c>
      <c r="R78" s="19" t="s">
        <v>3547</v>
      </c>
      <c r="S78" s="19" t="s">
        <v>58</v>
      </c>
      <c r="T78" s="19" t="s">
        <v>3895</v>
      </c>
      <c r="U78" s="19">
        <v>2</v>
      </c>
      <c r="V78" s="19">
        <v>9</v>
      </c>
      <c r="W78" s="19">
        <v>1</v>
      </c>
      <c r="X78" s="19">
        <v>9</v>
      </c>
      <c r="Y78" s="19" t="s">
        <v>3649</v>
      </c>
    </row>
    <row r="79" spans="1:25">
      <c r="A79" s="19" t="s">
        <v>1196</v>
      </c>
      <c r="B79" s="19" t="s">
        <v>3556</v>
      </c>
      <c r="C79" s="19" t="s">
        <v>1116</v>
      </c>
      <c r="D79" s="19" t="s">
        <v>3556</v>
      </c>
      <c r="E79" s="19" t="s">
        <v>1196</v>
      </c>
      <c r="F79" s="19" t="s">
        <v>1497</v>
      </c>
      <c r="G79" s="19" t="s">
        <v>1498</v>
      </c>
      <c r="H79" s="19" t="s">
        <v>3288</v>
      </c>
      <c r="I79" s="19" t="s">
        <v>137</v>
      </c>
      <c r="J79" s="19">
        <v>2019</v>
      </c>
      <c r="K79" s="19" t="s">
        <v>3618</v>
      </c>
      <c r="L79" s="19" t="s">
        <v>452</v>
      </c>
      <c r="M79" s="19" t="s">
        <v>453</v>
      </c>
      <c r="N79" s="19" t="s">
        <v>1116</v>
      </c>
      <c r="O79" s="19" t="s">
        <v>1116</v>
      </c>
      <c r="P79" s="19" t="s">
        <v>2756</v>
      </c>
      <c r="Q79" s="19" t="s">
        <v>3623</v>
      </c>
      <c r="R79" s="19" t="s">
        <v>3547</v>
      </c>
      <c r="S79" s="19" t="s">
        <v>58</v>
      </c>
      <c r="T79" s="19" t="s">
        <v>3895</v>
      </c>
      <c r="U79" s="19">
        <v>3</v>
      </c>
      <c r="V79" s="19">
        <v>13</v>
      </c>
      <c r="W79" s="19">
        <v>1</v>
      </c>
      <c r="X79" s="19">
        <v>13</v>
      </c>
      <c r="Y79" s="19" t="s">
        <v>3649</v>
      </c>
    </row>
    <row r="80" spans="1:25">
      <c r="A80" s="19" t="s">
        <v>1196</v>
      </c>
      <c r="B80" s="19" t="s">
        <v>3556</v>
      </c>
      <c r="C80" s="19" t="s">
        <v>1116</v>
      </c>
      <c r="D80" s="19" t="s">
        <v>3556</v>
      </c>
      <c r="E80" s="19" t="s">
        <v>1196</v>
      </c>
      <c r="F80" s="19" t="s">
        <v>1497</v>
      </c>
      <c r="G80" s="19" t="s">
        <v>1498</v>
      </c>
      <c r="H80" s="19" t="s">
        <v>3288</v>
      </c>
      <c r="I80" s="19" t="s">
        <v>137</v>
      </c>
      <c r="J80" s="19">
        <v>2019</v>
      </c>
      <c r="K80" s="19" t="s">
        <v>3618</v>
      </c>
      <c r="L80" s="19" t="s">
        <v>452</v>
      </c>
      <c r="M80" s="19" t="s">
        <v>453</v>
      </c>
      <c r="N80" s="19" t="s">
        <v>1116</v>
      </c>
      <c r="O80" s="19" t="s">
        <v>1116</v>
      </c>
      <c r="P80" s="19" t="s">
        <v>2756</v>
      </c>
      <c r="Q80" s="19" t="s">
        <v>3623</v>
      </c>
      <c r="R80" s="19" t="s">
        <v>3547</v>
      </c>
      <c r="S80" s="19" t="s">
        <v>58</v>
      </c>
      <c r="T80" s="19" t="s">
        <v>3895</v>
      </c>
      <c r="U80" s="19">
        <v>4</v>
      </c>
      <c r="V80" s="19">
        <v>13</v>
      </c>
      <c r="W80" s="19">
        <v>1</v>
      </c>
      <c r="X80" s="19">
        <v>13</v>
      </c>
      <c r="Y80" s="19" t="s">
        <v>3649</v>
      </c>
    </row>
    <row r="81" spans="1:25">
      <c r="A81" s="19" t="s">
        <v>1196</v>
      </c>
      <c r="B81" s="19" t="s">
        <v>3556</v>
      </c>
      <c r="C81" s="19" t="s">
        <v>1116</v>
      </c>
      <c r="D81" s="19" t="s">
        <v>3556</v>
      </c>
      <c r="E81" s="19" t="s">
        <v>1196</v>
      </c>
      <c r="F81" s="19" t="s">
        <v>1497</v>
      </c>
      <c r="G81" s="19" t="s">
        <v>1498</v>
      </c>
      <c r="H81" s="19" t="s">
        <v>3288</v>
      </c>
      <c r="I81" s="19" t="s">
        <v>137</v>
      </c>
      <c r="J81" s="19">
        <v>2019</v>
      </c>
      <c r="K81" s="19" t="s">
        <v>3618</v>
      </c>
      <c r="L81" s="19" t="s">
        <v>452</v>
      </c>
      <c r="M81" s="19" t="s">
        <v>453</v>
      </c>
      <c r="N81" s="19" t="s">
        <v>1116</v>
      </c>
      <c r="O81" s="19" t="s">
        <v>1116</v>
      </c>
      <c r="P81" s="19" t="s">
        <v>2756</v>
      </c>
      <c r="Q81" s="19" t="s">
        <v>3623</v>
      </c>
      <c r="R81" s="19" t="s">
        <v>3547</v>
      </c>
      <c r="S81" s="19" t="s">
        <v>58</v>
      </c>
      <c r="T81" s="19" t="s">
        <v>3895</v>
      </c>
      <c r="U81" s="19">
        <v>5</v>
      </c>
      <c r="V81" s="19">
        <v>13.62</v>
      </c>
      <c r="W81" s="19">
        <v>1</v>
      </c>
      <c r="X81" s="19">
        <v>13.62</v>
      </c>
      <c r="Y81" s="19" t="s">
        <v>3649</v>
      </c>
    </row>
    <row r="82" spans="1:25">
      <c r="A82" s="19" t="s">
        <v>1196</v>
      </c>
      <c r="B82" s="19" t="s">
        <v>3556</v>
      </c>
      <c r="C82" s="19" t="s">
        <v>1116</v>
      </c>
      <c r="D82" s="19" t="s">
        <v>3556</v>
      </c>
      <c r="E82" s="19" t="s">
        <v>1196</v>
      </c>
      <c r="F82" s="19" t="s">
        <v>1497</v>
      </c>
      <c r="G82" s="19" t="s">
        <v>1498</v>
      </c>
      <c r="H82" s="19" t="s">
        <v>3288</v>
      </c>
      <c r="I82" s="19" t="s">
        <v>137</v>
      </c>
      <c r="J82" s="19">
        <v>2019</v>
      </c>
      <c r="K82" s="19" t="s">
        <v>3618</v>
      </c>
      <c r="L82" s="19" t="s">
        <v>452</v>
      </c>
      <c r="M82" s="19" t="s">
        <v>453</v>
      </c>
      <c r="N82" s="19" t="s">
        <v>1116</v>
      </c>
      <c r="O82" s="19" t="s">
        <v>1116</v>
      </c>
      <c r="P82" s="19" t="s">
        <v>2756</v>
      </c>
      <c r="Q82" s="19" t="s">
        <v>3623</v>
      </c>
      <c r="R82" s="19" t="s">
        <v>3547</v>
      </c>
      <c r="S82" s="19" t="s">
        <v>58</v>
      </c>
      <c r="T82" s="19" t="s">
        <v>3895</v>
      </c>
      <c r="U82" s="19">
        <v>6</v>
      </c>
      <c r="V82" s="19">
        <v>15.08</v>
      </c>
      <c r="W82" s="19">
        <v>1</v>
      </c>
      <c r="X82" s="19">
        <v>15.08</v>
      </c>
      <c r="Y82" s="19" t="s">
        <v>3649</v>
      </c>
    </row>
    <row r="83" spans="1:25">
      <c r="A83" s="19" t="s">
        <v>1196</v>
      </c>
      <c r="B83" s="19" t="s">
        <v>3556</v>
      </c>
      <c r="C83" s="19" t="s">
        <v>1116</v>
      </c>
      <c r="D83" s="19" t="s">
        <v>3556</v>
      </c>
      <c r="E83" s="19" t="s">
        <v>1196</v>
      </c>
      <c r="F83" s="19" t="s">
        <v>1497</v>
      </c>
      <c r="G83" s="19" t="s">
        <v>1498</v>
      </c>
      <c r="H83" s="19" t="s">
        <v>3288</v>
      </c>
      <c r="I83" s="19" t="s">
        <v>137</v>
      </c>
      <c r="J83" s="19">
        <v>2019</v>
      </c>
      <c r="K83" s="19" t="s">
        <v>3618</v>
      </c>
      <c r="L83" s="19" t="s">
        <v>452</v>
      </c>
      <c r="M83" s="19" t="s">
        <v>453</v>
      </c>
      <c r="N83" s="19" t="s">
        <v>1116</v>
      </c>
      <c r="O83" s="19" t="s">
        <v>1116</v>
      </c>
      <c r="P83" s="19" t="s">
        <v>2756</v>
      </c>
      <c r="Q83" s="19" t="s">
        <v>3623</v>
      </c>
      <c r="R83" s="19" t="s">
        <v>3547</v>
      </c>
      <c r="S83" s="19" t="s">
        <v>58</v>
      </c>
      <c r="T83" s="19" t="s">
        <v>3895</v>
      </c>
      <c r="U83" s="19">
        <v>7</v>
      </c>
      <c r="V83" s="19">
        <v>18.5</v>
      </c>
      <c r="W83" s="19">
        <v>1</v>
      </c>
      <c r="X83" s="19">
        <v>18.5</v>
      </c>
      <c r="Y83" s="19" t="s">
        <v>3649</v>
      </c>
    </row>
    <row r="84" spans="1:25">
      <c r="A84" s="19" t="s">
        <v>1196</v>
      </c>
      <c r="B84" s="19" t="s">
        <v>3556</v>
      </c>
      <c r="C84" s="19" t="s">
        <v>1116</v>
      </c>
      <c r="D84" s="19" t="s">
        <v>3556</v>
      </c>
      <c r="E84" s="19" t="s">
        <v>1196</v>
      </c>
      <c r="F84" s="19" t="s">
        <v>1497</v>
      </c>
      <c r="G84" s="19" t="s">
        <v>1498</v>
      </c>
      <c r="H84" s="19" t="s">
        <v>3288</v>
      </c>
      <c r="I84" s="19" t="s">
        <v>137</v>
      </c>
      <c r="J84" s="19">
        <v>2019</v>
      </c>
      <c r="K84" s="19" t="s">
        <v>3618</v>
      </c>
      <c r="L84" s="19" t="s">
        <v>452</v>
      </c>
      <c r="M84" s="19" t="s">
        <v>453</v>
      </c>
      <c r="N84" s="19" t="s">
        <v>1116</v>
      </c>
      <c r="O84" s="19" t="s">
        <v>1116</v>
      </c>
      <c r="P84" s="19" t="s">
        <v>2756</v>
      </c>
      <c r="Q84" s="19" t="s">
        <v>3623</v>
      </c>
      <c r="R84" s="19" t="s">
        <v>3547</v>
      </c>
      <c r="S84" s="19" t="s">
        <v>58</v>
      </c>
      <c r="T84" s="19" t="s">
        <v>3895</v>
      </c>
      <c r="U84" s="19">
        <v>8</v>
      </c>
      <c r="V84" s="19">
        <v>17.420000000000002</v>
      </c>
      <c r="W84" s="19">
        <v>1</v>
      </c>
      <c r="X84" s="19">
        <v>17.420000000000002</v>
      </c>
      <c r="Y84" s="19" t="s">
        <v>3649</v>
      </c>
    </row>
    <row r="85" spans="1:25">
      <c r="A85" s="19" t="s">
        <v>1196</v>
      </c>
      <c r="B85" s="19" t="s">
        <v>3556</v>
      </c>
      <c r="C85" s="19" t="s">
        <v>1116</v>
      </c>
      <c r="D85" s="19" t="s">
        <v>3556</v>
      </c>
      <c r="E85" s="19" t="s">
        <v>1196</v>
      </c>
      <c r="F85" s="19" t="s">
        <v>1497</v>
      </c>
      <c r="G85" s="19" t="s">
        <v>1498</v>
      </c>
      <c r="H85" s="19" t="s">
        <v>3288</v>
      </c>
      <c r="I85" s="19" t="s">
        <v>137</v>
      </c>
      <c r="J85" s="19">
        <v>2019</v>
      </c>
      <c r="K85" s="19" t="s">
        <v>3618</v>
      </c>
      <c r="L85" s="19" t="s">
        <v>452</v>
      </c>
      <c r="M85" s="19" t="s">
        <v>453</v>
      </c>
      <c r="N85" s="19" t="s">
        <v>1116</v>
      </c>
      <c r="O85" s="19" t="s">
        <v>1116</v>
      </c>
      <c r="P85" s="19" t="s">
        <v>2756</v>
      </c>
      <c r="Q85" s="19" t="s">
        <v>3623</v>
      </c>
      <c r="R85" s="19" t="s">
        <v>3547</v>
      </c>
      <c r="S85" s="19" t="s">
        <v>58</v>
      </c>
      <c r="T85" s="19" t="s">
        <v>3895</v>
      </c>
      <c r="U85" s="19">
        <v>9</v>
      </c>
      <c r="V85" s="19">
        <v>13</v>
      </c>
      <c r="W85" s="19">
        <v>1</v>
      </c>
      <c r="X85" s="19">
        <v>13</v>
      </c>
      <c r="Y85" s="19" t="s">
        <v>3649</v>
      </c>
    </row>
    <row r="86" spans="1:25">
      <c r="A86" s="19" t="s">
        <v>1196</v>
      </c>
      <c r="B86" s="19" t="s">
        <v>3556</v>
      </c>
      <c r="C86" s="19" t="s">
        <v>1116</v>
      </c>
      <c r="D86" s="19" t="s">
        <v>3556</v>
      </c>
      <c r="E86" s="19" t="s">
        <v>1196</v>
      </c>
      <c r="F86" s="19" t="s">
        <v>1497</v>
      </c>
      <c r="G86" s="19" t="s">
        <v>1498</v>
      </c>
      <c r="H86" s="19" t="s">
        <v>3288</v>
      </c>
      <c r="I86" s="19" t="s">
        <v>137</v>
      </c>
      <c r="J86" s="19">
        <v>2019</v>
      </c>
      <c r="K86" s="19" t="s">
        <v>3618</v>
      </c>
      <c r="L86" s="19" t="s">
        <v>452</v>
      </c>
      <c r="M86" s="19" t="s">
        <v>453</v>
      </c>
      <c r="N86" s="19" t="s">
        <v>1116</v>
      </c>
      <c r="O86" s="19" t="s">
        <v>1116</v>
      </c>
      <c r="P86" s="19" t="s">
        <v>2756</v>
      </c>
      <c r="Q86" s="19" t="s">
        <v>3623</v>
      </c>
      <c r="R86" s="19" t="s">
        <v>3547</v>
      </c>
      <c r="S86" s="19" t="s">
        <v>58</v>
      </c>
      <c r="T86" s="19" t="s">
        <v>3895</v>
      </c>
      <c r="U86" s="19">
        <v>10</v>
      </c>
      <c r="V86" s="19">
        <v>18.940000000000001</v>
      </c>
      <c r="W86" s="19">
        <v>1</v>
      </c>
      <c r="X86" s="19">
        <v>18.940000000000001</v>
      </c>
      <c r="Y86" s="19" t="s">
        <v>3649</v>
      </c>
    </row>
    <row r="87" spans="1:25">
      <c r="A87" s="19" t="s">
        <v>1196</v>
      </c>
      <c r="B87" s="19" t="s">
        <v>3556</v>
      </c>
      <c r="C87" s="19" t="s">
        <v>1116</v>
      </c>
      <c r="D87" s="19" t="s">
        <v>3556</v>
      </c>
      <c r="E87" s="19" t="s">
        <v>1196</v>
      </c>
      <c r="F87" s="19" t="s">
        <v>1497</v>
      </c>
      <c r="G87" s="19" t="s">
        <v>1498</v>
      </c>
      <c r="H87" s="19" t="s">
        <v>3288</v>
      </c>
      <c r="I87" s="19" t="s">
        <v>137</v>
      </c>
      <c r="J87" s="19">
        <v>2019</v>
      </c>
      <c r="K87" s="19" t="s">
        <v>3618</v>
      </c>
      <c r="L87" s="19" t="s">
        <v>452</v>
      </c>
      <c r="M87" s="19" t="s">
        <v>453</v>
      </c>
      <c r="N87" s="19" t="s">
        <v>1116</v>
      </c>
      <c r="O87" s="19" t="s">
        <v>1116</v>
      </c>
      <c r="P87" s="19" t="s">
        <v>2756</v>
      </c>
      <c r="Q87" s="19" t="s">
        <v>3623</v>
      </c>
      <c r="R87" s="19" t="s">
        <v>3547</v>
      </c>
      <c r="S87" s="19" t="s">
        <v>58</v>
      </c>
      <c r="T87" s="19" t="s">
        <v>3895</v>
      </c>
      <c r="U87" s="19">
        <v>11</v>
      </c>
      <c r="V87" s="19">
        <v>13</v>
      </c>
      <c r="W87" s="19">
        <v>1</v>
      </c>
      <c r="X87" s="19">
        <v>13</v>
      </c>
      <c r="Y87" s="19" t="s">
        <v>3649</v>
      </c>
    </row>
    <row r="88" spans="1:25">
      <c r="A88" s="19" t="s">
        <v>1196</v>
      </c>
      <c r="B88" s="19" t="s">
        <v>3556</v>
      </c>
      <c r="C88" s="19" t="s">
        <v>1116</v>
      </c>
      <c r="D88" s="19" t="s">
        <v>3556</v>
      </c>
      <c r="E88" s="19" t="s">
        <v>1196</v>
      </c>
      <c r="F88" s="19" t="s">
        <v>1497</v>
      </c>
      <c r="G88" s="19" t="s">
        <v>1498</v>
      </c>
      <c r="H88" s="19" t="s">
        <v>3288</v>
      </c>
      <c r="I88" s="19" t="s">
        <v>137</v>
      </c>
      <c r="J88" s="19">
        <v>2019</v>
      </c>
      <c r="K88" s="19" t="s">
        <v>3618</v>
      </c>
      <c r="L88" s="19" t="s">
        <v>452</v>
      </c>
      <c r="M88" s="19" t="s">
        <v>453</v>
      </c>
      <c r="N88" s="19" t="s">
        <v>1116</v>
      </c>
      <c r="O88" s="19" t="s">
        <v>1116</v>
      </c>
      <c r="P88" s="19" t="s">
        <v>2756</v>
      </c>
      <c r="Q88" s="19" t="s">
        <v>3623</v>
      </c>
      <c r="R88" s="19" t="s">
        <v>3547</v>
      </c>
      <c r="S88" s="19" t="s">
        <v>58</v>
      </c>
      <c r="T88" s="19" t="s">
        <v>3895</v>
      </c>
      <c r="U88" s="19">
        <v>12</v>
      </c>
      <c r="V88" s="19">
        <v>13</v>
      </c>
      <c r="W88" s="19">
        <v>1</v>
      </c>
      <c r="X88" s="19">
        <v>13</v>
      </c>
      <c r="Y88" s="19" t="s">
        <v>3649</v>
      </c>
    </row>
    <row r="89" spans="1:25">
      <c r="A89" s="19" t="s">
        <v>1196</v>
      </c>
      <c r="B89" s="19" t="s">
        <v>3556</v>
      </c>
      <c r="C89" s="19" t="s">
        <v>1116</v>
      </c>
      <c r="D89" s="19" t="s">
        <v>3556</v>
      </c>
      <c r="E89" s="19" t="s">
        <v>1196</v>
      </c>
      <c r="F89" s="19" t="s">
        <v>1497</v>
      </c>
      <c r="G89" s="19" t="s">
        <v>1498</v>
      </c>
      <c r="H89" s="19" t="s">
        <v>3288</v>
      </c>
      <c r="I89" s="19" t="s">
        <v>137</v>
      </c>
      <c r="J89" s="19">
        <v>2019</v>
      </c>
      <c r="K89" s="19" t="s">
        <v>3618</v>
      </c>
      <c r="L89" s="19" t="s">
        <v>452</v>
      </c>
      <c r="M89" s="19" t="s">
        <v>453</v>
      </c>
      <c r="N89" s="19" t="s">
        <v>1116</v>
      </c>
      <c r="O89" s="19" t="s">
        <v>1116</v>
      </c>
      <c r="P89" s="19" t="s">
        <v>2756</v>
      </c>
      <c r="Q89" s="19" t="s">
        <v>3623</v>
      </c>
      <c r="R89" s="19" t="s">
        <v>3547</v>
      </c>
      <c r="S89" s="19" t="s">
        <v>58</v>
      </c>
      <c r="T89" s="19" t="s">
        <v>3895</v>
      </c>
      <c r="U89" s="19">
        <v>13</v>
      </c>
      <c r="V89" s="19">
        <v>14</v>
      </c>
      <c r="W89" s="19">
        <v>1</v>
      </c>
      <c r="X89" s="19">
        <v>14</v>
      </c>
      <c r="Y89" s="19" t="s">
        <v>3649</v>
      </c>
    </row>
    <row r="90" spans="1:25">
      <c r="A90" s="19" t="s">
        <v>1196</v>
      </c>
      <c r="B90" s="19" t="s">
        <v>3556</v>
      </c>
      <c r="C90" s="19" t="s">
        <v>1116</v>
      </c>
      <c r="D90" s="19" t="s">
        <v>3556</v>
      </c>
      <c r="E90" s="19" t="s">
        <v>1196</v>
      </c>
      <c r="F90" s="19" t="s">
        <v>1497</v>
      </c>
      <c r="G90" s="19" t="s">
        <v>1498</v>
      </c>
      <c r="H90" s="19" t="s">
        <v>3288</v>
      </c>
      <c r="I90" s="19" t="s">
        <v>137</v>
      </c>
      <c r="J90" s="19">
        <v>2019</v>
      </c>
      <c r="K90" s="19" t="s">
        <v>3618</v>
      </c>
      <c r="L90" s="19" t="s">
        <v>452</v>
      </c>
      <c r="M90" s="19" t="s">
        <v>453</v>
      </c>
      <c r="N90" s="19" t="s">
        <v>1116</v>
      </c>
      <c r="O90" s="19" t="s">
        <v>1116</v>
      </c>
      <c r="P90" s="19" t="s">
        <v>2756</v>
      </c>
      <c r="Q90" s="19" t="s">
        <v>3623</v>
      </c>
      <c r="R90" s="19" t="s">
        <v>3547</v>
      </c>
      <c r="S90" s="19" t="s">
        <v>58</v>
      </c>
      <c r="T90" s="19" t="s">
        <v>3895</v>
      </c>
      <c r="U90" s="19">
        <v>14</v>
      </c>
      <c r="V90" s="19">
        <v>164.4</v>
      </c>
      <c r="W90" s="19">
        <v>1</v>
      </c>
      <c r="X90" s="19">
        <v>164.4</v>
      </c>
      <c r="Y90" s="19" t="s">
        <v>3649</v>
      </c>
    </row>
    <row r="91" spans="1:25">
      <c r="A91" s="19" t="s">
        <v>1196</v>
      </c>
      <c r="B91" s="19" t="s">
        <v>3556</v>
      </c>
      <c r="C91" s="19" t="s">
        <v>1116</v>
      </c>
      <c r="D91" s="19" t="s">
        <v>3556</v>
      </c>
      <c r="E91" s="19" t="s">
        <v>1196</v>
      </c>
      <c r="F91" s="19" t="s">
        <v>1497</v>
      </c>
      <c r="G91" s="19" t="s">
        <v>1498</v>
      </c>
      <c r="H91" s="19" t="s">
        <v>3288</v>
      </c>
      <c r="I91" s="19" t="s">
        <v>137</v>
      </c>
      <c r="J91" s="19">
        <v>2019</v>
      </c>
      <c r="K91" s="19" t="s">
        <v>3618</v>
      </c>
      <c r="L91" s="19" t="s">
        <v>452</v>
      </c>
      <c r="M91" s="19" t="s">
        <v>453</v>
      </c>
      <c r="N91" s="19" t="s">
        <v>1116</v>
      </c>
      <c r="O91" s="19" t="s">
        <v>1116</v>
      </c>
      <c r="P91" s="19" t="s">
        <v>2756</v>
      </c>
      <c r="Q91" s="19" t="s">
        <v>3623</v>
      </c>
      <c r="R91" s="19" t="s">
        <v>3547</v>
      </c>
      <c r="S91" s="19" t="s">
        <v>522</v>
      </c>
      <c r="T91" s="19" t="s">
        <v>3896</v>
      </c>
      <c r="U91" s="19">
        <v>1</v>
      </c>
      <c r="V91" s="19">
        <v>13</v>
      </c>
      <c r="W91" s="19">
        <v>1</v>
      </c>
      <c r="X91" s="19">
        <v>13</v>
      </c>
      <c r="Y91" s="19" t="s">
        <v>3649</v>
      </c>
    </row>
    <row r="92" spans="1:25">
      <c r="A92" s="19" t="s">
        <v>1196</v>
      </c>
      <c r="B92" s="19" t="s">
        <v>3556</v>
      </c>
      <c r="C92" s="19" t="s">
        <v>1116</v>
      </c>
      <c r="D92" s="19" t="s">
        <v>3556</v>
      </c>
      <c r="E92" s="19" t="s">
        <v>1196</v>
      </c>
      <c r="F92" s="19" t="s">
        <v>1497</v>
      </c>
      <c r="G92" s="19" t="s">
        <v>1498</v>
      </c>
      <c r="H92" s="19" t="s">
        <v>3288</v>
      </c>
      <c r="I92" s="19" t="s">
        <v>137</v>
      </c>
      <c r="J92" s="19">
        <v>2019</v>
      </c>
      <c r="K92" s="19" t="s">
        <v>3618</v>
      </c>
      <c r="L92" s="19" t="s">
        <v>452</v>
      </c>
      <c r="M92" s="19" t="s">
        <v>453</v>
      </c>
      <c r="N92" s="19" t="s">
        <v>1116</v>
      </c>
      <c r="O92" s="19" t="s">
        <v>1116</v>
      </c>
      <c r="P92" s="19" t="s">
        <v>2756</v>
      </c>
      <c r="Q92" s="19" t="s">
        <v>3623</v>
      </c>
      <c r="R92" s="19" t="s">
        <v>3547</v>
      </c>
      <c r="S92" s="19" t="s">
        <v>522</v>
      </c>
      <c r="T92" s="19" t="s">
        <v>3896</v>
      </c>
      <c r="U92" s="19">
        <v>2</v>
      </c>
      <c r="V92" s="19">
        <v>13</v>
      </c>
      <c r="W92" s="19">
        <v>1</v>
      </c>
      <c r="X92" s="19">
        <v>13</v>
      </c>
      <c r="Y92" s="19" t="s">
        <v>3649</v>
      </c>
    </row>
    <row r="93" spans="1:25">
      <c r="A93" s="19" t="s">
        <v>1196</v>
      </c>
      <c r="B93" s="19" t="s">
        <v>3556</v>
      </c>
      <c r="C93" s="19" t="s">
        <v>1116</v>
      </c>
      <c r="D93" s="19" t="s">
        <v>3556</v>
      </c>
      <c r="E93" s="19" t="s">
        <v>1196</v>
      </c>
      <c r="F93" s="19" t="s">
        <v>1497</v>
      </c>
      <c r="G93" s="19" t="s">
        <v>1498</v>
      </c>
      <c r="H93" s="19" t="s">
        <v>3288</v>
      </c>
      <c r="I93" s="19" t="s">
        <v>137</v>
      </c>
      <c r="J93" s="19">
        <v>2019</v>
      </c>
      <c r="K93" s="19" t="s">
        <v>3618</v>
      </c>
      <c r="L93" s="19" t="s">
        <v>452</v>
      </c>
      <c r="M93" s="19" t="s">
        <v>453</v>
      </c>
      <c r="N93" s="19" t="s">
        <v>1116</v>
      </c>
      <c r="O93" s="19" t="s">
        <v>1116</v>
      </c>
      <c r="P93" s="19" t="s">
        <v>2756</v>
      </c>
      <c r="Q93" s="19" t="s">
        <v>3623</v>
      </c>
      <c r="R93" s="19" t="s">
        <v>3547</v>
      </c>
      <c r="S93" s="19" t="s">
        <v>522</v>
      </c>
      <c r="T93" s="19" t="s">
        <v>3896</v>
      </c>
      <c r="U93" s="19">
        <v>3</v>
      </c>
      <c r="V93" s="19">
        <v>13</v>
      </c>
      <c r="W93" s="19">
        <v>1</v>
      </c>
      <c r="X93" s="19">
        <v>13</v>
      </c>
      <c r="Y93" s="19" t="s">
        <v>3649</v>
      </c>
    </row>
    <row r="94" spans="1:25">
      <c r="A94" s="19" t="s">
        <v>1196</v>
      </c>
      <c r="B94" s="19" t="s">
        <v>3556</v>
      </c>
      <c r="C94" s="19" t="s">
        <v>1116</v>
      </c>
      <c r="D94" s="19" t="s">
        <v>3556</v>
      </c>
      <c r="E94" s="19" t="s">
        <v>1196</v>
      </c>
      <c r="F94" s="19" t="s">
        <v>1497</v>
      </c>
      <c r="G94" s="19" t="s">
        <v>1498</v>
      </c>
      <c r="H94" s="19" t="s">
        <v>3288</v>
      </c>
      <c r="I94" s="19" t="s">
        <v>137</v>
      </c>
      <c r="J94" s="19">
        <v>2019</v>
      </c>
      <c r="K94" s="19" t="s">
        <v>3618</v>
      </c>
      <c r="L94" s="19" t="s">
        <v>452</v>
      </c>
      <c r="M94" s="19" t="s">
        <v>453</v>
      </c>
      <c r="N94" s="19" t="s">
        <v>1116</v>
      </c>
      <c r="O94" s="19" t="s">
        <v>1116</v>
      </c>
      <c r="P94" s="19" t="s">
        <v>2756</v>
      </c>
      <c r="Q94" s="19" t="s">
        <v>3623</v>
      </c>
      <c r="R94" s="19" t="s">
        <v>3547</v>
      </c>
      <c r="S94" s="19" t="s">
        <v>522</v>
      </c>
      <c r="T94" s="19" t="s">
        <v>3896</v>
      </c>
      <c r="U94" s="19">
        <v>4</v>
      </c>
      <c r="V94" s="19">
        <v>12.52</v>
      </c>
      <c r="W94" s="19">
        <v>1</v>
      </c>
      <c r="X94" s="19">
        <v>12.52</v>
      </c>
      <c r="Y94" s="19" t="s">
        <v>3649</v>
      </c>
    </row>
    <row r="95" spans="1:25">
      <c r="A95" s="19" t="s">
        <v>1196</v>
      </c>
      <c r="B95" s="19" t="s">
        <v>3556</v>
      </c>
      <c r="C95" s="19" t="s">
        <v>1116</v>
      </c>
      <c r="D95" s="19" t="s">
        <v>3556</v>
      </c>
      <c r="E95" s="19" t="s">
        <v>1196</v>
      </c>
      <c r="F95" s="19" t="s">
        <v>1497</v>
      </c>
      <c r="G95" s="19" t="s">
        <v>1498</v>
      </c>
      <c r="H95" s="19" t="s">
        <v>3288</v>
      </c>
      <c r="I95" s="19" t="s">
        <v>137</v>
      </c>
      <c r="J95" s="19">
        <v>2019</v>
      </c>
      <c r="K95" s="19" t="s">
        <v>3618</v>
      </c>
      <c r="L95" s="19" t="s">
        <v>452</v>
      </c>
      <c r="M95" s="19" t="s">
        <v>453</v>
      </c>
      <c r="N95" s="19" t="s">
        <v>1116</v>
      </c>
      <c r="O95" s="19" t="s">
        <v>1116</v>
      </c>
      <c r="P95" s="19" t="s">
        <v>2756</v>
      </c>
      <c r="Q95" s="19" t="s">
        <v>3623</v>
      </c>
      <c r="R95" s="19" t="s">
        <v>3547</v>
      </c>
      <c r="S95" s="19" t="s">
        <v>522</v>
      </c>
      <c r="T95" s="19" t="s">
        <v>3896</v>
      </c>
      <c r="U95" s="19">
        <v>5</v>
      </c>
      <c r="V95" s="19">
        <v>14.76</v>
      </c>
      <c r="W95" s="19">
        <v>1</v>
      </c>
      <c r="X95" s="19">
        <v>14.76</v>
      </c>
      <c r="Y95" s="19" t="s">
        <v>3649</v>
      </c>
    </row>
    <row r="96" spans="1:25">
      <c r="A96" s="19" t="s">
        <v>1196</v>
      </c>
      <c r="B96" s="19" t="s">
        <v>3556</v>
      </c>
      <c r="C96" s="19" t="s">
        <v>1116</v>
      </c>
      <c r="D96" s="19" t="s">
        <v>3556</v>
      </c>
      <c r="E96" s="19" t="s">
        <v>1196</v>
      </c>
      <c r="F96" s="19" t="s">
        <v>1497</v>
      </c>
      <c r="G96" s="19" t="s">
        <v>1498</v>
      </c>
      <c r="H96" s="19" t="s">
        <v>3288</v>
      </c>
      <c r="I96" s="19" t="s">
        <v>137</v>
      </c>
      <c r="J96" s="19">
        <v>2019</v>
      </c>
      <c r="K96" s="19" t="s">
        <v>3618</v>
      </c>
      <c r="L96" s="19" t="s">
        <v>452</v>
      </c>
      <c r="M96" s="19" t="s">
        <v>453</v>
      </c>
      <c r="N96" s="19" t="s">
        <v>1116</v>
      </c>
      <c r="O96" s="19" t="s">
        <v>1116</v>
      </c>
      <c r="P96" s="19" t="s">
        <v>2756</v>
      </c>
      <c r="Q96" s="19" t="s">
        <v>3623</v>
      </c>
      <c r="R96" s="19" t="s">
        <v>3547</v>
      </c>
      <c r="S96" s="19" t="s">
        <v>522</v>
      </c>
      <c r="T96" s="19" t="s">
        <v>3896</v>
      </c>
      <c r="U96" s="19">
        <v>6</v>
      </c>
      <c r="V96" s="19">
        <v>13</v>
      </c>
      <c r="W96" s="19">
        <v>1</v>
      </c>
      <c r="X96" s="19">
        <v>13</v>
      </c>
      <c r="Y96" s="19" t="s">
        <v>3649</v>
      </c>
    </row>
    <row r="97" spans="1:25">
      <c r="A97" s="19" t="s">
        <v>1196</v>
      </c>
      <c r="B97" s="19" t="s">
        <v>3556</v>
      </c>
      <c r="C97" s="19" t="s">
        <v>1116</v>
      </c>
      <c r="D97" s="19" t="s">
        <v>3556</v>
      </c>
      <c r="E97" s="19" t="s">
        <v>1196</v>
      </c>
      <c r="F97" s="19" t="s">
        <v>1497</v>
      </c>
      <c r="G97" s="19" t="s">
        <v>1498</v>
      </c>
      <c r="H97" s="19" t="s">
        <v>3288</v>
      </c>
      <c r="I97" s="19" t="s">
        <v>137</v>
      </c>
      <c r="J97" s="19">
        <v>2019</v>
      </c>
      <c r="K97" s="19" t="s">
        <v>3618</v>
      </c>
      <c r="L97" s="19" t="s">
        <v>452</v>
      </c>
      <c r="M97" s="19" t="s">
        <v>453</v>
      </c>
      <c r="N97" s="19" t="s">
        <v>1116</v>
      </c>
      <c r="O97" s="19" t="s">
        <v>1116</v>
      </c>
      <c r="P97" s="19" t="s">
        <v>2756</v>
      </c>
      <c r="Q97" s="19" t="s">
        <v>3623</v>
      </c>
      <c r="R97" s="19" t="s">
        <v>3547</v>
      </c>
      <c r="S97" s="19" t="s">
        <v>522</v>
      </c>
      <c r="T97" s="19" t="s">
        <v>3896</v>
      </c>
      <c r="U97" s="19">
        <v>7</v>
      </c>
      <c r="V97" s="19">
        <v>15.11</v>
      </c>
      <c r="W97" s="19">
        <v>1</v>
      </c>
      <c r="X97" s="19">
        <v>15.11</v>
      </c>
      <c r="Y97" s="19" t="s">
        <v>3649</v>
      </c>
    </row>
    <row r="98" spans="1:25">
      <c r="A98" s="19" t="s">
        <v>1196</v>
      </c>
      <c r="B98" s="19" t="s">
        <v>3556</v>
      </c>
      <c r="C98" s="19" t="s">
        <v>1116</v>
      </c>
      <c r="D98" s="19" t="s">
        <v>3556</v>
      </c>
      <c r="E98" s="19" t="s">
        <v>1196</v>
      </c>
      <c r="F98" s="19" t="s">
        <v>1497</v>
      </c>
      <c r="G98" s="19" t="s">
        <v>1498</v>
      </c>
      <c r="H98" s="19" t="s">
        <v>3288</v>
      </c>
      <c r="I98" s="19" t="s">
        <v>137</v>
      </c>
      <c r="J98" s="19">
        <v>2019</v>
      </c>
      <c r="K98" s="19" t="s">
        <v>3618</v>
      </c>
      <c r="L98" s="19" t="s">
        <v>452</v>
      </c>
      <c r="M98" s="19" t="s">
        <v>453</v>
      </c>
      <c r="N98" s="19" t="s">
        <v>1116</v>
      </c>
      <c r="O98" s="19" t="s">
        <v>1116</v>
      </c>
      <c r="P98" s="19" t="s">
        <v>2756</v>
      </c>
      <c r="Q98" s="19" t="s">
        <v>3623</v>
      </c>
      <c r="R98" s="19" t="s">
        <v>3547</v>
      </c>
      <c r="S98" s="19" t="s">
        <v>522</v>
      </c>
      <c r="T98" s="19" t="s">
        <v>3896</v>
      </c>
      <c r="U98" s="19">
        <v>8</v>
      </c>
      <c r="V98" s="19">
        <v>13</v>
      </c>
      <c r="W98" s="19">
        <v>1</v>
      </c>
      <c r="X98" s="19">
        <v>13</v>
      </c>
      <c r="Y98" s="19" t="s">
        <v>3649</v>
      </c>
    </row>
    <row r="99" spans="1:25">
      <c r="A99" s="19" t="s">
        <v>1196</v>
      </c>
      <c r="B99" s="19" t="s">
        <v>3556</v>
      </c>
      <c r="C99" s="19" t="s">
        <v>1116</v>
      </c>
      <c r="D99" s="19" t="s">
        <v>3556</v>
      </c>
      <c r="E99" s="19" t="s">
        <v>1196</v>
      </c>
      <c r="F99" s="19" t="s">
        <v>1497</v>
      </c>
      <c r="G99" s="19" t="s">
        <v>1498</v>
      </c>
      <c r="H99" s="19" t="s">
        <v>3288</v>
      </c>
      <c r="I99" s="19" t="s">
        <v>137</v>
      </c>
      <c r="J99" s="19">
        <v>2019</v>
      </c>
      <c r="K99" s="19" t="s">
        <v>3618</v>
      </c>
      <c r="L99" s="19" t="s">
        <v>452</v>
      </c>
      <c r="M99" s="19" t="s">
        <v>453</v>
      </c>
      <c r="N99" s="19" t="s">
        <v>1116</v>
      </c>
      <c r="O99" s="19" t="s">
        <v>1116</v>
      </c>
      <c r="P99" s="19" t="s">
        <v>2756</v>
      </c>
      <c r="Q99" s="19" t="s">
        <v>3623</v>
      </c>
      <c r="R99" s="19" t="s">
        <v>3547</v>
      </c>
      <c r="S99" s="19" t="s">
        <v>522</v>
      </c>
      <c r="T99" s="19" t="s">
        <v>3896</v>
      </c>
      <c r="U99" s="19">
        <v>9</v>
      </c>
      <c r="V99" s="19">
        <v>13</v>
      </c>
      <c r="W99" s="19">
        <v>1</v>
      </c>
      <c r="X99" s="19">
        <v>13</v>
      </c>
      <c r="Y99" s="19" t="s">
        <v>3649</v>
      </c>
    </row>
    <row r="100" spans="1:25">
      <c r="A100" s="19" t="s">
        <v>1196</v>
      </c>
      <c r="B100" s="19" t="s">
        <v>3556</v>
      </c>
      <c r="C100" s="19" t="s">
        <v>1116</v>
      </c>
      <c r="D100" s="19" t="s">
        <v>3556</v>
      </c>
      <c r="E100" s="19" t="s">
        <v>1196</v>
      </c>
      <c r="F100" s="19" t="s">
        <v>1497</v>
      </c>
      <c r="G100" s="19" t="s">
        <v>1498</v>
      </c>
      <c r="H100" s="19" t="s">
        <v>3288</v>
      </c>
      <c r="I100" s="19" t="s">
        <v>137</v>
      </c>
      <c r="J100" s="19">
        <v>2019</v>
      </c>
      <c r="K100" s="19" t="s">
        <v>3618</v>
      </c>
      <c r="L100" s="19" t="s">
        <v>452</v>
      </c>
      <c r="M100" s="19" t="s">
        <v>453</v>
      </c>
      <c r="N100" s="19" t="s">
        <v>1116</v>
      </c>
      <c r="O100" s="19" t="s">
        <v>1116</v>
      </c>
      <c r="P100" s="19" t="s">
        <v>2756</v>
      </c>
      <c r="Q100" s="19" t="s">
        <v>3623</v>
      </c>
      <c r="R100" s="19" t="s">
        <v>3547</v>
      </c>
      <c r="S100" s="19" t="s">
        <v>522</v>
      </c>
      <c r="T100" s="19" t="s">
        <v>3896</v>
      </c>
      <c r="U100" s="19">
        <v>10</v>
      </c>
      <c r="V100" s="19">
        <v>13</v>
      </c>
      <c r="W100" s="19">
        <v>1</v>
      </c>
      <c r="X100" s="19">
        <v>13</v>
      </c>
      <c r="Y100" s="19" t="s">
        <v>3649</v>
      </c>
    </row>
    <row r="101" spans="1:25">
      <c r="A101" s="19" t="s">
        <v>1196</v>
      </c>
      <c r="B101" s="19" t="s">
        <v>3556</v>
      </c>
      <c r="C101" s="19" t="s">
        <v>1116</v>
      </c>
      <c r="D101" s="19" t="s">
        <v>3556</v>
      </c>
      <c r="E101" s="19" t="s">
        <v>1196</v>
      </c>
      <c r="F101" s="19" t="s">
        <v>1497</v>
      </c>
      <c r="G101" s="19" t="s">
        <v>1498</v>
      </c>
      <c r="H101" s="19" t="s">
        <v>3288</v>
      </c>
      <c r="I101" s="19" t="s">
        <v>137</v>
      </c>
      <c r="J101" s="19">
        <v>2019</v>
      </c>
      <c r="K101" s="19" t="s">
        <v>3618</v>
      </c>
      <c r="L101" s="19" t="s">
        <v>452</v>
      </c>
      <c r="M101" s="19" t="s">
        <v>453</v>
      </c>
      <c r="N101" s="19" t="s">
        <v>1116</v>
      </c>
      <c r="O101" s="19" t="s">
        <v>1116</v>
      </c>
      <c r="P101" s="19" t="s">
        <v>2756</v>
      </c>
      <c r="Q101" s="19" t="s">
        <v>3623</v>
      </c>
      <c r="R101" s="19" t="s">
        <v>3547</v>
      </c>
      <c r="S101" s="19" t="s">
        <v>522</v>
      </c>
      <c r="T101" s="19" t="s">
        <v>3896</v>
      </c>
      <c r="U101" s="19">
        <v>11</v>
      </c>
      <c r="V101" s="19">
        <v>13</v>
      </c>
      <c r="W101" s="19">
        <v>1</v>
      </c>
      <c r="X101" s="19">
        <v>13</v>
      </c>
      <c r="Y101" s="19" t="s">
        <v>3649</v>
      </c>
    </row>
    <row r="102" spans="1:25">
      <c r="A102" s="19" t="s">
        <v>1196</v>
      </c>
      <c r="B102" s="19" t="s">
        <v>3556</v>
      </c>
      <c r="C102" s="19" t="s">
        <v>1116</v>
      </c>
      <c r="D102" s="19" t="s">
        <v>3556</v>
      </c>
      <c r="E102" s="19" t="s">
        <v>1196</v>
      </c>
      <c r="F102" s="19" t="s">
        <v>1497</v>
      </c>
      <c r="G102" s="19" t="s">
        <v>1498</v>
      </c>
      <c r="H102" s="19" t="s">
        <v>3288</v>
      </c>
      <c r="I102" s="19" t="s">
        <v>137</v>
      </c>
      <c r="J102" s="19">
        <v>2019</v>
      </c>
      <c r="K102" s="19" t="s">
        <v>3618</v>
      </c>
      <c r="L102" s="19" t="s">
        <v>452</v>
      </c>
      <c r="M102" s="19" t="s">
        <v>453</v>
      </c>
      <c r="N102" s="19" t="s">
        <v>1116</v>
      </c>
      <c r="O102" s="19" t="s">
        <v>1116</v>
      </c>
      <c r="P102" s="19" t="s">
        <v>2756</v>
      </c>
      <c r="Q102" s="19" t="s">
        <v>3623</v>
      </c>
      <c r="R102" s="19" t="s">
        <v>3547</v>
      </c>
      <c r="S102" s="19" t="s">
        <v>522</v>
      </c>
      <c r="T102" s="19" t="s">
        <v>3896</v>
      </c>
      <c r="U102" s="19">
        <v>12</v>
      </c>
      <c r="V102" s="19">
        <v>13</v>
      </c>
      <c r="W102" s="19">
        <v>1</v>
      </c>
      <c r="X102" s="19">
        <v>13</v>
      </c>
      <c r="Y102" s="19" t="s">
        <v>3649</v>
      </c>
    </row>
    <row r="103" spans="1:25">
      <c r="A103" s="19" t="s">
        <v>1196</v>
      </c>
      <c r="B103" s="19" t="s">
        <v>3556</v>
      </c>
      <c r="C103" s="19" t="s">
        <v>1116</v>
      </c>
      <c r="D103" s="19" t="s">
        <v>3556</v>
      </c>
      <c r="E103" s="19" t="s">
        <v>1196</v>
      </c>
      <c r="F103" s="19" t="s">
        <v>1497</v>
      </c>
      <c r="G103" s="19" t="s">
        <v>1498</v>
      </c>
      <c r="H103" s="19" t="s">
        <v>3288</v>
      </c>
      <c r="I103" s="19" t="s">
        <v>137</v>
      </c>
      <c r="J103" s="19">
        <v>2019</v>
      </c>
      <c r="K103" s="19" t="s">
        <v>3618</v>
      </c>
      <c r="L103" s="19" t="s">
        <v>452</v>
      </c>
      <c r="M103" s="19" t="s">
        <v>453</v>
      </c>
      <c r="N103" s="19" t="s">
        <v>1116</v>
      </c>
      <c r="O103" s="19" t="s">
        <v>1116</v>
      </c>
      <c r="P103" s="19" t="s">
        <v>2756</v>
      </c>
      <c r="Q103" s="19" t="s">
        <v>3623</v>
      </c>
      <c r="R103" s="19" t="s">
        <v>3547</v>
      </c>
      <c r="S103" s="19" t="s">
        <v>522</v>
      </c>
      <c r="T103" s="19" t="s">
        <v>3896</v>
      </c>
      <c r="U103" s="19">
        <v>13</v>
      </c>
      <c r="V103" s="19">
        <v>13</v>
      </c>
      <c r="W103" s="19">
        <v>1</v>
      </c>
      <c r="X103" s="19">
        <v>13</v>
      </c>
      <c r="Y103" s="19" t="s">
        <v>3649</v>
      </c>
    </row>
    <row r="104" spans="1:25">
      <c r="A104" s="19" t="s">
        <v>1196</v>
      </c>
      <c r="B104" s="19" t="s">
        <v>3556</v>
      </c>
      <c r="C104" s="19" t="s">
        <v>1116</v>
      </c>
      <c r="D104" s="19" t="s">
        <v>3556</v>
      </c>
      <c r="E104" s="19" t="s">
        <v>1196</v>
      </c>
      <c r="F104" s="19" t="s">
        <v>1497</v>
      </c>
      <c r="G104" s="19" t="s">
        <v>1498</v>
      </c>
      <c r="H104" s="19" t="s">
        <v>3288</v>
      </c>
      <c r="I104" s="19" t="s">
        <v>137</v>
      </c>
      <c r="J104" s="19">
        <v>2019</v>
      </c>
      <c r="K104" s="19" t="s">
        <v>3618</v>
      </c>
      <c r="L104" s="19" t="s">
        <v>452</v>
      </c>
      <c r="M104" s="19" t="s">
        <v>453</v>
      </c>
      <c r="N104" s="19" t="s">
        <v>1116</v>
      </c>
      <c r="O104" s="19" t="s">
        <v>1116</v>
      </c>
      <c r="P104" s="19" t="s">
        <v>2756</v>
      </c>
      <c r="Q104" s="19" t="s">
        <v>3623</v>
      </c>
      <c r="R104" s="19" t="s">
        <v>3547</v>
      </c>
      <c r="S104" s="19" t="s">
        <v>522</v>
      </c>
      <c r="T104" s="19" t="s">
        <v>3896</v>
      </c>
      <c r="U104" s="19">
        <v>14</v>
      </c>
      <c r="V104" s="19">
        <v>72.069999999999993</v>
      </c>
      <c r="W104" s="19">
        <v>1</v>
      </c>
      <c r="X104" s="19">
        <v>72.069999999999993</v>
      </c>
      <c r="Y104" s="19" t="s">
        <v>3649</v>
      </c>
    </row>
    <row r="105" spans="1:25">
      <c r="A105" s="19" t="s">
        <v>1196</v>
      </c>
      <c r="B105" s="19" t="s">
        <v>3556</v>
      </c>
      <c r="C105" s="19" t="s">
        <v>1116</v>
      </c>
      <c r="D105" s="19" t="s">
        <v>3556</v>
      </c>
      <c r="E105" s="19" t="s">
        <v>1196</v>
      </c>
      <c r="F105" s="19" t="s">
        <v>1497</v>
      </c>
      <c r="G105" s="19" t="s">
        <v>1498</v>
      </c>
      <c r="H105" s="19" t="s">
        <v>3288</v>
      </c>
      <c r="I105" s="19" t="s">
        <v>137</v>
      </c>
      <c r="J105" s="19">
        <v>2019</v>
      </c>
      <c r="K105" s="19" t="s">
        <v>3618</v>
      </c>
      <c r="L105" s="19" t="s">
        <v>452</v>
      </c>
      <c r="M105" s="19" t="s">
        <v>453</v>
      </c>
      <c r="N105" s="19" t="s">
        <v>1116</v>
      </c>
      <c r="O105" s="19" t="s">
        <v>1116</v>
      </c>
      <c r="P105" s="19" t="s">
        <v>2756</v>
      </c>
      <c r="Q105" s="19" t="s">
        <v>3623</v>
      </c>
      <c r="R105" s="19" t="s">
        <v>3547</v>
      </c>
      <c r="S105" s="19" t="s">
        <v>522</v>
      </c>
      <c r="T105" s="19" t="s">
        <v>3896</v>
      </c>
      <c r="U105" s="19">
        <v>15</v>
      </c>
      <c r="V105" s="19">
        <v>24.81</v>
      </c>
      <c r="W105" s="19">
        <v>1</v>
      </c>
      <c r="X105" s="19">
        <v>24.81</v>
      </c>
      <c r="Y105" s="19" t="s">
        <v>3649</v>
      </c>
    </row>
    <row r="106" spans="1:25">
      <c r="A106" s="19" t="s">
        <v>1196</v>
      </c>
      <c r="B106" s="19" t="s">
        <v>3556</v>
      </c>
      <c r="C106" s="19" t="s">
        <v>1116</v>
      </c>
      <c r="D106" s="19" t="s">
        <v>3556</v>
      </c>
      <c r="E106" s="19" t="s">
        <v>1196</v>
      </c>
      <c r="F106" s="19" t="s">
        <v>1497</v>
      </c>
      <c r="G106" s="19" t="s">
        <v>1498</v>
      </c>
      <c r="H106" s="19" t="s">
        <v>3288</v>
      </c>
      <c r="I106" s="19" t="s">
        <v>137</v>
      </c>
      <c r="J106" s="19">
        <v>2019</v>
      </c>
      <c r="K106" s="19" t="s">
        <v>3618</v>
      </c>
      <c r="L106" s="19" t="s">
        <v>452</v>
      </c>
      <c r="M106" s="19" t="s">
        <v>453</v>
      </c>
      <c r="N106" s="19" t="s">
        <v>1116</v>
      </c>
      <c r="O106" s="19" t="s">
        <v>1116</v>
      </c>
      <c r="P106" s="19" t="s">
        <v>2756</v>
      </c>
      <c r="Q106" s="19" t="s">
        <v>3623</v>
      </c>
      <c r="R106" s="19" t="s">
        <v>3547</v>
      </c>
      <c r="S106" s="19" t="s">
        <v>522</v>
      </c>
      <c r="T106" s="19" t="s">
        <v>3896</v>
      </c>
      <c r="U106" s="19">
        <v>16</v>
      </c>
      <c r="V106" s="19">
        <v>191.02</v>
      </c>
      <c r="W106" s="19">
        <v>1</v>
      </c>
      <c r="X106" s="19">
        <v>191.02</v>
      </c>
      <c r="Y106" s="19" t="s">
        <v>3649</v>
      </c>
    </row>
    <row r="107" spans="1:25">
      <c r="A107" s="19" t="s">
        <v>1196</v>
      </c>
      <c r="B107" s="19" t="s">
        <v>3556</v>
      </c>
      <c r="C107" s="19" t="s">
        <v>1116</v>
      </c>
      <c r="D107" s="19" t="s">
        <v>3556</v>
      </c>
      <c r="E107" s="19" t="s">
        <v>1196</v>
      </c>
      <c r="F107" s="19" t="s">
        <v>1497</v>
      </c>
      <c r="G107" s="19" t="s">
        <v>1498</v>
      </c>
      <c r="H107" s="19" t="s">
        <v>3288</v>
      </c>
      <c r="I107" s="19" t="s">
        <v>137</v>
      </c>
      <c r="J107" s="19">
        <v>2019</v>
      </c>
      <c r="K107" s="19" t="s">
        <v>3618</v>
      </c>
      <c r="L107" s="19" t="s">
        <v>452</v>
      </c>
      <c r="M107" s="19" t="s">
        <v>453</v>
      </c>
      <c r="N107" s="19" t="s">
        <v>1116</v>
      </c>
      <c r="O107" s="19" t="s">
        <v>1116</v>
      </c>
      <c r="P107" s="19" t="s">
        <v>2756</v>
      </c>
      <c r="Q107" s="19" t="s">
        <v>3628</v>
      </c>
      <c r="R107" s="19" t="s">
        <v>3628</v>
      </c>
      <c r="S107" s="19" t="s">
        <v>3680</v>
      </c>
      <c r="T107" s="19" t="s">
        <v>3897</v>
      </c>
      <c r="U107" s="19">
        <v>1</v>
      </c>
      <c r="V107" s="19">
        <v>746</v>
      </c>
      <c r="W107" s="19">
        <v>1</v>
      </c>
      <c r="X107" s="19">
        <v>746</v>
      </c>
      <c r="Y107" s="19" t="s">
        <v>3898</v>
      </c>
    </row>
    <row r="108" spans="1:25">
      <c r="A108" s="19" t="s">
        <v>1196</v>
      </c>
      <c r="B108" s="19" t="s">
        <v>3556</v>
      </c>
      <c r="C108" s="19" t="s">
        <v>1116</v>
      </c>
      <c r="D108" s="19" t="s">
        <v>3556</v>
      </c>
      <c r="E108" s="19" t="s">
        <v>1196</v>
      </c>
      <c r="F108" s="19" t="s">
        <v>1497</v>
      </c>
      <c r="G108" s="19" t="s">
        <v>1498</v>
      </c>
      <c r="H108" s="19" t="s">
        <v>3288</v>
      </c>
      <c r="I108" s="19" t="s">
        <v>137</v>
      </c>
      <c r="J108" s="19">
        <v>2019</v>
      </c>
      <c r="K108" s="19" t="s">
        <v>3618</v>
      </c>
      <c r="L108" s="19" t="s">
        <v>452</v>
      </c>
      <c r="M108" s="19" t="s">
        <v>453</v>
      </c>
      <c r="N108" s="19" t="s">
        <v>1116</v>
      </c>
      <c r="O108" s="19" t="s">
        <v>1116</v>
      </c>
      <c r="P108" s="19" t="s">
        <v>2756</v>
      </c>
      <c r="Q108" s="19" t="s">
        <v>3628</v>
      </c>
      <c r="R108" s="19" t="s">
        <v>3628</v>
      </c>
      <c r="S108" s="19" t="s">
        <v>1012</v>
      </c>
      <c r="T108" s="19" t="s">
        <v>3899</v>
      </c>
      <c r="U108" s="19">
        <v>1</v>
      </c>
      <c r="V108" s="19">
        <v>998</v>
      </c>
      <c r="W108" s="19">
        <v>1</v>
      </c>
      <c r="X108" s="19">
        <v>998</v>
      </c>
      <c r="Y108" s="19" t="s">
        <v>3622</v>
      </c>
    </row>
    <row r="109" spans="1:25">
      <c r="A109" s="19" t="s">
        <v>1196</v>
      </c>
      <c r="B109" s="19" t="s">
        <v>3556</v>
      </c>
      <c r="C109" s="19" t="s">
        <v>1116</v>
      </c>
      <c r="D109" s="19" t="s">
        <v>3556</v>
      </c>
      <c r="E109" s="19" t="s">
        <v>1196</v>
      </c>
      <c r="F109" s="19" t="s">
        <v>1497</v>
      </c>
      <c r="G109" s="19" t="s">
        <v>1498</v>
      </c>
      <c r="H109" s="19" t="s">
        <v>3288</v>
      </c>
      <c r="I109" s="19" t="s">
        <v>137</v>
      </c>
      <c r="J109" s="19">
        <v>2019</v>
      </c>
      <c r="K109" s="19" t="s">
        <v>3618</v>
      </c>
      <c r="L109" s="19" t="s">
        <v>452</v>
      </c>
      <c r="M109" s="19" t="s">
        <v>453</v>
      </c>
      <c r="N109" s="19" t="s">
        <v>1116</v>
      </c>
      <c r="O109" s="19" t="s">
        <v>1116</v>
      </c>
      <c r="P109" s="19" t="s">
        <v>2756</v>
      </c>
      <c r="Q109" s="19" t="s">
        <v>3628</v>
      </c>
      <c r="R109" s="19" t="s">
        <v>3628</v>
      </c>
      <c r="S109" s="19" t="s">
        <v>1012</v>
      </c>
      <c r="T109" s="19" t="s">
        <v>3900</v>
      </c>
      <c r="U109" s="19">
        <v>1</v>
      </c>
      <c r="V109" s="19">
        <v>779</v>
      </c>
      <c r="W109" s="19">
        <v>1</v>
      </c>
      <c r="X109" s="19">
        <v>779</v>
      </c>
      <c r="Y109" s="19" t="s">
        <v>3622</v>
      </c>
    </row>
    <row r="110" spans="1:25">
      <c r="A110" s="19" t="s">
        <v>1196</v>
      </c>
      <c r="B110" s="19" t="s">
        <v>3556</v>
      </c>
      <c r="C110" s="19" t="s">
        <v>1116</v>
      </c>
      <c r="D110" s="19" t="s">
        <v>3556</v>
      </c>
      <c r="E110" s="19" t="s">
        <v>1196</v>
      </c>
      <c r="F110" s="19" t="s">
        <v>1497</v>
      </c>
      <c r="G110" s="19" t="s">
        <v>1498</v>
      </c>
      <c r="H110" s="19" t="s">
        <v>3288</v>
      </c>
      <c r="I110" s="19" t="s">
        <v>137</v>
      </c>
      <c r="J110" s="19">
        <v>2019</v>
      </c>
      <c r="K110" s="19" t="s">
        <v>3618</v>
      </c>
      <c r="L110" s="19" t="s">
        <v>452</v>
      </c>
      <c r="M110" s="19" t="s">
        <v>453</v>
      </c>
      <c r="N110" s="19" t="s">
        <v>1116</v>
      </c>
      <c r="O110" s="19" t="s">
        <v>1116</v>
      </c>
      <c r="P110" s="19" t="s">
        <v>2756</v>
      </c>
      <c r="Q110" s="19" t="s">
        <v>3628</v>
      </c>
      <c r="R110" s="19" t="s">
        <v>3628</v>
      </c>
      <c r="S110" s="19" t="s">
        <v>3901</v>
      </c>
      <c r="X110" s="19">
        <v>1308</v>
      </c>
      <c r="Y110" s="19" t="s">
        <v>3630</v>
      </c>
    </row>
    <row r="111" spans="1:25">
      <c r="A111" s="19" t="s">
        <v>1196</v>
      </c>
      <c r="B111" s="19" t="s">
        <v>3556</v>
      </c>
      <c r="C111" s="19" t="s">
        <v>1116</v>
      </c>
      <c r="D111" s="19" t="s">
        <v>3556</v>
      </c>
      <c r="E111" s="19" t="s">
        <v>1196</v>
      </c>
      <c r="F111" s="19" t="s">
        <v>1497</v>
      </c>
      <c r="G111" s="19" t="s">
        <v>1498</v>
      </c>
      <c r="H111" s="19" t="s">
        <v>3288</v>
      </c>
      <c r="I111" s="19" t="s">
        <v>137</v>
      </c>
      <c r="J111" s="19">
        <v>2019</v>
      </c>
      <c r="K111" s="19" t="s">
        <v>3618</v>
      </c>
      <c r="L111" s="19" t="s">
        <v>452</v>
      </c>
      <c r="M111" s="19" t="s">
        <v>453</v>
      </c>
      <c r="N111" s="19" t="s">
        <v>1116</v>
      </c>
      <c r="O111" s="19" t="s">
        <v>1116</v>
      </c>
      <c r="P111" s="19" t="s">
        <v>2756</v>
      </c>
      <c r="Q111" s="19" t="s">
        <v>3620</v>
      </c>
      <c r="R111" s="19" t="s">
        <v>3540</v>
      </c>
      <c r="S111" s="19" t="s">
        <v>3632</v>
      </c>
      <c r="X111" s="19">
        <v>2480</v>
      </c>
      <c r="Y111" s="19" t="s">
        <v>3622</v>
      </c>
    </row>
    <row r="112" spans="1:25">
      <c r="A112" s="19" t="s">
        <v>1196</v>
      </c>
      <c r="B112" s="19" t="s">
        <v>3556</v>
      </c>
      <c r="C112" s="19" t="s">
        <v>1116</v>
      </c>
      <c r="D112" s="19" t="s">
        <v>3556</v>
      </c>
      <c r="E112" s="19" t="s">
        <v>1196</v>
      </c>
      <c r="F112" s="19" t="s">
        <v>1497</v>
      </c>
      <c r="G112" s="19" t="s">
        <v>1498</v>
      </c>
      <c r="H112" s="19" t="s">
        <v>3288</v>
      </c>
      <c r="I112" s="19" t="s">
        <v>137</v>
      </c>
      <c r="J112" s="19">
        <v>2019</v>
      </c>
      <c r="K112" s="19" t="s">
        <v>3618</v>
      </c>
      <c r="L112" s="19" t="s">
        <v>595</v>
      </c>
      <c r="M112" s="19" t="s">
        <v>596</v>
      </c>
      <c r="N112" s="19" t="s">
        <v>1116</v>
      </c>
      <c r="O112" s="19" t="s">
        <v>1116</v>
      </c>
      <c r="P112" s="19" t="s">
        <v>2756</v>
      </c>
      <c r="Q112" s="19" t="s">
        <v>3623</v>
      </c>
      <c r="R112" s="19" t="s">
        <v>3871</v>
      </c>
      <c r="S112" s="19" t="s">
        <v>918</v>
      </c>
      <c r="T112" s="19" t="s">
        <v>3902</v>
      </c>
      <c r="U112" s="19">
        <v>1</v>
      </c>
      <c r="V112" s="19">
        <v>81.3</v>
      </c>
      <c r="W112" s="19">
        <v>1</v>
      </c>
      <c r="X112" s="19">
        <v>81.3</v>
      </c>
      <c r="Y112" s="19" t="s">
        <v>3903</v>
      </c>
    </row>
    <row r="113" spans="1:25">
      <c r="A113" s="19" t="s">
        <v>1196</v>
      </c>
      <c r="B113" s="19" t="s">
        <v>3556</v>
      </c>
      <c r="C113" s="19" t="s">
        <v>1116</v>
      </c>
      <c r="D113" s="19" t="s">
        <v>3556</v>
      </c>
      <c r="E113" s="19" t="s">
        <v>1196</v>
      </c>
      <c r="F113" s="19" t="s">
        <v>1497</v>
      </c>
      <c r="G113" s="19" t="s">
        <v>1498</v>
      </c>
      <c r="H113" s="19" t="s">
        <v>3288</v>
      </c>
      <c r="I113" s="19" t="s">
        <v>137</v>
      </c>
      <c r="J113" s="19">
        <v>2019</v>
      </c>
      <c r="K113" s="19" t="s">
        <v>3618</v>
      </c>
      <c r="L113" s="19" t="s">
        <v>595</v>
      </c>
      <c r="M113" s="19" t="s">
        <v>596</v>
      </c>
      <c r="N113" s="19" t="s">
        <v>1116</v>
      </c>
      <c r="O113" s="19" t="s">
        <v>1116</v>
      </c>
      <c r="P113" s="19" t="s">
        <v>2756</v>
      </c>
      <c r="Q113" s="19" t="s">
        <v>3623</v>
      </c>
      <c r="R113" s="19" t="s">
        <v>3544</v>
      </c>
      <c r="S113" s="19" t="s">
        <v>918</v>
      </c>
      <c r="T113" s="19" t="s">
        <v>3904</v>
      </c>
      <c r="U113" s="19">
        <v>3</v>
      </c>
      <c r="V113" s="19">
        <v>490</v>
      </c>
      <c r="W113" s="19">
        <v>1</v>
      </c>
      <c r="X113" s="19">
        <v>490</v>
      </c>
      <c r="Y113" s="19" t="s">
        <v>3905</v>
      </c>
    </row>
    <row r="114" spans="1:25">
      <c r="A114" s="19" t="s">
        <v>1196</v>
      </c>
      <c r="B114" s="19" t="s">
        <v>3556</v>
      </c>
      <c r="C114" s="19" t="s">
        <v>1116</v>
      </c>
      <c r="D114" s="19" t="s">
        <v>3556</v>
      </c>
      <c r="E114" s="19" t="s">
        <v>1196</v>
      </c>
      <c r="F114" s="19" t="s">
        <v>1497</v>
      </c>
      <c r="G114" s="19" t="s">
        <v>1498</v>
      </c>
      <c r="H114" s="19" t="s">
        <v>3288</v>
      </c>
      <c r="I114" s="19" t="s">
        <v>137</v>
      </c>
      <c r="J114" s="19">
        <v>2019</v>
      </c>
      <c r="K114" s="19" t="s">
        <v>3618</v>
      </c>
      <c r="L114" s="19" t="s">
        <v>595</v>
      </c>
      <c r="M114" s="19" t="s">
        <v>596</v>
      </c>
      <c r="N114" s="19" t="s">
        <v>1116</v>
      </c>
      <c r="O114" s="19" t="s">
        <v>1116</v>
      </c>
      <c r="P114" s="19" t="s">
        <v>2756</v>
      </c>
      <c r="Q114" s="19" t="s">
        <v>3623</v>
      </c>
      <c r="R114" s="19" t="s">
        <v>3545</v>
      </c>
      <c r="S114" s="19" t="s">
        <v>3867</v>
      </c>
      <c r="T114" s="19" t="s">
        <v>3906</v>
      </c>
      <c r="U114" s="19">
        <v>1</v>
      </c>
      <c r="V114" s="19">
        <v>90</v>
      </c>
      <c r="W114" s="19">
        <v>1</v>
      </c>
      <c r="X114" s="19">
        <v>90</v>
      </c>
      <c r="Y114" s="19" t="s">
        <v>3907</v>
      </c>
    </row>
    <row r="115" spans="1:25">
      <c r="A115" s="19" t="s">
        <v>1196</v>
      </c>
      <c r="B115" s="19" t="s">
        <v>3556</v>
      </c>
      <c r="C115" s="19" t="s">
        <v>1116</v>
      </c>
      <c r="D115" s="19" t="s">
        <v>3556</v>
      </c>
      <c r="E115" s="19" t="s">
        <v>1196</v>
      </c>
      <c r="F115" s="19" t="s">
        <v>1497</v>
      </c>
      <c r="G115" s="19" t="s">
        <v>1498</v>
      </c>
      <c r="H115" s="19" t="s">
        <v>3288</v>
      </c>
      <c r="I115" s="19" t="s">
        <v>137</v>
      </c>
      <c r="J115" s="19">
        <v>2019</v>
      </c>
      <c r="K115" s="19" t="s">
        <v>3618</v>
      </c>
      <c r="L115" s="19" t="s">
        <v>595</v>
      </c>
      <c r="M115" s="19" t="s">
        <v>596</v>
      </c>
      <c r="N115" s="19" t="s">
        <v>1116</v>
      </c>
      <c r="O115" s="19" t="s">
        <v>1116</v>
      </c>
      <c r="P115" s="19" t="s">
        <v>2756</v>
      </c>
      <c r="Q115" s="19" t="s">
        <v>3623</v>
      </c>
      <c r="R115" s="19" t="s">
        <v>3543</v>
      </c>
      <c r="S115" s="19" t="s">
        <v>3867</v>
      </c>
      <c r="T115" s="19" t="s">
        <v>3906</v>
      </c>
      <c r="U115" s="19">
        <v>2</v>
      </c>
      <c r="V115" s="19">
        <v>406.5</v>
      </c>
      <c r="W115" s="19">
        <v>1</v>
      </c>
      <c r="X115" s="19">
        <v>406.5</v>
      </c>
      <c r="Y115" s="19" t="s">
        <v>3908</v>
      </c>
    </row>
    <row r="116" spans="1:25">
      <c r="A116" s="19" t="s">
        <v>1196</v>
      </c>
      <c r="B116" s="19" t="s">
        <v>3556</v>
      </c>
      <c r="C116" s="19" t="s">
        <v>1116</v>
      </c>
      <c r="D116" s="19" t="s">
        <v>3556</v>
      </c>
      <c r="E116" s="19" t="s">
        <v>1196</v>
      </c>
      <c r="F116" s="19" t="s">
        <v>1497</v>
      </c>
      <c r="G116" s="19" t="s">
        <v>1498</v>
      </c>
      <c r="H116" s="19" t="s">
        <v>3288</v>
      </c>
      <c r="I116" s="19" t="s">
        <v>137</v>
      </c>
      <c r="J116" s="19">
        <v>2019</v>
      </c>
      <c r="K116" s="19" t="s">
        <v>3618</v>
      </c>
      <c r="L116" s="19" t="s">
        <v>595</v>
      </c>
      <c r="M116" s="19" t="s">
        <v>596</v>
      </c>
      <c r="N116" s="19" t="s">
        <v>1116</v>
      </c>
      <c r="O116" s="19" t="s">
        <v>1116</v>
      </c>
      <c r="P116" s="19" t="s">
        <v>2756</v>
      </c>
      <c r="Q116" s="19" t="s">
        <v>3623</v>
      </c>
      <c r="R116" s="19" t="s">
        <v>3547</v>
      </c>
      <c r="S116" s="19" t="s">
        <v>959</v>
      </c>
      <c r="T116" s="19" t="s">
        <v>3909</v>
      </c>
      <c r="U116" s="19">
        <v>1</v>
      </c>
      <c r="V116" s="19">
        <v>25.34</v>
      </c>
      <c r="W116" s="19">
        <v>1</v>
      </c>
      <c r="X116" s="19">
        <v>25.34</v>
      </c>
      <c r="Y116" s="19" t="s">
        <v>3649</v>
      </c>
    </row>
    <row r="117" spans="1:25">
      <c r="A117" s="19" t="s">
        <v>1196</v>
      </c>
      <c r="B117" s="19" t="s">
        <v>3556</v>
      </c>
      <c r="C117" s="19" t="s">
        <v>1116</v>
      </c>
      <c r="D117" s="19" t="s">
        <v>3556</v>
      </c>
      <c r="E117" s="19" t="s">
        <v>1196</v>
      </c>
      <c r="F117" s="19" t="s">
        <v>1497</v>
      </c>
      <c r="G117" s="19" t="s">
        <v>1498</v>
      </c>
      <c r="H117" s="19" t="s">
        <v>3288</v>
      </c>
      <c r="I117" s="19" t="s">
        <v>137</v>
      </c>
      <c r="J117" s="19">
        <v>2019</v>
      </c>
      <c r="K117" s="19" t="s">
        <v>3618</v>
      </c>
      <c r="L117" s="19" t="s">
        <v>595</v>
      </c>
      <c r="M117" s="19" t="s">
        <v>596</v>
      </c>
      <c r="N117" s="19" t="s">
        <v>1116</v>
      </c>
      <c r="O117" s="19" t="s">
        <v>1116</v>
      </c>
      <c r="P117" s="19" t="s">
        <v>2756</v>
      </c>
      <c r="Q117" s="19" t="s">
        <v>3623</v>
      </c>
      <c r="R117" s="19" t="s">
        <v>3547</v>
      </c>
      <c r="S117" s="19" t="s">
        <v>959</v>
      </c>
      <c r="T117" s="19" t="s">
        <v>3909</v>
      </c>
      <c r="U117" s="19">
        <v>2</v>
      </c>
      <c r="V117" s="19">
        <v>34.58</v>
      </c>
      <c r="W117" s="19">
        <v>1</v>
      </c>
      <c r="X117" s="19">
        <v>34.58</v>
      </c>
      <c r="Y117" s="19" t="s">
        <v>3649</v>
      </c>
    </row>
    <row r="118" spans="1:25">
      <c r="A118" s="19" t="s">
        <v>1196</v>
      </c>
      <c r="B118" s="19" t="s">
        <v>3556</v>
      </c>
      <c r="C118" s="19" t="s">
        <v>1116</v>
      </c>
      <c r="D118" s="19" t="s">
        <v>3556</v>
      </c>
      <c r="E118" s="19" t="s">
        <v>1196</v>
      </c>
      <c r="F118" s="19" t="s">
        <v>1497</v>
      </c>
      <c r="G118" s="19" t="s">
        <v>1498</v>
      </c>
      <c r="H118" s="19" t="s">
        <v>3288</v>
      </c>
      <c r="I118" s="19" t="s">
        <v>137</v>
      </c>
      <c r="J118" s="19">
        <v>2019</v>
      </c>
      <c r="K118" s="19" t="s">
        <v>3618</v>
      </c>
      <c r="L118" s="19" t="s">
        <v>595</v>
      </c>
      <c r="M118" s="19" t="s">
        <v>596</v>
      </c>
      <c r="N118" s="19" t="s">
        <v>1116</v>
      </c>
      <c r="O118" s="19" t="s">
        <v>1116</v>
      </c>
      <c r="P118" s="19" t="s">
        <v>2756</v>
      </c>
      <c r="Q118" s="19" t="s">
        <v>3623</v>
      </c>
      <c r="R118" s="19" t="s">
        <v>3547</v>
      </c>
      <c r="S118" s="19" t="s">
        <v>959</v>
      </c>
      <c r="T118" s="19" t="s">
        <v>3909</v>
      </c>
      <c r="U118" s="19">
        <v>3</v>
      </c>
      <c r="V118" s="19">
        <v>13.96</v>
      </c>
      <c r="W118" s="19">
        <v>1</v>
      </c>
      <c r="X118" s="19">
        <v>13.96</v>
      </c>
      <c r="Y118" s="19" t="s">
        <v>3649</v>
      </c>
    </row>
    <row r="119" spans="1:25">
      <c r="A119" s="19" t="s">
        <v>1196</v>
      </c>
      <c r="B119" s="19" t="s">
        <v>3556</v>
      </c>
      <c r="C119" s="19" t="s">
        <v>1116</v>
      </c>
      <c r="D119" s="19" t="s">
        <v>3556</v>
      </c>
      <c r="E119" s="19" t="s">
        <v>1196</v>
      </c>
      <c r="F119" s="19" t="s">
        <v>1497</v>
      </c>
      <c r="G119" s="19" t="s">
        <v>1498</v>
      </c>
      <c r="H119" s="19" t="s">
        <v>3288</v>
      </c>
      <c r="I119" s="19" t="s">
        <v>137</v>
      </c>
      <c r="J119" s="19">
        <v>2019</v>
      </c>
      <c r="K119" s="19" t="s">
        <v>3618</v>
      </c>
      <c r="L119" s="19" t="s">
        <v>595</v>
      </c>
      <c r="M119" s="19" t="s">
        <v>596</v>
      </c>
      <c r="N119" s="19" t="s">
        <v>1116</v>
      </c>
      <c r="O119" s="19" t="s">
        <v>1116</v>
      </c>
      <c r="P119" s="19" t="s">
        <v>2756</v>
      </c>
      <c r="Q119" s="19" t="s">
        <v>3623</v>
      </c>
      <c r="R119" s="19" t="s">
        <v>3547</v>
      </c>
      <c r="S119" s="19" t="s">
        <v>959</v>
      </c>
      <c r="T119" s="19" t="s">
        <v>3909</v>
      </c>
      <c r="U119" s="19">
        <v>4</v>
      </c>
      <c r="V119" s="19">
        <v>14.5</v>
      </c>
      <c r="W119" s="19">
        <v>1</v>
      </c>
      <c r="X119" s="19">
        <v>14.5</v>
      </c>
      <c r="Y119" s="19" t="s">
        <v>3649</v>
      </c>
    </row>
    <row r="120" spans="1:25">
      <c r="A120" s="19" t="s">
        <v>1196</v>
      </c>
      <c r="B120" s="19" t="s">
        <v>3556</v>
      </c>
      <c r="C120" s="19" t="s">
        <v>1116</v>
      </c>
      <c r="D120" s="19" t="s">
        <v>3556</v>
      </c>
      <c r="E120" s="19" t="s">
        <v>1196</v>
      </c>
      <c r="F120" s="19" t="s">
        <v>1497</v>
      </c>
      <c r="G120" s="19" t="s">
        <v>1498</v>
      </c>
      <c r="H120" s="19" t="s">
        <v>3288</v>
      </c>
      <c r="I120" s="19" t="s">
        <v>137</v>
      </c>
      <c r="J120" s="19">
        <v>2019</v>
      </c>
      <c r="K120" s="19" t="s">
        <v>3618</v>
      </c>
      <c r="L120" s="19" t="s">
        <v>595</v>
      </c>
      <c r="M120" s="19" t="s">
        <v>596</v>
      </c>
      <c r="N120" s="19" t="s">
        <v>1116</v>
      </c>
      <c r="O120" s="19" t="s">
        <v>1116</v>
      </c>
      <c r="P120" s="19" t="s">
        <v>2756</v>
      </c>
      <c r="Q120" s="19" t="s">
        <v>3623</v>
      </c>
      <c r="R120" s="19" t="s">
        <v>3547</v>
      </c>
      <c r="S120" s="19" t="s">
        <v>959</v>
      </c>
      <c r="T120" s="19" t="s">
        <v>3909</v>
      </c>
      <c r="U120" s="19">
        <v>5</v>
      </c>
      <c r="V120" s="19">
        <v>14.28</v>
      </c>
      <c r="W120" s="19">
        <v>1</v>
      </c>
      <c r="X120" s="19">
        <v>14.28</v>
      </c>
      <c r="Y120" s="19" t="s">
        <v>3649</v>
      </c>
    </row>
    <row r="121" spans="1:25">
      <c r="A121" s="19" t="s">
        <v>1196</v>
      </c>
      <c r="B121" s="19" t="s">
        <v>3556</v>
      </c>
      <c r="C121" s="19" t="s">
        <v>1116</v>
      </c>
      <c r="D121" s="19" t="s">
        <v>3556</v>
      </c>
      <c r="E121" s="19" t="s">
        <v>1196</v>
      </c>
      <c r="F121" s="19" t="s">
        <v>1497</v>
      </c>
      <c r="G121" s="19" t="s">
        <v>1498</v>
      </c>
      <c r="H121" s="19" t="s">
        <v>3288</v>
      </c>
      <c r="I121" s="19" t="s">
        <v>137</v>
      </c>
      <c r="J121" s="19">
        <v>2019</v>
      </c>
      <c r="K121" s="19" t="s">
        <v>3618</v>
      </c>
      <c r="L121" s="19" t="s">
        <v>595</v>
      </c>
      <c r="M121" s="19" t="s">
        <v>596</v>
      </c>
      <c r="N121" s="19" t="s">
        <v>1116</v>
      </c>
      <c r="O121" s="19" t="s">
        <v>1116</v>
      </c>
      <c r="P121" s="19" t="s">
        <v>2756</v>
      </c>
      <c r="Q121" s="19" t="s">
        <v>3623</v>
      </c>
      <c r="R121" s="19" t="s">
        <v>3547</v>
      </c>
      <c r="S121" s="19" t="s">
        <v>959</v>
      </c>
      <c r="T121" s="19" t="s">
        <v>3909</v>
      </c>
      <c r="U121" s="19">
        <v>6</v>
      </c>
      <c r="V121" s="19">
        <v>9.92</v>
      </c>
      <c r="W121" s="19">
        <v>1</v>
      </c>
      <c r="X121" s="19">
        <v>9.92</v>
      </c>
      <c r="Y121" s="19" t="s">
        <v>3649</v>
      </c>
    </row>
    <row r="122" spans="1:25">
      <c r="A122" s="19" t="s">
        <v>1196</v>
      </c>
      <c r="B122" s="19" t="s">
        <v>3556</v>
      </c>
      <c r="C122" s="19" t="s">
        <v>1116</v>
      </c>
      <c r="D122" s="19" t="s">
        <v>3556</v>
      </c>
      <c r="E122" s="19" t="s">
        <v>1196</v>
      </c>
      <c r="F122" s="19" t="s">
        <v>1497</v>
      </c>
      <c r="G122" s="19" t="s">
        <v>1498</v>
      </c>
      <c r="H122" s="19" t="s">
        <v>3288</v>
      </c>
      <c r="I122" s="19" t="s">
        <v>137</v>
      </c>
      <c r="J122" s="19">
        <v>2019</v>
      </c>
      <c r="K122" s="19" t="s">
        <v>3618</v>
      </c>
      <c r="L122" s="19" t="s">
        <v>595</v>
      </c>
      <c r="M122" s="19" t="s">
        <v>596</v>
      </c>
      <c r="N122" s="19" t="s">
        <v>1116</v>
      </c>
      <c r="O122" s="19" t="s">
        <v>1116</v>
      </c>
      <c r="P122" s="19" t="s">
        <v>2756</v>
      </c>
      <c r="Q122" s="19" t="s">
        <v>3623</v>
      </c>
      <c r="R122" s="19" t="s">
        <v>3547</v>
      </c>
      <c r="S122" s="19" t="s">
        <v>959</v>
      </c>
      <c r="T122" s="19" t="s">
        <v>3909</v>
      </c>
      <c r="U122" s="19">
        <v>7</v>
      </c>
      <c r="V122" s="19">
        <v>9.5</v>
      </c>
      <c r="W122" s="19">
        <v>1</v>
      </c>
      <c r="X122" s="19">
        <v>9.5</v>
      </c>
      <c r="Y122" s="19" t="s">
        <v>3649</v>
      </c>
    </row>
    <row r="123" spans="1:25">
      <c r="A123" s="19" t="s">
        <v>1196</v>
      </c>
      <c r="B123" s="19" t="s">
        <v>3556</v>
      </c>
      <c r="C123" s="19" t="s">
        <v>1116</v>
      </c>
      <c r="D123" s="19" t="s">
        <v>3556</v>
      </c>
      <c r="E123" s="19" t="s">
        <v>1196</v>
      </c>
      <c r="F123" s="19" t="s">
        <v>1497</v>
      </c>
      <c r="G123" s="19" t="s">
        <v>1498</v>
      </c>
      <c r="H123" s="19" t="s">
        <v>3288</v>
      </c>
      <c r="I123" s="19" t="s">
        <v>137</v>
      </c>
      <c r="J123" s="19">
        <v>2019</v>
      </c>
      <c r="K123" s="19" t="s">
        <v>3618</v>
      </c>
      <c r="L123" s="19" t="s">
        <v>595</v>
      </c>
      <c r="M123" s="19" t="s">
        <v>596</v>
      </c>
      <c r="N123" s="19" t="s">
        <v>1116</v>
      </c>
      <c r="O123" s="19" t="s">
        <v>1116</v>
      </c>
      <c r="P123" s="19" t="s">
        <v>2756</v>
      </c>
      <c r="Q123" s="19" t="s">
        <v>3623</v>
      </c>
      <c r="R123" s="19" t="s">
        <v>3547</v>
      </c>
      <c r="S123" s="19" t="s">
        <v>959</v>
      </c>
      <c r="T123" s="19" t="s">
        <v>3909</v>
      </c>
      <c r="U123" s="19">
        <v>8</v>
      </c>
      <c r="V123" s="19">
        <v>10.220000000000001</v>
      </c>
      <c r="W123" s="19">
        <v>1</v>
      </c>
      <c r="X123" s="19">
        <v>10.220000000000001</v>
      </c>
      <c r="Y123" s="19" t="s">
        <v>3649</v>
      </c>
    </row>
    <row r="124" spans="1:25">
      <c r="A124" s="19" t="s">
        <v>1196</v>
      </c>
      <c r="B124" s="19" t="s">
        <v>3556</v>
      </c>
      <c r="C124" s="19" t="s">
        <v>1116</v>
      </c>
      <c r="D124" s="19" t="s">
        <v>3556</v>
      </c>
      <c r="E124" s="19" t="s">
        <v>1196</v>
      </c>
      <c r="F124" s="19" t="s">
        <v>1497</v>
      </c>
      <c r="G124" s="19" t="s">
        <v>1498</v>
      </c>
      <c r="H124" s="19" t="s">
        <v>3288</v>
      </c>
      <c r="I124" s="19" t="s">
        <v>137</v>
      </c>
      <c r="J124" s="19">
        <v>2019</v>
      </c>
      <c r="K124" s="19" t="s">
        <v>3618</v>
      </c>
      <c r="L124" s="19" t="s">
        <v>595</v>
      </c>
      <c r="M124" s="19" t="s">
        <v>596</v>
      </c>
      <c r="N124" s="19" t="s">
        <v>1116</v>
      </c>
      <c r="O124" s="19" t="s">
        <v>1116</v>
      </c>
      <c r="P124" s="19" t="s">
        <v>2756</v>
      </c>
      <c r="Q124" s="19" t="s">
        <v>3628</v>
      </c>
      <c r="R124" s="19" t="s">
        <v>3628</v>
      </c>
      <c r="S124" s="19" t="s">
        <v>918</v>
      </c>
      <c r="T124" s="19" t="s">
        <v>3904</v>
      </c>
      <c r="U124" s="19">
        <v>1</v>
      </c>
      <c r="V124" s="19">
        <v>336</v>
      </c>
      <c r="W124" s="19">
        <v>1</v>
      </c>
      <c r="X124" s="19">
        <v>336</v>
      </c>
      <c r="Y124" s="19" t="s">
        <v>3910</v>
      </c>
    </row>
    <row r="125" spans="1:25">
      <c r="A125" s="19" t="s">
        <v>1196</v>
      </c>
      <c r="B125" s="19" t="s">
        <v>3556</v>
      </c>
      <c r="C125" s="19" t="s">
        <v>1116</v>
      </c>
      <c r="D125" s="19" t="s">
        <v>3556</v>
      </c>
      <c r="E125" s="19" t="s">
        <v>1196</v>
      </c>
      <c r="F125" s="19" t="s">
        <v>1497</v>
      </c>
      <c r="G125" s="19" t="s">
        <v>1498</v>
      </c>
      <c r="H125" s="19" t="s">
        <v>3288</v>
      </c>
      <c r="I125" s="19" t="s">
        <v>137</v>
      </c>
      <c r="J125" s="19">
        <v>2019</v>
      </c>
      <c r="K125" s="19" t="s">
        <v>3618</v>
      </c>
      <c r="L125" s="19" t="s">
        <v>595</v>
      </c>
      <c r="M125" s="19" t="s">
        <v>596</v>
      </c>
      <c r="N125" s="19" t="s">
        <v>1116</v>
      </c>
      <c r="O125" s="19" t="s">
        <v>1116</v>
      </c>
      <c r="P125" s="19" t="s">
        <v>2756</v>
      </c>
      <c r="Q125" s="19" t="s">
        <v>3628</v>
      </c>
      <c r="R125" s="19" t="s">
        <v>3628</v>
      </c>
      <c r="S125" s="19" t="s">
        <v>918</v>
      </c>
      <c r="T125" s="19" t="s">
        <v>3904</v>
      </c>
      <c r="U125" s="19">
        <v>2</v>
      </c>
      <c r="V125" s="19">
        <v>336</v>
      </c>
      <c r="W125" s="19">
        <v>1</v>
      </c>
      <c r="X125" s="19">
        <v>336</v>
      </c>
      <c r="Y125" s="19" t="s">
        <v>3910</v>
      </c>
    </row>
    <row r="126" spans="1:25">
      <c r="A126" s="19" t="s">
        <v>1196</v>
      </c>
      <c r="B126" s="19" t="s">
        <v>3556</v>
      </c>
      <c r="C126" s="19" t="s">
        <v>1116</v>
      </c>
      <c r="D126" s="19" t="s">
        <v>3556</v>
      </c>
      <c r="E126" s="19" t="s">
        <v>1196</v>
      </c>
      <c r="F126" s="19" t="s">
        <v>1497</v>
      </c>
      <c r="G126" s="19" t="s">
        <v>1498</v>
      </c>
      <c r="H126" s="19" t="s">
        <v>3288</v>
      </c>
      <c r="I126" s="19" t="s">
        <v>137</v>
      </c>
      <c r="J126" s="19">
        <v>2019</v>
      </c>
      <c r="K126" s="19" t="s">
        <v>3618</v>
      </c>
      <c r="L126" s="19" t="s">
        <v>595</v>
      </c>
      <c r="M126" s="19" t="s">
        <v>596</v>
      </c>
      <c r="N126" s="19" t="s">
        <v>1116</v>
      </c>
      <c r="O126" s="19" t="s">
        <v>1116</v>
      </c>
      <c r="P126" s="19" t="s">
        <v>2756</v>
      </c>
      <c r="Q126" s="19" t="s">
        <v>3620</v>
      </c>
      <c r="R126" s="19" t="s">
        <v>3540</v>
      </c>
      <c r="S126" s="19" t="s">
        <v>2803</v>
      </c>
      <c r="X126" s="19">
        <v>2320</v>
      </c>
      <c r="Y126" s="19" t="s">
        <v>3622</v>
      </c>
    </row>
    <row r="127" spans="1:25">
      <c r="A127" s="19" t="s">
        <v>1196</v>
      </c>
      <c r="B127" s="19" t="s">
        <v>3556</v>
      </c>
      <c r="C127" s="19" t="s">
        <v>1116</v>
      </c>
      <c r="D127" s="19" t="s">
        <v>3556</v>
      </c>
      <c r="E127" s="19" t="s">
        <v>1196</v>
      </c>
      <c r="F127" s="19" t="s">
        <v>1497</v>
      </c>
      <c r="G127" s="19" t="s">
        <v>1498</v>
      </c>
      <c r="H127" s="19" t="s">
        <v>3288</v>
      </c>
      <c r="I127" s="19" t="s">
        <v>137</v>
      </c>
      <c r="J127" s="19">
        <v>2019</v>
      </c>
      <c r="K127" s="19" t="s">
        <v>3618</v>
      </c>
      <c r="L127" s="19" t="s">
        <v>729</v>
      </c>
      <c r="M127" s="19" t="s">
        <v>730</v>
      </c>
      <c r="N127" s="19" t="s">
        <v>1116</v>
      </c>
      <c r="O127" s="19" t="s">
        <v>1116</v>
      </c>
      <c r="P127" s="19" t="s">
        <v>2756</v>
      </c>
      <c r="Q127" s="19" t="s">
        <v>3623</v>
      </c>
      <c r="R127" s="19" t="s">
        <v>3548</v>
      </c>
      <c r="S127" s="19" t="s">
        <v>2820</v>
      </c>
      <c r="T127" s="19" t="s">
        <v>3911</v>
      </c>
      <c r="U127" s="19">
        <v>2</v>
      </c>
      <c r="V127" s="19">
        <v>17.399999999999999</v>
      </c>
      <c r="W127" s="19">
        <v>1</v>
      </c>
      <c r="X127" s="19">
        <v>17.399999999999999</v>
      </c>
      <c r="Y127" s="19" t="s">
        <v>3710</v>
      </c>
    </row>
    <row r="128" spans="1:25">
      <c r="A128" s="19" t="s">
        <v>1196</v>
      </c>
      <c r="B128" s="19" t="s">
        <v>3556</v>
      </c>
      <c r="C128" s="19" t="s">
        <v>1116</v>
      </c>
      <c r="D128" s="19" t="s">
        <v>3556</v>
      </c>
      <c r="E128" s="19" t="s">
        <v>1196</v>
      </c>
      <c r="F128" s="19" t="s">
        <v>1497</v>
      </c>
      <c r="G128" s="19" t="s">
        <v>1498</v>
      </c>
      <c r="H128" s="19" t="s">
        <v>3288</v>
      </c>
      <c r="I128" s="19" t="s">
        <v>137</v>
      </c>
      <c r="J128" s="19">
        <v>2019</v>
      </c>
      <c r="K128" s="19" t="s">
        <v>3618</v>
      </c>
      <c r="L128" s="19" t="s">
        <v>729</v>
      </c>
      <c r="M128" s="19" t="s">
        <v>730</v>
      </c>
      <c r="N128" s="19" t="s">
        <v>1116</v>
      </c>
      <c r="O128" s="19" t="s">
        <v>1116</v>
      </c>
      <c r="P128" s="19" t="s">
        <v>2756</v>
      </c>
      <c r="Q128" s="19" t="s">
        <v>3623</v>
      </c>
      <c r="R128" s="19" t="s">
        <v>3545</v>
      </c>
      <c r="S128" s="19" t="s">
        <v>3867</v>
      </c>
      <c r="T128" s="19" t="s">
        <v>3912</v>
      </c>
      <c r="U128" s="19">
        <v>1</v>
      </c>
      <c r="V128" s="19">
        <v>300</v>
      </c>
      <c r="W128" s="19">
        <v>1</v>
      </c>
      <c r="X128" s="19">
        <v>300</v>
      </c>
      <c r="Y128" s="19" t="s">
        <v>3710</v>
      </c>
    </row>
    <row r="129" spans="1:25">
      <c r="A129" s="19" t="s">
        <v>1196</v>
      </c>
      <c r="B129" s="19" t="s">
        <v>3556</v>
      </c>
      <c r="C129" s="19" t="s">
        <v>1116</v>
      </c>
      <c r="D129" s="19" t="s">
        <v>3556</v>
      </c>
      <c r="E129" s="19" t="s">
        <v>1196</v>
      </c>
      <c r="F129" s="19" t="s">
        <v>1497</v>
      </c>
      <c r="G129" s="19" t="s">
        <v>1498</v>
      </c>
      <c r="H129" s="19" t="s">
        <v>3288</v>
      </c>
      <c r="I129" s="19" t="s">
        <v>137</v>
      </c>
      <c r="J129" s="19">
        <v>2019</v>
      </c>
      <c r="K129" s="19" t="s">
        <v>3618</v>
      </c>
      <c r="L129" s="19" t="s">
        <v>729</v>
      </c>
      <c r="M129" s="19" t="s">
        <v>730</v>
      </c>
      <c r="N129" s="19" t="s">
        <v>1116</v>
      </c>
      <c r="O129" s="19" t="s">
        <v>1116</v>
      </c>
      <c r="P129" s="19" t="s">
        <v>2756</v>
      </c>
      <c r="Q129" s="19" t="s">
        <v>3623</v>
      </c>
      <c r="R129" s="19" t="s">
        <v>3543</v>
      </c>
      <c r="S129" s="19" t="s">
        <v>3867</v>
      </c>
      <c r="T129" s="19" t="s">
        <v>3913</v>
      </c>
      <c r="U129" s="19">
        <v>1</v>
      </c>
      <c r="V129" s="19">
        <v>108.7</v>
      </c>
      <c r="W129" s="19">
        <v>1</v>
      </c>
      <c r="X129" s="19">
        <v>108.7</v>
      </c>
      <c r="Y129" s="19" t="s">
        <v>3914</v>
      </c>
    </row>
    <row r="130" spans="1:25">
      <c r="A130" s="19" t="s">
        <v>1196</v>
      </c>
      <c r="B130" s="19" t="s">
        <v>3556</v>
      </c>
      <c r="C130" s="19" t="s">
        <v>1116</v>
      </c>
      <c r="D130" s="19" t="s">
        <v>3556</v>
      </c>
      <c r="E130" s="19" t="s">
        <v>1196</v>
      </c>
      <c r="F130" s="19" t="s">
        <v>1497</v>
      </c>
      <c r="G130" s="19" t="s">
        <v>1498</v>
      </c>
      <c r="H130" s="19" t="s">
        <v>3288</v>
      </c>
      <c r="I130" s="19" t="s">
        <v>137</v>
      </c>
      <c r="J130" s="19">
        <v>2019</v>
      </c>
      <c r="K130" s="19" t="s">
        <v>3618</v>
      </c>
      <c r="L130" s="19" t="s">
        <v>729</v>
      </c>
      <c r="M130" s="19" t="s">
        <v>730</v>
      </c>
      <c r="N130" s="19" t="s">
        <v>1116</v>
      </c>
      <c r="O130" s="19" t="s">
        <v>1116</v>
      </c>
      <c r="P130" s="19" t="s">
        <v>2756</v>
      </c>
      <c r="Q130" s="19" t="s">
        <v>3623</v>
      </c>
      <c r="R130" s="19" t="s">
        <v>3543</v>
      </c>
      <c r="S130" s="19" t="s">
        <v>3867</v>
      </c>
      <c r="T130" s="19" t="s">
        <v>3913</v>
      </c>
      <c r="U130" s="19">
        <v>2</v>
      </c>
      <c r="V130" s="19">
        <v>141.55000000000001</v>
      </c>
      <c r="W130" s="19">
        <v>1</v>
      </c>
      <c r="X130" s="19">
        <v>141.55000000000001</v>
      </c>
      <c r="Y130" s="19" t="s">
        <v>3914</v>
      </c>
    </row>
    <row r="131" spans="1:25">
      <c r="A131" s="19" t="s">
        <v>1196</v>
      </c>
      <c r="B131" s="19" t="s">
        <v>3556</v>
      </c>
      <c r="C131" s="19" t="s">
        <v>1116</v>
      </c>
      <c r="D131" s="19" t="s">
        <v>3556</v>
      </c>
      <c r="E131" s="19" t="s">
        <v>1196</v>
      </c>
      <c r="F131" s="19" t="s">
        <v>1497</v>
      </c>
      <c r="G131" s="19" t="s">
        <v>1498</v>
      </c>
      <c r="H131" s="19" t="s">
        <v>3288</v>
      </c>
      <c r="I131" s="19" t="s">
        <v>137</v>
      </c>
      <c r="J131" s="19">
        <v>2019</v>
      </c>
      <c r="K131" s="19" t="s">
        <v>3618</v>
      </c>
      <c r="L131" s="19" t="s">
        <v>729</v>
      </c>
      <c r="M131" s="19" t="s">
        <v>730</v>
      </c>
      <c r="N131" s="19" t="s">
        <v>1116</v>
      </c>
      <c r="O131" s="19" t="s">
        <v>1116</v>
      </c>
      <c r="P131" s="19" t="s">
        <v>2756</v>
      </c>
      <c r="Q131" s="19" t="s">
        <v>3623</v>
      </c>
      <c r="R131" s="19" t="s">
        <v>3543</v>
      </c>
      <c r="S131" s="19" t="s">
        <v>3867</v>
      </c>
      <c r="T131" s="19" t="s">
        <v>3913</v>
      </c>
      <c r="U131" s="19">
        <v>3</v>
      </c>
      <c r="V131" s="19">
        <v>115.4</v>
      </c>
      <c r="W131" s="19">
        <v>1</v>
      </c>
      <c r="X131" s="19">
        <v>115.4</v>
      </c>
      <c r="Y131" s="19" t="s">
        <v>3914</v>
      </c>
    </row>
    <row r="132" spans="1:25">
      <c r="A132" s="19" t="s">
        <v>1196</v>
      </c>
      <c r="B132" s="19" t="s">
        <v>3556</v>
      </c>
      <c r="C132" s="19" t="s">
        <v>1116</v>
      </c>
      <c r="D132" s="19" t="s">
        <v>3556</v>
      </c>
      <c r="E132" s="19" t="s">
        <v>1196</v>
      </c>
      <c r="F132" s="19" t="s">
        <v>1497</v>
      </c>
      <c r="G132" s="19" t="s">
        <v>1498</v>
      </c>
      <c r="H132" s="19" t="s">
        <v>3288</v>
      </c>
      <c r="I132" s="19" t="s">
        <v>137</v>
      </c>
      <c r="J132" s="19">
        <v>2019</v>
      </c>
      <c r="K132" s="19" t="s">
        <v>3618</v>
      </c>
      <c r="L132" s="19" t="s">
        <v>729</v>
      </c>
      <c r="M132" s="19" t="s">
        <v>730</v>
      </c>
      <c r="N132" s="19" t="s">
        <v>1116</v>
      </c>
      <c r="O132" s="19" t="s">
        <v>1116</v>
      </c>
      <c r="P132" s="19" t="s">
        <v>2756</v>
      </c>
      <c r="Q132" s="19" t="s">
        <v>3623</v>
      </c>
      <c r="R132" s="19" t="s">
        <v>3543</v>
      </c>
      <c r="S132" s="19" t="s">
        <v>2820</v>
      </c>
      <c r="T132" s="19" t="s">
        <v>3911</v>
      </c>
      <c r="U132" s="19">
        <v>1</v>
      </c>
      <c r="V132" s="19">
        <v>9.9</v>
      </c>
      <c r="W132" s="19">
        <v>1</v>
      </c>
      <c r="X132" s="19">
        <v>9.9</v>
      </c>
      <c r="Y132" s="19" t="s">
        <v>3710</v>
      </c>
    </row>
    <row r="133" spans="1:25">
      <c r="A133" s="19" t="s">
        <v>1196</v>
      </c>
      <c r="B133" s="19" t="s">
        <v>3556</v>
      </c>
      <c r="C133" s="19" t="s">
        <v>1116</v>
      </c>
      <c r="D133" s="19" t="s">
        <v>3556</v>
      </c>
      <c r="E133" s="19" t="s">
        <v>1196</v>
      </c>
      <c r="F133" s="19" t="s">
        <v>1497</v>
      </c>
      <c r="G133" s="19" t="s">
        <v>1498</v>
      </c>
      <c r="H133" s="19" t="s">
        <v>3288</v>
      </c>
      <c r="I133" s="19" t="s">
        <v>137</v>
      </c>
      <c r="J133" s="19">
        <v>2019</v>
      </c>
      <c r="K133" s="19" t="s">
        <v>3618</v>
      </c>
      <c r="L133" s="19" t="s">
        <v>729</v>
      </c>
      <c r="M133" s="19" t="s">
        <v>730</v>
      </c>
      <c r="N133" s="19" t="s">
        <v>1116</v>
      </c>
      <c r="O133" s="19" t="s">
        <v>1116</v>
      </c>
      <c r="P133" s="19" t="s">
        <v>2756</v>
      </c>
      <c r="Q133" s="19" t="s">
        <v>3623</v>
      </c>
      <c r="R133" s="19" t="s">
        <v>3543</v>
      </c>
      <c r="S133" s="19" t="s">
        <v>2820</v>
      </c>
      <c r="T133" s="19" t="s">
        <v>3911</v>
      </c>
      <c r="U133" s="19">
        <v>3</v>
      </c>
      <c r="V133" s="19">
        <v>52.6</v>
      </c>
      <c r="W133" s="19">
        <v>1</v>
      </c>
      <c r="X133" s="19">
        <v>52.6</v>
      </c>
      <c r="Y133" s="19" t="s">
        <v>3710</v>
      </c>
    </row>
    <row r="134" spans="1:25">
      <c r="A134" s="19" t="s">
        <v>1196</v>
      </c>
      <c r="B134" s="19" t="s">
        <v>3556</v>
      </c>
      <c r="C134" s="19" t="s">
        <v>1116</v>
      </c>
      <c r="D134" s="19" t="s">
        <v>3556</v>
      </c>
      <c r="E134" s="19" t="s">
        <v>1196</v>
      </c>
      <c r="F134" s="19" t="s">
        <v>1497</v>
      </c>
      <c r="G134" s="19" t="s">
        <v>1498</v>
      </c>
      <c r="H134" s="19" t="s">
        <v>3288</v>
      </c>
      <c r="I134" s="19" t="s">
        <v>137</v>
      </c>
      <c r="J134" s="19">
        <v>2019</v>
      </c>
      <c r="K134" s="19" t="s">
        <v>3618</v>
      </c>
      <c r="L134" s="19" t="s">
        <v>729</v>
      </c>
      <c r="M134" s="19" t="s">
        <v>730</v>
      </c>
      <c r="N134" s="19" t="s">
        <v>1116</v>
      </c>
      <c r="O134" s="19" t="s">
        <v>1116</v>
      </c>
      <c r="P134" s="19" t="s">
        <v>2756</v>
      </c>
      <c r="Q134" s="19" t="s">
        <v>3623</v>
      </c>
      <c r="R134" s="19" t="s">
        <v>3543</v>
      </c>
      <c r="S134" s="19" t="s">
        <v>2820</v>
      </c>
      <c r="T134" s="19" t="s">
        <v>3911</v>
      </c>
      <c r="U134" s="19">
        <v>4</v>
      </c>
      <c r="V134" s="19">
        <v>19.899999999999999</v>
      </c>
      <c r="W134" s="19">
        <v>1</v>
      </c>
      <c r="X134" s="19">
        <v>19.899999999999999</v>
      </c>
      <c r="Y134" s="19" t="s">
        <v>3710</v>
      </c>
    </row>
    <row r="135" spans="1:25">
      <c r="A135" s="19" t="s">
        <v>1196</v>
      </c>
      <c r="B135" s="19" t="s">
        <v>3556</v>
      </c>
      <c r="C135" s="19" t="s">
        <v>1116</v>
      </c>
      <c r="D135" s="19" t="s">
        <v>3556</v>
      </c>
      <c r="E135" s="19" t="s">
        <v>1196</v>
      </c>
      <c r="F135" s="19" t="s">
        <v>1497</v>
      </c>
      <c r="G135" s="19" t="s">
        <v>1498</v>
      </c>
      <c r="H135" s="19" t="s">
        <v>3288</v>
      </c>
      <c r="I135" s="19" t="s">
        <v>137</v>
      </c>
      <c r="J135" s="19">
        <v>2019</v>
      </c>
      <c r="K135" s="19" t="s">
        <v>3618</v>
      </c>
      <c r="L135" s="19" t="s">
        <v>729</v>
      </c>
      <c r="M135" s="19" t="s">
        <v>730</v>
      </c>
      <c r="N135" s="19" t="s">
        <v>1116</v>
      </c>
      <c r="O135" s="19" t="s">
        <v>1116</v>
      </c>
      <c r="P135" s="19" t="s">
        <v>2756</v>
      </c>
      <c r="Q135" s="19" t="s">
        <v>3620</v>
      </c>
      <c r="R135" s="19" t="s">
        <v>3540</v>
      </c>
      <c r="S135" s="19" t="s">
        <v>3677</v>
      </c>
      <c r="X135" s="19">
        <v>2320</v>
      </c>
      <c r="Y135" s="19" t="s">
        <v>3622</v>
      </c>
    </row>
    <row r="136" spans="1:25">
      <c r="A136" s="19" t="s">
        <v>1196</v>
      </c>
      <c r="B136" s="19" t="s">
        <v>3556</v>
      </c>
      <c r="C136" s="19" t="s">
        <v>1116</v>
      </c>
      <c r="D136" s="19" t="s">
        <v>3556</v>
      </c>
      <c r="E136" s="19" t="s">
        <v>1196</v>
      </c>
      <c r="F136" s="19" t="s">
        <v>1497</v>
      </c>
      <c r="G136" s="19" t="s">
        <v>1498</v>
      </c>
      <c r="H136" s="19" t="s">
        <v>3288</v>
      </c>
      <c r="I136" s="19" t="s">
        <v>137</v>
      </c>
      <c r="J136" s="19">
        <v>2019</v>
      </c>
      <c r="K136" s="19" t="s">
        <v>3618</v>
      </c>
      <c r="L136" s="19" t="s">
        <v>480</v>
      </c>
      <c r="M136" s="19" t="s">
        <v>481</v>
      </c>
      <c r="N136" s="19" t="s">
        <v>1116</v>
      </c>
      <c r="O136" s="19" t="s">
        <v>1116</v>
      </c>
      <c r="P136" s="19" t="s">
        <v>2756</v>
      </c>
      <c r="Q136" s="19" t="s">
        <v>3620</v>
      </c>
      <c r="R136" s="19" t="s">
        <v>3540</v>
      </c>
      <c r="S136" s="19" t="s">
        <v>150</v>
      </c>
      <c r="X136" s="19">
        <v>2400</v>
      </c>
      <c r="Y136" s="19" t="s">
        <v>3622</v>
      </c>
    </row>
    <row r="137" spans="1:25">
      <c r="A137" s="19" t="s">
        <v>1196</v>
      </c>
      <c r="B137" s="19" t="s">
        <v>3556</v>
      </c>
      <c r="C137" s="19" t="s">
        <v>1116</v>
      </c>
      <c r="D137" s="19" t="s">
        <v>3556</v>
      </c>
      <c r="E137" s="19" t="s">
        <v>1196</v>
      </c>
      <c r="F137" s="19" t="s">
        <v>1497</v>
      </c>
      <c r="G137" s="19" t="s">
        <v>1498</v>
      </c>
      <c r="H137" s="19" t="s">
        <v>3288</v>
      </c>
      <c r="I137" s="19" t="s">
        <v>137</v>
      </c>
      <c r="J137" s="19">
        <v>2019</v>
      </c>
      <c r="K137" s="19" t="s">
        <v>3618</v>
      </c>
      <c r="L137" s="19" t="s">
        <v>480</v>
      </c>
      <c r="M137" s="19" t="s">
        <v>481</v>
      </c>
      <c r="N137" s="19" t="s">
        <v>1116</v>
      </c>
      <c r="O137" s="19" t="s">
        <v>1116</v>
      </c>
      <c r="P137" s="19" t="s">
        <v>2756</v>
      </c>
      <c r="Q137" s="19" t="s">
        <v>3620</v>
      </c>
      <c r="R137" s="19" t="s">
        <v>3540</v>
      </c>
      <c r="S137" s="19" t="s">
        <v>3621</v>
      </c>
      <c r="X137" s="19">
        <v>2400</v>
      </c>
      <c r="Y137" s="19" t="s">
        <v>3622</v>
      </c>
    </row>
    <row r="138" spans="1:25">
      <c r="A138" s="19" t="s">
        <v>1196</v>
      </c>
      <c r="B138" s="19" t="s">
        <v>3556</v>
      </c>
      <c r="C138" s="19" t="s">
        <v>1116</v>
      </c>
      <c r="D138" s="19" t="s">
        <v>3556</v>
      </c>
      <c r="E138" s="19" t="s">
        <v>1196</v>
      </c>
      <c r="F138" s="19" t="s">
        <v>1497</v>
      </c>
      <c r="G138" s="19" t="s">
        <v>1498</v>
      </c>
      <c r="H138" s="19" t="s">
        <v>3288</v>
      </c>
      <c r="I138" s="19" t="s">
        <v>137</v>
      </c>
      <c r="J138" s="19">
        <v>2019</v>
      </c>
      <c r="K138" s="19" t="s">
        <v>3618</v>
      </c>
      <c r="L138" s="19" t="s">
        <v>692</v>
      </c>
      <c r="M138" s="19" t="s">
        <v>693</v>
      </c>
      <c r="N138" s="19" t="s">
        <v>1116</v>
      </c>
      <c r="O138" s="19" t="s">
        <v>1116</v>
      </c>
      <c r="P138" s="19" t="s">
        <v>2756</v>
      </c>
      <c r="Q138" s="19" t="s">
        <v>3623</v>
      </c>
      <c r="R138" s="19" t="s">
        <v>3547</v>
      </c>
      <c r="S138" s="19" t="s">
        <v>3674</v>
      </c>
      <c r="T138" s="19" t="s">
        <v>3915</v>
      </c>
      <c r="U138" s="19">
        <v>1</v>
      </c>
      <c r="V138" s="19">
        <v>13.07</v>
      </c>
      <c r="W138" s="19">
        <v>1</v>
      </c>
      <c r="X138" s="19">
        <v>13.07</v>
      </c>
      <c r="Y138" s="19" t="s">
        <v>3649</v>
      </c>
    </row>
    <row r="139" spans="1:25">
      <c r="A139" s="19" t="s">
        <v>1196</v>
      </c>
      <c r="B139" s="19" t="s">
        <v>3556</v>
      </c>
      <c r="C139" s="19" t="s">
        <v>1116</v>
      </c>
      <c r="D139" s="19" t="s">
        <v>3556</v>
      </c>
      <c r="E139" s="19" t="s">
        <v>1196</v>
      </c>
      <c r="F139" s="19" t="s">
        <v>1497</v>
      </c>
      <c r="G139" s="19" t="s">
        <v>1498</v>
      </c>
      <c r="H139" s="19" t="s">
        <v>3288</v>
      </c>
      <c r="I139" s="19" t="s">
        <v>137</v>
      </c>
      <c r="J139" s="19">
        <v>2019</v>
      </c>
      <c r="K139" s="19" t="s">
        <v>3618</v>
      </c>
      <c r="L139" s="19" t="s">
        <v>692</v>
      </c>
      <c r="M139" s="19" t="s">
        <v>693</v>
      </c>
      <c r="N139" s="19" t="s">
        <v>1116</v>
      </c>
      <c r="O139" s="19" t="s">
        <v>1116</v>
      </c>
      <c r="P139" s="19" t="s">
        <v>2756</v>
      </c>
      <c r="Q139" s="19" t="s">
        <v>3623</v>
      </c>
      <c r="R139" s="19" t="s">
        <v>3547</v>
      </c>
      <c r="S139" s="19" t="s">
        <v>3674</v>
      </c>
      <c r="T139" s="19" t="s">
        <v>3915</v>
      </c>
      <c r="U139" s="19">
        <v>2</v>
      </c>
      <c r="V139" s="19">
        <v>13</v>
      </c>
      <c r="W139" s="19">
        <v>1</v>
      </c>
      <c r="X139" s="19">
        <v>13</v>
      </c>
      <c r="Y139" s="19" t="s">
        <v>3649</v>
      </c>
    </row>
    <row r="140" spans="1:25">
      <c r="A140" s="19" t="s">
        <v>1196</v>
      </c>
      <c r="B140" s="19" t="s">
        <v>3556</v>
      </c>
      <c r="C140" s="19" t="s">
        <v>1116</v>
      </c>
      <c r="D140" s="19" t="s">
        <v>3556</v>
      </c>
      <c r="E140" s="19" t="s">
        <v>1196</v>
      </c>
      <c r="F140" s="19" t="s">
        <v>1497</v>
      </c>
      <c r="G140" s="19" t="s">
        <v>1498</v>
      </c>
      <c r="H140" s="19" t="s">
        <v>3288</v>
      </c>
      <c r="I140" s="19" t="s">
        <v>137</v>
      </c>
      <c r="J140" s="19">
        <v>2019</v>
      </c>
      <c r="K140" s="19" t="s">
        <v>3618</v>
      </c>
      <c r="L140" s="19" t="s">
        <v>692</v>
      </c>
      <c r="M140" s="19" t="s">
        <v>693</v>
      </c>
      <c r="N140" s="19" t="s">
        <v>1116</v>
      </c>
      <c r="O140" s="19" t="s">
        <v>1116</v>
      </c>
      <c r="P140" s="19" t="s">
        <v>2756</v>
      </c>
      <c r="Q140" s="19" t="s">
        <v>3623</v>
      </c>
      <c r="R140" s="19" t="s">
        <v>3547</v>
      </c>
      <c r="S140" s="19" t="s">
        <v>3674</v>
      </c>
      <c r="T140" s="19" t="s">
        <v>3915</v>
      </c>
      <c r="U140" s="19">
        <v>3</v>
      </c>
      <c r="V140" s="19">
        <v>13</v>
      </c>
      <c r="W140" s="19">
        <v>1</v>
      </c>
      <c r="X140" s="19">
        <v>13</v>
      </c>
      <c r="Y140" s="19" t="s">
        <v>3649</v>
      </c>
    </row>
    <row r="141" spans="1:25">
      <c r="A141" s="19" t="s">
        <v>1196</v>
      </c>
      <c r="B141" s="19" t="s">
        <v>3556</v>
      </c>
      <c r="C141" s="19" t="s">
        <v>1116</v>
      </c>
      <c r="D141" s="19" t="s">
        <v>3556</v>
      </c>
      <c r="E141" s="19" t="s">
        <v>1196</v>
      </c>
      <c r="F141" s="19" t="s">
        <v>1497</v>
      </c>
      <c r="G141" s="19" t="s">
        <v>1498</v>
      </c>
      <c r="H141" s="19" t="s">
        <v>3288</v>
      </c>
      <c r="I141" s="19" t="s">
        <v>137</v>
      </c>
      <c r="J141" s="19">
        <v>2019</v>
      </c>
      <c r="K141" s="19" t="s">
        <v>3618</v>
      </c>
      <c r="L141" s="19" t="s">
        <v>692</v>
      </c>
      <c r="M141" s="19" t="s">
        <v>693</v>
      </c>
      <c r="N141" s="19" t="s">
        <v>1116</v>
      </c>
      <c r="O141" s="19" t="s">
        <v>1116</v>
      </c>
      <c r="P141" s="19" t="s">
        <v>2756</v>
      </c>
      <c r="Q141" s="19" t="s">
        <v>3623</v>
      </c>
      <c r="R141" s="19" t="s">
        <v>3547</v>
      </c>
      <c r="S141" s="19" t="s">
        <v>3674</v>
      </c>
      <c r="T141" s="19" t="s">
        <v>3915</v>
      </c>
      <c r="U141" s="19">
        <v>4</v>
      </c>
      <c r="V141" s="19">
        <v>14.17</v>
      </c>
      <c r="W141" s="19">
        <v>1</v>
      </c>
      <c r="X141" s="19">
        <v>14.17</v>
      </c>
      <c r="Y141" s="19" t="s">
        <v>3649</v>
      </c>
    </row>
    <row r="142" spans="1:25">
      <c r="A142" s="19" t="s">
        <v>1196</v>
      </c>
      <c r="B142" s="19" t="s">
        <v>3556</v>
      </c>
      <c r="C142" s="19" t="s">
        <v>1116</v>
      </c>
      <c r="D142" s="19" t="s">
        <v>3556</v>
      </c>
      <c r="E142" s="19" t="s">
        <v>1196</v>
      </c>
      <c r="F142" s="19" t="s">
        <v>1497</v>
      </c>
      <c r="G142" s="19" t="s">
        <v>1498</v>
      </c>
      <c r="H142" s="19" t="s">
        <v>3288</v>
      </c>
      <c r="I142" s="19" t="s">
        <v>137</v>
      </c>
      <c r="J142" s="19">
        <v>2019</v>
      </c>
      <c r="K142" s="19" t="s">
        <v>3618</v>
      </c>
      <c r="L142" s="19" t="s">
        <v>692</v>
      </c>
      <c r="M142" s="19" t="s">
        <v>693</v>
      </c>
      <c r="N142" s="19" t="s">
        <v>1116</v>
      </c>
      <c r="O142" s="19" t="s">
        <v>1116</v>
      </c>
      <c r="P142" s="19" t="s">
        <v>2756</v>
      </c>
      <c r="Q142" s="19" t="s">
        <v>3623</v>
      </c>
      <c r="R142" s="19" t="s">
        <v>3547</v>
      </c>
      <c r="S142" s="19" t="s">
        <v>3674</v>
      </c>
      <c r="T142" s="19" t="s">
        <v>3915</v>
      </c>
      <c r="U142" s="19">
        <v>5</v>
      </c>
      <c r="V142" s="19">
        <v>36.83</v>
      </c>
      <c r="W142" s="19">
        <v>1</v>
      </c>
      <c r="X142" s="19">
        <v>36.83</v>
      </c>
      <c r="Y142" s="19" t="s">
        <v>3649</v>
      </c>
    </row>
    <row r="143" spans="1:25">
      <c r="A143" s="19" t="s">
        <v>1196</v>
      </c>
      <c r="B143" s="19" t="s">
        <v>3556</v>
      </c>
      <c r="C143" s="19" t="s">
        <v>1116</v>
      </c>
      <c r="D143" s="19" t="s">
        <v>3556</v>
      </c>
      <c r="E143" s="19" t="s">
        <v>1196</v>
      </c>
      <c r="F143" s="19" t="s">
        <v>1497</v>
      </c>
      <c r="G143" s="19" t="s">
        <v>1498</v>
      </c>
      <c r="H143" s="19" t="s">
        <v>3288</v>
      </c>
      <c r="I143" s="19" t="s">
        <v>137</v>
      </c>
      <c r="J143" s="19">
        <v>2019</v>
      </c>
      <c r="K143" s="19" t="s">
        <v>3618</v>
      </c>
      <c r="L143" s="19" t="s">
        <v>692</v>
      </c>
      <c r="M143" s="19" t="s">
        <v>693</v>
      </c>
      <c r="N143" s="19" t="s">
        <v>1116</v>
      </c>
      <c r="O143" s="19" t="s">
        <v>1116</v>
      </c>
      <c r="P143" s="19" t="s">
        <v>2756</v>
      </c>
      <c r="Q143" s="19" t="s">
        <v>3623</v>
      </c>
      <c r="R143" s="19" t="s">
        <v>3547</v>
      </c>
      <c r="S143" s="19" t="s">
        <v>3674</v>
      </c>
      <c r="T143" s="19" t="s">
        <v>3915</v>
      </c>
      <c r="U143" s="19">
        <v>6</v>
      </c>
      <c r="V143" s="19">
        <v>20.190000000000001</v>
      </c>
      <c r="W143" s="19">
        <v>1</v>
      </c>
      <c r="X143" s="19">
        <v>20.190000000000001</v>
      </c>
      <c r="Y143" s="19" t="s">
        <v>3649</v>
      </c>
    </row>
    <row r="144" spans="1:25">
      <c r="A144" s="19" t="s">
        <v>1196</v>
      </c>
      <c r="B144" s="19" t="s">
        <v>3556</v>
      </c>
      <c r="C144" s="19" t="s">
        <v>1116</v>
      </c>
      <c r="D144" s="19" t="s">
        <v>3556</v>
      </c>
      <c r="E144" s="19" t="s">
        <v>1196</v>
      </c>
      <c r="F144" s="19" t="s">
        <v>1497</v>
      </c>
      <c r="G144" s="19" t="s">
        <v>1498</v>
      </c>
      <c r="H144" s="19" t="s">
        <v>3288</v>
      </c>
      <c r="I144" s="19" t="s">
        <v>137</v>
      </c>
      <c r="J144" s="19">
        <v>2019</v>
      </c>
      <c r="K144" s="19" t="s">
        <v>3618</v>
      </c>
      <c r="L144" s="19" t="s">
        <v>692</v>
      </c>
      <c r="M144" s="19" t="s">
        <v>693</v>
      </c>
      <c r="N144" s="19" t="s">
        <v>1116</v>
      </c>
      <c r="O144" s="19" t="s">
        <v>1116</v>
      </c>
      <c r="P144" s="19" t="s">
        <v>2756</v>
      </c>
      <c r="Q144" s="19" t="s">
        <v>3623</v>
      </c>
      <c r="R144" s="19" t="s">
        <v>3547</v>
      </c>
      <c r="S144" s="19" t="s">
        <v>3674</v>
      </c>
      <c r="T144" s="19" t="s">
        <v>3915</v>
      </c>
      <c r="U144" s="19">
        <v>7</v>
      </c>
      <c r="V144" s="19">
        <v>14.17</v>
      </c>
      <c r="W144" s="19">
        <v>1</v>
      </c>
      <c r="X144" s="19">
        <v>14.17</v>
      </c>
      <c r="Y144" s="19" t="s">
        <v>3649</v>
      </c>
    </row>
    <row r="145" spans="1:25">
      <c r="A145" s="19" t="s">
        <v>1196</v>
      </c>
      <c r="B145" s="19" t="s">
        <v>3556</v>
      </c>
      <c r="C145" s="19" t="s">
        <v>1116</v>
      </c>
      <c r="D145" s="19" t="s">
        <v>3556</v>
      </c>
      <c r="E145" s="19" t="s">
        <v>1196</v>
      </c>
      <c r="F145" s="19" t="s">
        <v>1497</v>
      </c>
      <c r="G145" s="19" t="s">
        <v>1498</v>
      </c>
      <c r="H145" s="19" t="s">
        <v>3288</v>
      </c>
      <c r="I145" s="19" t="s">
        <v>137</v>
      </c>
      <c r="J145" s="19">
        <v>2019</v>
      </c>
      <c r="K145" s="19" t="s">
        <v>3618</v>
      </c>
      <c r="L145" s="19" t="s">
        <v>692</v>
      </c>
      <c r="M145" s="19" t="s">
        <v>693</v>
      </c>
      <c r="N145" s="19" t="s">
        <v>1116</v>
      </c>
      <c r="O145" s="19" t="s">
        <v>1116</v>
      </c>
      <c r="P145" s="19" t="s">
        <v>2756</v>
      </c>
      <c r="Q145" s="19" t="s">
        <v>3623</v>
      </c>
      <c r="R145" s="19" t="s">
        <v>3547</v>
      </c>
      <c r="S145" s="19" t="s">
        <v>3674</v>
      </c>
      <c r="T145" s="19" t="s">
        <v>3915</v>
      </c>
      <c r="U145" s="19">
        <v>8</v>
      </c>
      <c r="V145" s="19">
        <v>14.17</v>
      </c>
      <c r="W145" s="19">
        <v>1</v>
      </c>
      <c r="X145" s="19">
        <v>14.17</v>
      </c>
      <c r="Y145" s="19" t="s">
        <v>3649</v>
      </c>
    </row>
    <row r="146" spans="1:25">
      <c r="A146" s="19" t="s">
        <v>1196</v>
      </c>
      <c r="B146" s="19" t="s">
        <v>3556</v>
      </c>
      <c r="C146" s="19" t="s">
        <v>1116</v>
      </c>
      <c r="D146" s="19" t="s">
        <v>3556</v>
      </c>
      <c r="E146" s="19" t="s">
        <v>1196</v>
      </c>
      <c r="F146" s="19" t="s">
        <v>1497</v>
      </c>
      <c r="G146" s="19" t="s">
        <v>1498</v>
      </c>
      <c r="H146" s="19" t="s">
        <v>3288</v>
      </c>
      <c r="I146" s="19" t="s">
        <v>137</v>
      </c>
      <c r="J146" s="19">
        <v>2019</v>
      </c>
      <c r="K146" s="19" t="s">
        <v>3618</v>
      </c>
      <c r="L146" s="19" t="s">
        <v>692</v>
      </c>
      <c r="M146" s="19" t="s">
        <v>693</v>
      </c>
      <c r="N146" s="19" t="s">
        <v>1116</v>
      </c>
      <c r="O146" s="19" t="s">
        <v>1116</v>
      </c>
      <c r="P146" s="19" t="s">
        <v>2756</v>
      </c>
      <c r="Q146" s="19" t="s">
        <v>3623</v>
      </c>
      <c r="R146" s="19" t="s">
        <v>3547</v>
      </c>
      <c r="S146" s="19" t="s">
        <v>3674</v>
      </c>
      <c r="T146" s="19" t="s">
        <v>3915</v>
      </c>
      <c r="U146" s="19">
        <v>9</v>
      </c>
      <c r="V146" s="19">
        <v>13</v>
      </c>
      <c r="W146" s="19">
        <v>1</v>
      </c>
      <c r="X146" s="19">
        <v>13</v>
      </c>
      <c r="Y146" s="19" t="s">
        <v>3649</v>
      </c>
    </row>
    <row r="147" spans="1:25">
      <c r="A147" s="19" t="s">
        <v>1196</v>
      </c>
      <c r="B147" s="19" t="s">
        <v>3556</v>
      </c>
      <c r="C147" s="19" t="s">
        <v>1116</v>
      </c>
      <c r="D147" s="19" t="s">
        <v>3556</v>
      </c>
      <c r="E147" s="19" t="s">
        <v>1196</v>
      </c>
      <c r="F147" s="19" t="s">
        <v>1497</v>
      </c>
      <c r="G147" s="19" t="s">
        <v>1498</v>
      </c>
      <c r="H147" s="19" t="s">
        <v>3288</v>
      </c>
      <c r="I147" s="19" t="s">
        <v>137</v>
      </c>
      <c r="J147" s="19">
        <v>2019</v>
      </c>
      <c r="K147" s="19" t="s">
        <v>3618</v>
      </c>
      <c r="L147" s="19" t="s">
        <v>692</v>
      </c>
      <c r="M147" s="19" t="s">
        <v>693</v>
      </c>
      <c r="N147" s="19" t="s">
        <v>1116</v>
      </c>
      <c r="O147" s="19" t="s">
        <v>1116</v>
      </c>
      <c r="P147" s="19" t="s">
        <v>2756</v>
      </c>
      <c r="Q147" s="19" t="s">
        <v>3623</v>
      </c>
      <c r="R147" s="19" t="s">
        <v>3547</v>
      </c>
      <c r="S147" s="19" t="s">
        <v>3674</v>
      </c>
      <c r="T147" s="19" t="s">
        <v>3915</v>
      </c>
      <c r="U147" s="19">
        <v>10</v>
      </c>
      <c r="V147" s="19">
        <v>13</v>
      </c>
      <c r="W147" s="19">
        <v>1</v>
      </c>
      <c r="X147" s="19">
        <v>13</v>
      </c>
      <c r="Y147" s="19" t="s">
        <v>3649</v>
      </c>
    </row>
    <row r="148" spans="1:25">
      <c r="A148" s="19" t="s">
        <v>1196</v>
      </c>
      <c r="B148" s="19" t="s">
        <v>3556</v>
      </c>
      <c r="C148" s="19" t="s">
        <v>1116</v>
      </c>
      <c r="D148" s="19" t="s">
        <v>3556</v>
      </c>
      <c r="E148" s="19" t="s">
        <v>1196</v>
      </c>
      <c r="F148" s="19" t="s">
        <v>1497</v>
      </c>
      <c r="G148" s="19" t="s">
        <v>1498</v>
      </c>
      <c r="H148" s="19" t="s">
        <v>3288</v>
      </c>
      <c r="I148" s="19" t="s">
        <v>137</v>
      </c>
      <c r="J148" s="19">
        <v>2019</v>
      </c>
      <c r="K148" s="19" t="s">
        <v>3618</v>
      </c>
      <c r="L148" s="19" t="s">
        <v>692</v>
      </c>
      <c r="M148" s="19" t="s">
        <v>693</v>
      </c>
      <c r="N148" s="19" t="s">
        <v>1116</v>
      </c>
      <c r="O148" s="19" t="s">
        <v>1116</v>
      </c>
      <c r="P148" s="19" t="s">
        <v>2756</v>
      </c>
      <c r="Q148" s="19" t="s">
        <v>3623</v>
      </c>
      <c r="R148" s="19" t="s">
        <v>3547</v>
      </c>
      <c r="S148" s="19" t="s">
        <v>3674</v>
      </c>
      <c r="T148" s="19" t="s">
        <v>3915</v>
      </c>
      <c r="U148" s="19">
        <v>11</v>
      </c>
      <c r="V148" s="19">
        <v>13</v>
      </c>
      <c r="W148" s="19">
        <v>1</v>
      </c>
      <c r="X148" s="19">
        <v>13</v>
      </c>
      <c r="Y148" s="19" t="s">
        <v>3649</v>
      </c>
    </row>
    <row r="149" spans="1:25">
      <c r="A149" s="19" t="s">
        <v>1196</v>
      </c>
      <c r="B149" s="19" t="s">
        <v>3556</v>
      </c>
      <c r="C149" s="19" t="s">
        <v>1116</v>
      </c>
      <c r="D149" s="19" t="s">
        <v>3556</v>
      </c>
      <c r="E149" s="19" t="s">
        <v>1196</v>
      </c>
      <c r="F149" s="19" t="s">
        <v>1497</v>
      </c>
      <c r="G149" s="19" t="s">
        <v>1498</v>
      </c>
      <c r="H149" s="19" t="s">
        <v>3288</v>
      </c>
      <c r="I149" s="19" t="s">
        <v>137</v>
      </c>
      <c r="J149" s="19">
        <v>2019</v>
      </c>
      <c r="K149" s="19" t="s">
        <v>3618</v>
      </c>
      <c r="L149" s="19" t="s">
        <v>692</v>
      </c>
      <c r="M149" s="19" t="s">
        <v>693</v>
      </c>
      <c r="N149" s="19" t="s">
        <v>1116</v>
      </c>
      <c r="O149" s="19" t="s">
        <v>1116</v>
      </c>
      <c r="P149" s="19" t="s">
        <v>2756</v>
      </c>
      <c r="Q149" s="19" t="s">
        <v>3623</v>
      </c>
      <c r="R149" s="19" t="s">
        <v>3547</v>
      </c>
      <c r="S149" s="19" t="s">
        <v>3674</v>
      </c>
      <c r="T149" s="19" t="s">
        <v>3915</v>
      </c>
      <c r="U149" s="19">
        <v>12</v>
      </c>
      <c r="V149" s="19">
        <v>15.38</v>
      </c>
      <c r="W149" s="19">
        <v>1</v>
      </c>
      <c r="X149" s="19">
        <v>15.38</v>
      </c>
      <c r="Y149" s="19" t="s">
        <v>3649</v>
      </c>
    </row>
    <row r="150" spans="1:25">
      <c r="A150" s="19" t="s">
        <v>1196</v>
      </c>
      <c r="B150" s="19" t="s">
        <v>3556</v>
      </c>
      <c r="C150" s="19" t="s">
        <v>1116</v>
      </c>
      <c r="D150" s="19" t="s">
        <v>3556</v>
      </c>
      <c r="E150" s="19" t="s">
        <v>1196</v>
      </c>
      <c r="F150" s="19" t="s">
        <v>1497</v>
      </c>
      <c r="G150" s="19" t="s">
        <v>1498</v>
      </c>
      <c r="H150" s="19" t="s">
        <v>3288</v>
      </c>
      <c r="I150" s="19" t="s">
        <v>137</v>
      </c>
      <c r="J150" s="19">
        <v>2019</v>
      </c>
      <c r="K150" s="19" t="s">
        <v>3618</v>
      </c>
      <c r="L150" s="19" t="s">
        <v>692</v>
      </c>
      <c r="M150" s="19" t="s">
        <v>693</v>
      </c>
      <c r="N150" s="19" t="s">
        <v>1116</v>
      </c>
      <c r="O150" s="19" t="s">
        <v>1116</v>
      </c>
      <c r="P150" s="19" t="s">
        <v>2756</v>
      </c>
      <c r="Q150" s="19" t="s">
        <v>3623</v>
      </c>
      <c r="R150" s="19" t="s">
        <v>3547</v>
      </c>
      <c r="S150" s="19" t="s">
        <v>3674</v>
      </c>
      <c r="T150" s="19" t="s">
        <v>3915</v>
      </c>
      <c r="U150" s="19">
        <v>13</v>
      </c>
      <c r="V150" s="19">
        <v>13</v>
      </c>
      <c r="W150" s="19">
        <v>1</v>
      </c>
      <c r="X150" s="19">
        <v>13</v>
      </c>
      <c r="Y150" s="19" t="s">
        <v>3649</v>
      </c>
    </row>
    <row r="151" spans="1:25">
      <c r="A151" s="19" t="s">
        <v>1196</v>
      </c>
      <c r="B151" s="19" t="s">
        <v>3556</v>
      </c>
      <c r="C151" s="19" t="s">
        <v>1116</v>
      </c>
      <c r="D151" s="19" t="s">
        <v>3556</v>
      </c>
      <c r="E151" s="19" t="s">
        <v>1196</v>
      </c>
      <c r="F151" s="19" t="s">
        <v>1497</v>
      </c>
      <c r="G151" s="19" t="s">
        <v>1498</v>
      </c>
      <c r="H151" s="19" t="s">
        <v>3288</v>
      </c>
      <c r="I151" s="19" t="s">
        <v>137</v>
      </c>
      <c r="J151" s="19">
        <v>2019</v>
      </c>
      <c r="K151" s="19" t="s">
        <v>3618</v>
      </c>
      <c r="L151" s="19" t="s">
        <v>692</v>
      </c>
      <c r="M151" s="19" t="s">
        <v>693</v>
      </c>
      <c r="N151" s="19" t="s">
        <v>1116</v>
      </c>
      <c r="O151" s="19" t="s">
        <v>1116</v>
      </c>
      <c r="P151" s="19" t="s">
        <v>2756</v>
      </c>
      <c r="Q151" s="19" t="s">
        <v>3623</v>
      </c>
      <c r="R151" s="19" t="s">
        <v>3547</v>
      </c>
      <c r="S151" s="19" t="s">
        <v>3674</v>
      </c>
      <c r="T151" s="19" t="s">
        <v>3915</v>
      </c>
      <c r="U151" s="19">
        <v>14</v>
      </c>
      <c r="V151" s="19">
        <v>14.83</v>
      </c>
      <c r="W151" s="19">
        <v>1</v>
      </c>
      <c r="X151" s="19">
        <v>14.83</v>
      </c>
      <c r="Y151" s="19" t="s">
        <v>3649</v>
      </c>
    </row>
    <row r="152" spans="1:25">
      <c r="A152" s="19" t="s">
        <v>1196</v>
      </c>
      <c r="B152" s="19" t="s">
        <v>3556</v>
      </c>
      <c r="C152" s="19" t="s">
        <v>1116</v>
      </c>
      <c r="D152" s="19" t="s">
        <v>3556</v>
      </c>
      <c r="E152" s="19" t="s">
        <v>1196</v>
      </c>
      <c r="F152" s="19" t="s">
        <v>1497</v>
      </c>
      <c r="G152" s="19" t="s">
        <v>1498</v>
      </c>
      <c r="H152" s="19" t="s">
        <v>3288</v>
      </c>
      <c r="I152" s="19" t="s">
        <v>137</v>
      </c>
      <c r="J152" s="19">
        <v>2019</v>
      </c>
      <c r="K152" s="19" t="s">
        <v>3618</v>
      </c>
      <c r="L152" s="19" t="s">
        <v>692</v>
      </c>
      <c r="M152" s="19" t="s">
        <v>693</v>
      </c>
      <c r="N152" s="19" t="s">
        <v>1116</v>
      </c>
      <c r="O152" s="19" t="s">
        <v>1116</v>
      </c>
      <c r="P152" s="19" t="s">
        <v>2756</v>
      </c>
      <c r="Q152" s="19" t="s">
        <v>3623</v>
      </c>
      <c r="R152" s="19" t="s">
        <v>3547</v>
      </c>
      <c r="S152" s="19" t="s">
        <v>3674</v>
      </c>
      <c r="T152" s="19" t="s">
        <v>3915</v>
      </c>
      <c r="U152" s="19">
        <v>15</v>
      </c>
      <c r="V152" s="19">
        <v>13</v>
      </c>
      <c r="W152" s="19">
        <v>1</v>
      </c>
      <c r="X152" s="19">
        <v>13</v>
      </c>
      <c r="Y152" s="19" t="s">
        <v>3649</v>
      </c>
    </row>
    <row r="153" spans="1:25">
      <c r="A153" s="19" t="s">
        <v>1196</v>
      </c>
      <c r="B153" s="19" t="s">
        <v>3556</v>
      </c>
      <c r="C153" s="19" t="s">
        <v>1116</v>
      </c>
      <c r="D153" s="19" t="s">
        <v>3556</v>
      </c>
      <c r="E153" s="19" t="s">
        <v>1196</v>
      </c>
      <c r="F153" s="19" t="s">
        <v>1497</v>
      </c>
      <c r="G153" s="19" t="s">
        <v>1498</v>
      </c>
      <c r="H153" s="19" t="s">
        <v>3288</v>
      </c>
      <c r="I153" s="19" t="s">
        <v>137</v>
      </c>
      <c r="J153" s="19">
        <v>2019</v>
      </c>
      <c r="K153" s="19" t="s">
        <v>3618</v>
      </c>
      <c r="L153" s="19" t="s">
        <v>692</v>
      </c>
      <c r="M153" s="19" t="s">
        <v>693</v>
      </c>
      <c r="N153" s="19" t="s">
        <v>1116</v>
      </c>
      <c r="O153" s="19" t="s">
        <v>1116</v>
      </c>
      <c r="P153" s="19" t="s">
        <v>2756</v>
      </c>
      <c r="Q153" s="19" t="s">
        <v>3623</v>
      </c>
      <c r="R153" s="19" t="s">
        <v>3547</v>
      </c>
      <c r="S153" s="19" t="s">
        <v>3674</v>
      </c>
      <c r="T153" s="19" t="s">
        <v>3915</v>
      </c>
      <c r="U153" s="19">
        <v>16</v>
      </c>
      <c r="V153" s="19">
        <v>13.07</v>
      </c>
      <c r="W153" s="19">
        <v>1</v>
      </c>
      <c r="X153" s="19">
        <v>13.07</v>
      </c>
      <c r="Y153" s="19" t="s">
        <v>3649</v>
      </c>
    </row>
    <row r="154" spans="1:25">
      <c r="A154" s="19" t="s">
        <v>1196</v>
      </c>
      <c r="B154" s="19" t="s">
        <v>3556</v>
      </c>
      <c r="C154" s="19" t="s">
        <v>1116</v>
      </c>
      <c r="D154" s="19" t="s">
        <v>3556</v>
      </c>
      <c r="E154" s="19" t="s">
        <v>1196</v>
      </c>
      <c r="F154" s="19" t="s">
        <v>1497</v>
      </c>
      <c r="G154" s="19" t="s">
        <v>1498</v>
      </c>
      <c r="H154" s="19" t="s">
        <v>3288</v>
      </c>
      <c r="I154" s="19" t="s">
        <v>137</v>
      </c>
      <c r="J154" s="19">
        <v>2019</v>
      </c>
      <c r="K154" s="19" t="s">
        <v>3618</v>
      </c>
      <c r="L154" s="19" t="s">
        <v>692</v>
      </c>
      <c r="M154" s="19" t="s">
        <v>693</v>
      </c>
      <c r="N154" s="19" t="s">
        <v>1116</v>
      </c>
      <c r="O154" s="19" t="s">
        <v>1116</v>
      </c>
      <c r="P154" s="19" t="s">
        <v>2756</v>
      </c>
      <c r="Q154" s="19" t="s">
        <v>3623</v>
      </c>
      <c r="R154" s="19" t="s">
        <v>3547</v>
      </c>
      <c r="S154" s="19" t="s">
        <v>3674</v>
      </c>
      <c r="T154" s="19" t="s">
        <v>3915</v>
      </c>
      <c r="U154" s="19">
        <v>17</v>
      </c>
      <c r="V154" s="19">
        <v>16.86</v>
      </c>
      <c r="W154" s="19">
        <v>1</v>
      </c>
      <c r="X154" s="19">
        <v>16.86</v>
      </c>
      <c r="Y154" s="19" t="s">
        <v>3649</v>
      </c>
    </row>
    <row r="155" spans="1:25">
      <c r="A155" s="19" t="s">
        <v>1196</v>
      </c>
      <c r="B155" s="19" t="s">
        <v>3556</v>
      </c>
      <c r="C155" s="19" t="s">
        <v>1116</v>
      </c>
      <c r="D155" s="19" t="s">
        <v>3556</v>
      </c>
      <c r="E155" s="19" t="s">
        <v>1196</v>
      </c>
      <c r="F155" s="19" t="s">
        <v>1497</v>
      </c>
      <c r="G155" s="19" t="s">
        <v>1498</v>
      </c>
      <c r="H155" s="19" t="s">
        <v>3288</v>
      </c>
      <c r="I155" s="19" t="s">
        <v>137</v>
      </c>
      <c r="J155" s="19">
        <v>2019</v>
      </c>
      <c r="K155" s="19" t="s">
        <v>3618</v>
      </c>
      <c r="L155" s="19" t="s">
        <v>692</v>
      </c>
      <c r="M155" s="19" t="s">
        <v>693</v>
      </c>
      <c r="N155" s="19" t="s">
        <v>1116</v>
      </c>
      <c r="O155" s="19" t="s">
        <v>1116</v>
      </c>
      <c r="P155" s="19" t="s">
        <v>2756</v>
      </c>
      <c r="Q155" s="19" t="s">
        <v>3623</v>
      </c>
      <c r="R155" s="19" t="s">
        <v>3547</v>
      </c>
      <c r="S155" s="19" t="s">
        <v>3674</v>
      </c>
      <c r="T155" s="19" t="s">
        <v>3915</v>
      </c>
      <c r="U155" s="19">
        <v>18</v>
      </c>
      <c r="V155" s="19">
        <v>13</v>
      </c>
      <c r="W155" s="19">
        <v>1</v>
      </c>
      <c r="X155" s="19">
        <v>13</v>
      </c>
      <c r="Y155" s="19" t="s">
        <v>3649</v>
      </c>
    </row>
    <row r="156" spans="1:25">
      <c r="A156" s="19" t="s">
        <v>1196</v>
      </c>
      <c r="B156" s="19" t="s">
        <v>3556</v>
      </c>
      <c r="C156" s="19" t="s">
        <v>1116</v>
      </c>
      <c r="D156" s="19" t="s">
        <v>3556</v>
      </c>
      <c r="E156" s="19" t="s">
        <v>1196</v>
      </c>
      <c r="F156" s="19" t="s">
        <v>1497</v>
      </c>
      <c r="G156" s="19" t="s">
        <v>1498</v>
      </c>
      <c r="H156" s="19" t="s">
        <v>3288</v>
      </c>
      <c r="I156" s="19" t="s">
        <v>137</v>
      </c>
      <c r="J156" s="19">
        <v>2019</v>
      </c>
      <c r="K156" s="19" t="s">
        <v>3618</v>
      </c>
      <c r="L156" s="19" t="s">
        <v>692</v>
      </c>
      <c r="M156" s="19" t="s">
        <v>693</v>
      </c>
      <c r="N156" s="19" t="s">
        <v>1116</v>
      </c>
      <c r="O156" s="19" t="s">
        <v>1116</v>
      </c>
      <c r="P156" s="19" t="s">
        <v>2756</v>
      </c>
      <c r="Q156" s="19" t="s">
        <v>3623</v>
      </c>
      <c r="R156" s="19" t="s">
        <v>3547</v>
      </c>
      <c r="S156" s="19" t="s">
        <v>3674</v>
      </c>
      <c r="T156" s="19" t="s">
        <v>3915</v>
      </c>
      <c r="U156" s="19">
        <v>19</v>
      </c>
      <c r="V156" s="19">
        <v>14.17</v>
      </c>
      <c r="W156" s="19">
        <v>1</v>
      </c>
      <c r="X156" s="19">
        <v>14.17</v>
      </c>
      <c r="Y156" s="19" t="s">
        <v>3649</v>
      </c>
    </row>
    <row r="157" spans="1:25">
      <c r="A157" s="19" t="s">
        <v>1196</v>
      </c>
      <c r="B157" s="19" t="s">
        <v>3556</v>
      </c>
      <c r="C157" s="19" t="s">
        <v>1116</v>
      </c>
      <c r="D157" s="19" t="s">
        <v>3556</v>
      </c>
      <c r="E157" s="19" t="s">
        <v>1196</v>
      </c>
      <c r="F157" s="19" t="s">
        <v>1497</v>
      </c>
      <c r="G157" s="19" t="s">
        <v>1498</v>
      </c>
      <c r="H157" s="19" t="s">
        <v>3288</v>
      </c>
      <c r="I157" s="19" t="s">
        <v>137</v>
      </c>
      <c r="J157" s="19">
        <v>2019</v>
      </c>
      <c r="K157" s="19" t="s">
        <v>3618</v>
      </c>
      <c r="L157" s="19" t="s">
        <v>692</v>
      </c>
      <c r="M157" s="19" t="s">
        <v>693</v>
      </c>
      <c r="N157" s="19" t="s">
        <v>1116</v>
      </c>
      <c r="O157" s="19" t="s">
        <v>1116</v>
      </c>
      <c r="P157" s="19" t="s">
        <v>2756</v>
      </c>
      <c r="Q157" s="19" t="s">
        <v>3623</v>
      </c>
      <c r="R157" s="19" t="s">
        <v>3547</v>
      </c>
      <c r="S157" s="19" t="s">
        <v>3674</v>
      </c>
      <c r="T157" s="19" t="s">
        <v>3915</v>
      </c>
      <c r="U157" s="19">
        <v>20</v>
      </c>
      <c r="V157" s="19">
        <v>13</v>
      </c>
      <c r="W157" s="19">
        <v>1</v>
      </c>
      <c r="X157" s="19">
        <v>13</v>
      </c>
      <c r="Y157" s="19" t="s">
        <v>3649</v>
      </c>
    </row>
    <row r="158" spans="1:25">
      <c r="A158" s="19" t="s">
        <v>1196</v>
      </c>
      <c r="B158" s="19" t="s">
        <v>3556</v>
      </c>
      <c r="C158" s="19" t="s">
        <v>1116</v>
      </c>
      <c r="D158" s="19" t="s">
        <v>3556</v>
      </c>
      <c r="E158" s="19" t="s">
        <v>1196</v>
      </c>
      <c r="F158" s="19" t="s">
        <v>1497</v>
      </c>
      <c r="G158" s="19" t="s">
        <v>1498</v>
      </c>
      <c r="H158" s="19" t="s">
        <v>3288</v>
      </c>
      <c r="I158" s="19" t="s">
        <v>137</v>
      </c>
      <c r="J158" s="19">
        <v>2019</v>
      </c>
      <c r="K158" s="19" t="s">
        <v>3618</v>
      </c>
      <c r="L158" s="19" t="s">
        <v>692</v>
      </c>
      <c r="M158" s="19" t="s">
        <v>693</v>
      </c>
      <c r="N158" s="19" t="s">
        <v>1116</v>
      </c>
      <c r="O158" s="19" t="s">
        <v>1116</v>
      </c>
      <c r="P158" s="19" t="s">
        <v>2756</v>
      </c>
      <c r="Q158" s="19" t="s">
        <v>3623</v>
      </c>
      <c r="R158" s="19" t="s">
        <v>3547</v>
      </c>
      <c r="S158" s="19" t="s">
        <v>3674</v>
      </c>
      <c r="T158" s="19" t="s">
        <v>3915</v>
      </c>
      <c r="U158" s="19">
        <v>21</v>
      </c>
      <c r="V158" s="19">
        <v>13</v>
      </c>
      <c r="W158" s="19">
        <v>1</v>
      </c>
      <c r="X158" s="19">
        <v>13</v>
      </c>
      <c r="Y158" s="19" t="s">
        <v>3649</v>
      </c>
    </row>
    <row r="159" spans="1:25">
      <c r="A159" s="19" t="s">
        <v>1196</v>
      </c>
      <c r="B159" s="19" t="s">
        <v>3556</v>
      </c>
      <c r="C159" s="19" t="s">
        <v>1116</v>
      </c>
      <c r="D159" s="19" t="s">
        <v>3556</v>
      </c>
      <c r="E159" s="19" t="s">
        <v>1196</v>
      </c>
      <c r="F159" s="19" t="s">
        <v>1497</v>
      </c>
      <c r="G159" s="19" t="s">
        <v>1498</v>
      </c>
      <c r="H159" s="19" t="s">
        <v>3288</v>
      </c>
      <c r="I159" s="19" t="s">
        <v>137</v>
      </c>
      <c r="J159" s="19">
        <v>2019</v>
      </c>
      <c r="K159" s="19" t="s">
        <v>3618</v>
      </c>
      <c r="L159" s="19" t="s">
        <v>692</v>
      </c>
      <c r="M159" s="19" t="s">
        <v>693</v>
      </c>
      <c r="N159" s="19" t="s">
        <v>1116</v>
      </c>
      <c r="O159" s="19" t="s">
        <v>1116</v>
      </c>
      <c r="P159" s="19" t="s">
        <v>2756</v>
      </c>
      <c r="Q159" s="19" t="s">
        <v>3623</v>
      </c>
      <c r="R159" s="19" t="s">
        <v>3547</v>
      </c>
      <c r="S159" s="19" t="s">
        <v>3674</v>
      </c>
      <c r="T159" s="19" t="s">
        <v>3915</v>
      </c>
      <c r="U159" s="19">
        <v>22</v>
      </c>
      <c r="V159" s="19">
        <v>20.07</v>
      </c>
      <c r="W159" s="19">
        <v>1</v>
      </c>
      <c r="X159" s="19">
        <v>20.07</v>
      </c>
      <c r="Y159" s="19" t="s">
        <v>3649</v>
      </c>
    </row>
    <row r="160" spans="1:25">
      <c r="A160" s="19" t="s">
        <v>1196</v>
      </c>
      <c r="B160" s="19" t="s">
        <v>3556</v>
      </c>
      <c r="C160" s="19" t="s">
        <v>1116</v>
      </c>
      <c r="D160" s="19" t="s">
        <v>3556</v>
      </c>
      <c r="E160" s="19" t="s">
        <v>1196</v>
      </c>
      <c r="F160" s="19" t="s">
        <v>1497</v>
      </c>
      <c r="G160" s="19" t="s">
        <v>1498</v>
      </c>
      <c r="H160" s="19" t="s">
        <v>3288</v>
      </c>
      <c r="I160" s="19" t="s">
        <v>137</v>
      </c>
      <c r="J160" s="19">
        <v>2019</v>
      </c>
      <c r="K160" s="19" t="s">
        <v>3618</v>
      </c>
      <c r="L160" s="19" t="s">
        <v>692</v>
      </c>
      <c r="M160" s="19" t="s">
        <v>693</v>
      </c>
      <c r="N160" s="19" t="s">
        <v>1116</v>
      </c>
      <c r="O160" s="19" t="s">
        <v>1116</v>
      </c>
      <c r="P160" s="19" t="s">
        <v>2756</v>
      </c>
      <c r="Q160" s="19" t="s">
        <v>3628</v>
      </c>
      <c r="R160" s="19" t="s">
        <v>3628</v>
      </c>
      <c r="S160" s="19" t="s">
        <v>3867</v>
      </c>
      <c r="T160" s="19" t="s">
        <v>3916</v>
      </c>
      <c r="U160" s="19">
        <v>1</v>
      </c>
      <c r="V160" s="19">
        <v>181</v>
      </c>
      <c r="W160" s="19">
        <v>1</v>
      </c>
      <c r="X160" s="19">
        <v>181</v>
      </c>
      <c r="Y160" s="19" t="s">
        <v>3917</v>
      </c>
    </row>
    <row r="161" spans="1:25">
      <c r="A161" s="19" t="s">
        <v>1196</v>
      </c>
      <c r="B161" s="19" t="s">
        <v>3556</v>
      </c>
      <c r="C161" s="19" t="s">
        <v>1116</v>
      </c>
      <c r="D161" s="19" t="s">
        <v>3556</v>
      </c>
      <c r="E161" s="19" t="s">
        <v>1196</v>
      </c>
      <c r="F161" s="19" t="s">
        <v>1497</v>
      </c>
      <c r="G161" s="19" t="s">
        <v>1498</v>
      </c>
      <c r="H161" s="19" t="s">
        <v>3288</v>
      </c>
      <c r="I161" s="19" t="s">
        <v>137</v>
      </c>
      <c r="J161" s="19">
        <v>2019</v>
      </c>
      <c r="K161" s="19" t="s">
        <v>3618</v>
      </c>
      <c r="L161" s="19" t="s">
        <v>692</v>
      </c>
      <c r="M161" s="19" t="s">
        <v>693</v>
      </c>
      <c r="N161" s="19" t="s">
        <v>1116</v>
      </c>
      <c r="O161" s="19" t="s">
        <v>1116</v>
      </c>
      <c r="P161" s="19" t="s">
        <v>2756</v>
      </c>
      <c r="Q161" s="19" t="s">
        <v>3628</v>
      </c>
      <c r="R161" s="19" t="s">
        <v>3628</v>
      </c>
      <c r="S161" s="19" t="s">
        <v>3867</v>
      </c>
      <c r="T161" s="19" t="s">
        <v>3916</v>
      </c>
      <c r="U161" s="19">
        <v>2</v>
      </c>
      <c r="V161" s="19">
        <v>181</v>
      </c>
      <c r="W161" s="19">
        <v>1</v>
      </c>
      <c r="X161" s="19">
        <v>181</v>
      </c>
      <c r="Y161" s="19" t="s">
        <v>3917</v>
      </c>
    </row>
    <row r="162" spans="1:25">
      <c r="A162" s="19" t="s">
        <v>1196</v>
      </c>
      <c r="B162" s="19" t="s">
        <v>3556</v>
      </c>
      <c r="C162" s="19" t="s">
        <v>1116</v>
      </c>
      <c r="D162" s="19" t="s">
        <v>3556</v>
      </c>
      <c r="E162" s="19" t="s">
        <v>1196</v>
      </c>
      <c r="F162" s="19" t="s">
        <v>1497</v>
      </c>
      <c r="G162" s="19" t="s">
        <v>1498</v>
      </c>
      <c r="H162" s="19" t="s">
        <v>3288</v>
      </c>
      <c r="I162" s="19" t="s">
        <v>137</v>
      </c>
      <c r="J162" s="19">
        <v>2019</v>
      </c>
      <c r="K162" s="19" t="s">
        <v>3618</v>
      </c>
      <c r="L162" s="19" t="s">
        <v>692</v>
      </c>
      <c r="M162" s="19" t="s">
        <v>693</v>
      </c>
      <c r="N162" s="19" t="s">
        <v>1116</v>
      </c>
      <c r="O162" s="19" t="s">
        <v>1116</v>
      </c>
      <c r="P162" s="19" t="s">
        <v>2756</v>
      </c>
      <c r="Q162" s="19" t="s">
        <v>3620</v>
      </c>
      <c r="R162" s="19" t="s">
        <v>3540</v>
      </c>
      <c r="S162" s="19" t="s">
        <v>3867</v>
      </c>
      <c r="X162" s="19">
        <v>2480</v>
      </c>
      <c r="Y162" s="19" t="s">
        <v>3622</v>
      </c>
    </row>
    <row r="163" spans="1:25">
      <c r="A163" s="19" t="s">
        <v>1196</v>
      </c>
      <c r="B163" s="19" t="s">
        <v>3556</v>
      </c>
      <c r="C163" s="19" t="s">
        <v>1116</v>
      </c>
      <c r="D163" s="19" t="s">
        <v>3556</v>
      </c>
      <c r="E163" s="19" t="s">
        <v>1196</v>
      </c>
      <c r="F163" s="19" t="s">
        <v>1497</v>
      </c>
      <c r="G163" s="19" t="s">
        <v>1498</v>
      </c>
      <c r="H163" s="19" t="s">
        <v>3288</v>
      </c>
      <c r="I163" s="19" t="s">
        <v>137</v>
      </c>
      <c r="J163" s="19">
        <v>2019</v>
      </c>
      <c r="K163" s="19" t="s">
        <v>3618</v>
      </c>
      <c r="L163" s="19" t="s">
        <v>685</v>
      </c>
      <c r="M163" s="19" t="s">
        <v>686</v>
      </c>
      <c r="N163" s="19" t="s">
        <v>1116</v>
      </c>
      <c r="O163" s="19" t="s">
        <v>1116</v>
      </c>
      <c r="P163" s="19" t="s">
        <v>2756</v>
      </c>
      <c r="Q163" s="19" t="s">
        <v>3623</v>
      </c>
      <c r="R163" s="19" t="s">
        <v>3543</v>
      </c>
      <c r="S163" s="19" t="s">
        <v>3680</v>
      </c>
      <c r="T163" s="19" t="s">
        <v>3918</v>
      </c>
      <c r="U163" s="19">
        <v>3</v>
      </c>
      <c r="V163" s="19">
        <v>109</v>
      </c>
      <c r="W163" s="19">
        <v>1</v>
      </c>
      <c r="X163" s="19">
        <v>109</v>
      </c>
      <c r="Y163" s="19" t="s">
        <v>3710</v>
      </c>
    </row>
    <row r="164" spans="1:25">
      <c r="A164" s="19" t="s">
        <v>1196</v>
      </c>
      <c r="B164" s="19" t="s">
        <v>3556</v>
      </c>
      <c r="C164" s="19" t="s">
        <v>1116</v>
      </c>
      <c r="D164" s="19" t="s">
        <v>3556</v>
      </c>
      <c r="E164" s="19" t="s">
        <v>1196</v>
      </c>
      <c r="F164" s="19" t="s">
        <v>1497</v>
      </c>
      <c r="G164" s="19" t="s">
        <v>1498</v>
      </c>
      <c r="H164" s="19" t="s">
        <v>3288</v>
      </c>
      <c r="I164" s="19" t="s">
        <v>137</v>
      </c>
      <c r="J164" s="19">
        <v>2019</v>
      </c>
      <c r="K164" s="19" t="s">
        <v>3618</v>
      </c>
      <c r="L164" s="19" t="s">
        <v>685</v>
      </c>
      <c r="M164" s="19" t="s">
        <v>686</v>
      </c>
      <c r="N164" s="19" t="s">
        <v>1116</v>
      </c>
      <c r="O164" s="19" t="s">
        <v>1116</v>
      </c>
      <c r="P164" s="19" t="s">
        <v>2756</v>
      </c>
      <c r="Q164" s="19" t="s">
        <v>3623</v>
      </c>
      <c r="R164" s="19" t="s">
        <v>3543</v>
      </c>
      <c r="S164" s="19" t="s">
        <v>3680</v>
      </c>
      <c r="T164" s="19" t="s">
        <v>3919</v>
      </c>
      <c r="U164" s="19">
        <v>1</v>
      </c>
      <c r="V164" s="19">
        <v>31</v>
      </c>
      <c r="W164" s="19">
        <v>1</v>
      </c>
      <c r="X164" s="19">
        <v>31</v>
      </c>
      <c r="Y164" s="19" t="s">
        <v>3710</v>
      </c>
    </row>
    <row r="165" spans="1:25">
      <c r="A165" s="19" t="s">
        <v>1196</v>
      </c>
      <c r="B165" s="19" t="s">
        <v>3556</v>
      </c>
      <c r="C165" s="19" t="s">
        <v>1116</v>
      </c>
      <c r="D165" s="19" t="s">
        <v>3556</v>
      </c>
      <c r="E165" s="19" t="s">
        <v>1196</v>
      </c>
      <c r="F165" s="19" t="s">
        <v>1497</v>
      </c>
      <c r="G165" s="19" t="s">
        <v>1498</v>
      </c>
      <c r="H165" s="19" t="s">
        <v>3288</v>
      </c>
      <c r="I165" s="19" t="s">
        <v>137</v>
      </c>
      <c r="J165" s="19">
        <v>2019</v>
      </c>
      <c r="K165" s="19" t="s">
        <v>3618</v>
      </c>
      <c r="L165" s="19" t="s">
        <v>685</v>
      </c>
      <c r="M165" s="19" t="s">
        <v>686</v>
      </c>
      <c r="N165" s="19" t="s">
        <v>1116</v>
      </c>
      <c r="O165" s="19" t="s">
        <v>1116</v>
      </c>
      <c r="P165" s="19" t="s">
        <v>2756</v>
      </c>
      <c r="Q165" s="19" t="s">
        <v>3623</v>
      </c>
      <c r="R165" s="19" t="s">
        <v>3543</v>
      </c>
      <c r="S165" s="19" t="s">
        <v>3680</v>
      </c>
      <c r="T165" s="19" t="s">
        <v>3919</v>
      </c>
      <c r="U165" s="19">
        <v>2</v>
      </c>
      <c r="V165" s="19">
        <v>35</v>
      </c>
      <c r="W165" s="19">
        <v>1</v>
      </c>
      <c r="X165" s="19">
        <v>35</v>
      </c>
      <c r="Y165" s="19" t="s">
        <v>3710</v>
      </c>
    </row>
    <row r="166" spans="1:25">
      <c r="A166" s="19" t="s">
        <v>1196</v>
      </c>
      <c r="B166" s="19" t="s">
        <v>3556</v>
      </c>
      <c r="C166" s="19" t="s">
        <v>1116</v>
      </c>
      <c r="D166" s="19" t="s">
        <v>3556</v>
      </c>
      <c r="E166" s="19" t="s">
        <v>1196</v>
      </c>
      <c r="F166" s="19" t="s">
        <v>1497</v>
      </c>
      <c r="G166" s="19" t="s">
        <v>1498</v>
      </c>
      <c r="H166" s="19" t="s">
        <v>3288</v>
      </c>
      <c r="I166" s="19" t="s">
        <v>137</v>
      </c>
      <c r="J166" s="19">
        <v>2019</v>
      </c>
      <c r="K166" s="19" t="s">
        <v>3618</v>
      </c>
      <c r="L166" s="19" t="s">
        <v>685</v>
      </c>
      <c r="M166" s="19" t="s">
        <v>686</v>
      </c>
      <c r="N166" s="19" t="s">
        <v>1116</v>
      </c>
      <c r="O166" s="19" t="s">
        <v>1116</v>
      </c>
      <c r="P166" s="19" t="s">
        <v>2756</v>
      </c>
      <c r="Q166" s="19" t="s">
        <v>3623</v>
      </c>
      <c r="R166" s="19" t="s">
        <v>3543</v>
      </c>
      <c r="S166" s="19" t="s">
        <v>3680</v>
      </c>
      <c r="T166" s="19" t="s">
        <v>3919</v>
      </c>
      <c r="U166" s="19">
        <v>3</v>
      </c>
      <c r="V166" s="19">
        <v>418</v>
      </c>
      <c r="W166" s="19">
        <v>1</v>
      </c>
      <c r="X166" s="19">
        <v>418</v>
      </c>
      <c r="Y166" s="19" t="s">
        <v>3710</v>
      </c>
    </row>
    <row r="167" spans="1:25">
      <c r="A167" s="19" t="s">
        <v>1196</v>
      </c>
      <c r="B167" s="19" t="s">
        <v>3556</v>
      </c>
      <c r="C167" s="19" t="s">
        <v>1116</v>
      </c>
      <c r="D167" s="19" t="s">
        <v>3556</v>
      </c>
      <c r="E167" s="19" t="s">
        <v>1196</v>
      </c>
      <c r="F167" s="19" t="s">
        <v>1497</v>
      </c>
      <c r="G167" s="19" t="s">
        <v>1498</v>
      </c>
      <c r="H167" s="19" t="s">
        <v>3288</v>
      </c>
      <c r="I167" s="19" t="s">
        <v>137</v>
      </c>
      <c r="J167" s="19">
        <v>2019</v>
      </c>
      <c r="K167" s="19" t="s">
        <v>3618</v>
      </c>
      <c r="L167" s="19" t="s">
        <v>685</v>
      </c>
      <c r="M167" s="19" t="s">
        <v>686</v>
      </c>
      <c r="N167" s="19" t="s">
        <v>1116</v>
      </c>
      <c r="O167" s="19" t="s">
        <v>1116</v>
      </c>
      <c r="P167" s="19" t="s">
        <v>2756</v>
      </c>
      <c r="Q167" s="19" t="s">
        <v>3623</v>
      </c>
      <c r="R167" s="19" t="s">
        <v>3543</v>
      </c>
      <c r="S167" s="19" t="s">
        <v>3680</v>
      </c>
      <c r="T167" s="19" t="s">
        <v>3919</v>
      </c>
      <c r="U167" s="19">
        <v>4</v>
      </c>
      <c r="V167" s="19">
        <v>92</v>
      </c>
      <c r="W167" s="19">
        <v>1</v>
      </c>
      <c r="X167" s="19">
        <v>92</v>
      </c>
      <c r="Y167" s="19" t="s">
        <v>3710</v>
      </c>
    </row>
    <row r="168" spans="1:25">
      <c r="A168" s="19" t="s">
        <v>1196</v>
      </c>
      <c r="B168" s="19" t="s">
        <v>3556</v>
      </c>
      <c r="C168" s="19" t="s">
        <v>1116</v>
      </c>
      <c r="D168" s="19" t="s">
        <v>3556</v>
      </c>
      <c r="E168" s="19" t="s">
        <v>1196</v>
      </c>
      <c r="F168" s="19" t="s">
        <v>1497</v>
      </c>
      <c r="G168" s="19" t="s">
        <v>1498</v>
      </c>
      <c r="H168" s="19" t="s">
        <v>3288</v>
      </c>
      <c r="I168" s="19" t="s">
        <v>137</v>
      </c>
      <c r="J168" s="19">
        <v>2019</v>
      </c>
      <c r="K168" s="19" t="s">
        <v>3618</v>
      </c>
      <c r="L168" s="19" t="s">
        <v>685</v>
      </c>
      <c r="M168" s="19" t="s">
        <v>686</v>
      </c>
      <c r="N168" s="19" t="s">
        <v>1116</v>
      </c>
      <c r="O168" s="19" t="s">
        <v>1116</v>
      </c>
      <c r="P168" s="19" t="s">
        <v>2756</v>
      </c>
      <c r="Q168" s="19" t="s">
        <v>3628</v>
      </c>
      <c r="R168" s="19" t="s">
        <v>3628</v>
      </c>
      <c r="S168" s="19" t="s">
        <v>3680</v>
      </c>
      <c r="T168" s="19" t="s">
        <v>3918</v>
      </c>
      <c r="U168" s="19">
        <v>1</v>
      </c>
      <c r="V168" s="19">
        <v>447</v>
      </c>
      <c r="W168" s="19">
        <v>1</v>
      </c>
      <c r="X168" s="19">
        <v>447</v>
      </c>
      <c r="Y168" s="19" t="s">
        <v>3622</v>
      </c>
    </row>
    <row r="169" spans="1:25">
      <c r="A169" s="19" t="s">
        <v>1196</v>
      </c>
      <c r="B169" s="19" t="s">
        <v>3556</v>
      </c>
      <c r="C169" s="19" t="s">
        <v>1116</v>
      </c>
      <c r="D169" s="19" t="s">
        <v>3556</v>
      </c>
      <c r="E169" s="19" t="s">
        <v>1196</v>
      </c>
      <c r="F169" s="19" t="s">
        <v>1497</v>
      </c>
      <c r="G169" s="19" t="s">
        <v>1498</v>
      </c>
      <c r="H169" s="19" t="s">
        <v>3288</v>
      </c>
      <c r="I169" s="19" t="s">
        <v>137</v>
      </c>
      <c r="J169" s="19">
        <v>2019</v>
      </c>
      <c r="K169" s="19" t="s">
        <v>3618</v>
      </c>
      <c r="L169" s="19" t="s">
        <v>685</v>
      </c>
      <c r="M169" s="19" t="s">
        <v>686</v>
      </c>
      <c r="N169" s="19" t="s">
        <v>1116</v>
      </c>
      <c r="O169" s="19" t="s">
        <v>1116</v>
      </c>
      <c r="P169" s="19" t="s">
        <v>2756</v>
      </c>
      <c r="Q169" s="19" t="s">
        <v>3628</v>
      </c>
      <c r="R169" s="19" t="s">
        <v>3628</v>
      </c>
      <c r="S169" s="19" t="s">
        <v>3680</v>
      </c>
      <c r="T169" s="19" t="s">
        <v>3918</v>
      </c>
      <c r="U169" s="19">
        <v>2</v>
      </c>
      <c r="V169" s="19">
        <v>39.5</v>
      </c>
      <c r="W169" s="19">
        <v>1</v>
      </c>
      <c r="X169" s="19">
        <v>39.5</v>
      </c>
      <c r="Y169" s="19" t="s">
        <v>3622</v>
      </c>
    </row>
    <row r="170" spans="1:25">
      <c r="A170" s="19" t="s">
        <v>1196</v>
      </c>
      <c r="B170" s="19" t="s">
        <v>3556</v>
      </c>
      <c r="C170" s="19" t="s">
        <v>1116</v>
      </c>
      <c r="D170" s="19" t="s">
        <v>3556</v>
      </c>
      <c r="E170" s="19" t="s">
        <v>1196</v>
      </c>
      <c r="F170" s="19" t="s">
        <v>1497</v>
      </c>
      <c r="G170" s="19" t="s">
        <v>1498</v>
      </c>
      <c r="H170" s="19" t="s">
        <v>3288</v>
      </c>
      <c r="I170" s="19" t="s">
        <v>137</v>
      </c>
      <c r="J170" s="19">
        <v>2019</v>
      </c>
      <c r="K170" s="19" t="s">
        <v>3618</v>
      </c>
      <c r="L170" s="19" t="s">
        <v>685</v>
      </c>
      <c r="M170" s="19" t="s">
        <v>686</v>
      </c>
      <c r="N170" s="19" t="s">
        <v>1116</v>
      </c>
      <c r="O170" s="19" t="s">
        <v>1116</v>
      </c>
      <c r="P170" s="19" t="s">
        <v>2756</v>
      </c>
      <c r="Q170" s="19" t="s">
        <v>3628</v>
      </c>
      <c r="R170" s="19" t="s">
        <v>3628</v>
      </c>
      <c r="S170" s="19" t="s">
        <v>3680</v>
      </c>
      <c r="T170" s="19" t="s">
        <v>3918</v>
      </c>
      <c r="U170" s="19">
        <v>4</v>
      </c>
      <c r="V170" s="19">
        <v>31</v>
      </c>
      <c r="W170" s="19">
        <v>1</v>
      </c>
      <c r="X170" s="19">
        <v>31</v>
      </c>
      <c r="Y170" s="19" t="s">
        <v>3622</v>
      </c>
    </row>
    <row r="171" spans="1:25">
      <c r="A171" s="19" t="s">
        <v>1196</v>
      </c>
      <c r="B171" s="19" t="s">
        <v>3556</v>
      </c>
      <c r="C171" s="19" t="s">
        <v>1116</v>
      </c>
      <c r="D171" s="19" t="s">
        <v>3556</v>
      </c>
      <c r="E171" s="19" t="s">
        <v>1196</v>
      </c>
      <c r="F171" s="19" t="s">
        <v>1497</v>
      </c>
      <c r="G171" s="19" t="s">
        <v>1498</v>
      </c>
      <c r="H171" s="19" t="s">
        <v>3288</v>
      </c>
      <c r="I171" s="19" t="s">
        <v>137</v>
      </c>
      <c r="J171" s="19">
        <v>2019</v>
      </c>
      <c r="K171" s="19" t="s">
        <v>3618</v>
      </c>
      <c r="L171" s="19" t="s">
        <v>685</v>
      </c>
      <c r="M171" s="19" t="s">
        <v>686</v>
      </c>
      <c r="N171" s="19" t="s">
        <v>1116</v>
      </c>
      <c r="O171" s="19" t="s">
        <v>1116</v>
      </c>
      <c r="P171" s="19" t="s">
        <v>2756</v>
      </c>
      <c r="Q171" s="19" t="s">
        <v>3628</v>
      </c>
      <c r="R171" s="19" t="s">
        <v>3628</v>
      </c>
      <c r="S171" s="19" t="s">
        <v>3680</v>
      </c>
      <c r="T171" s="19" t="s">
        <v>3918</v>
      </c>
      <c r="U171" s="19">
        <v>5</v>
      </c>
      <c r="V171" s="19">
        <v>447</v>
      </c>
      <c r="W171" s="19">
        <v>1</v>
      </c>
      <c r="X171" s="19">
        <v>447</v>
      </c>
      <c r="Y171" s="19" t="s">
        <v>3622</v>
      </c>
    </row>
    <row r="172" spans="1:25">
      <c r="A172" s="19" t="s">
        <v>1196</v>
      </c>
      <c r="B172" s="19" t="s">
        <v>3556</v>
      </c>
      <c r="C172" s="19" t="s">
        <v>1116</v>
      </c>
      <c r="D172" s="19" t="s">
        <v>3556</v>
      </c>
      <c r="E172" s="19" t="s">
        <v>1196</v>
      </c>
      <c r="F172" s="19" t="s">
        <v>1497</v>
      </c>
      <c r="G172" s="19" t="s">
        <v>1498</v>
      </c>
      <c r="H172" s="19" t="s">
        <v>3288</v>
      </c>
      <c r="I172" s="19" t="s">
        <v>137</v>
      </c>
      <c r="J172" s="19">
        <v>2019</v>
      </c>
      <c r="K172" s="19" t="s">
        <v>3618</v>
      </c>
      <c r="L172" s="19" t="s">
        <v>685</v>
      </c>
      <c r="M172" s="19" t="s">
        <v>686</v>
      </c>
      <c r="N172" s="19" t="s">
        <v>1116</v>
      </c>
      <c r="O172" s="19" t="s">
        <v>1116</v>
      </c>
      <c r="P172" s="19" t="s">
        <v>2756</v>
      </c>
      <c r="Q172" s="19" t="s">
        <v>3620</v>
      </c>
      <c r="R172" s="19" t="s">
        <v>3540</v>
      </c>
      <c r="S172" s="19" t="s">
        <v>3633</v>
      </c>
      <c r="X172" s="19">
        <v>2480</v>
      </c>
      <c r="Y172" s="19" t="s">
        <v>3622</v>
      </c>
    </row>
    <row r="173" spans="1:25">
      <c r="A173" s="19" t="s">
        <v>1196</v>
      </c>
      <c r="B173" s="19" t="s">
        <v>3556</v>
      </c>
      <c r="C173" s="19" t="s">
        <v>1116</v>
      </c>
      <c r="D173" s="19" t="s">
        <v>3556</v>
      </c>
      <c r="E173" s="19" t="s">
        <v>1196</v>
      </c>
      <c r="F173" s="19" t="s">
        <v>1497</v>
      </c>
      <c r="G173" s="19" t="s">
        <v>1498</v>
      </c>
      <c r="H173" s="19" t="s">
        <v>3288</v>
      </c>
      <c r="I173" s="19" t="s">
        <v>137</v>
      </c>
      <c r="J173" s="19">
        <v>2019</v>
      </c>
      <c r="K173" s="19" t="s">
        <v>3618</v>
      </c>
      <c r="L173" s="19" t="s">
        <v>484</v>
      </c>
      <c r="M173" s="19" t="s">
        <v>485</v>
      </c>
      <c r="N173" s="19" t="s">
        <v>1116</v>
      </c>
      <c r="O173" s="19" t="s">
        <v>1116</v>
      </c>
      <c r="P173" s="19" t="s">
        <v>2756</v>
      </c>
      <c r="Q173" s="19" t="s">
        <v>3623</v>
      </c>
      <c r="R173" s="19" t="s">
        <v>3871</v>
      </c>
      <c r="S173" s="19" t="s">
        <v>3631</v>
      </c>
      <c r="T173" s="19" t="s">
        <v>3920</v>
      </c>
      <c r="U173" s="19">
        <v>3</v>
      </c>
      <c r="V173" s="19">
        <v>19</v>
      </c>
      <c r="W173" s="19">
        <v>1</v>
      </c>
      <c r="X173" s="19">
        <v>19</v>
      </c>
      <c r="Y173" s="19" t="s">
        <v>3710</v>
      </c>
    </row>
    <row r="174" spans="1:25">
      <c r="A174" s="19" t="s">
        <v>1196</v>
      </c>
      <c r="B174" s="19" t="s">
        <v>3556</v>
      </c>
      <c r="C174" s="19" t="s">
        <v>1116</v>
      </c>
      <c r="D174" s="19" t="s">
        <v>3556</v>
      </c>
      <c r="E174" s="19" t="s">
        <v>1196</v>
      </c>
      <c r="F174" s="19" t="s">
        <v>1497</v>
      </c>
      <c r="G174" s="19" t="s">
        <v>1498</v>
      </c>
      <c r="H174" s="19" t="s">
        <v>3288</v>
      </c>
      <c r="I174" s="19" t="s">
        <v>137</v>
      </c>
      <c r="J174" s="19">
        <v>2019</v>
      </c>
      <c r="K174" s="19" t="s">
        <v>3618</v>
      </c>
      <c r="L174" s="19" t="s">
        <v>484</v>
      </c>
      <c r="M174" s="19" t="s">
        <v>485</v>
      </c>
      <c r="N174" s="19" t="s">
        <v>1116</v>
      </c>
      <c r="O174" s="19" t="s">
        <v>1116</v>
      </c>
      <c r="P174" s="19" t="s">
        <v>2756</v>
      </c>
      <c r="Q174" s="19" t="s">
        <v>3623</v>
      </c>
      <c r="R174" s="19" t="s">
        <v>3871</v>
      </c>
      <c r="S174" s="19" t="s">
        <v>3631</v>
      </c>
      <c r="T174" s="19" t="s">
        <v>3920</v>
      </c>
      <c r="U174" s="19">
        <v>10</v>
      </c>
      <c r="V174" s="19">
        <v>19.8</v>
      </c>
      <c r="W174" s="19">
        <v>1</v>
      </c>
      <c r="X174" s="19">
        <v>19.8</v>
      </c>
      <c r="Y174" s="19" t="s">
        <v>3710</v>
      </c>
    </row>
    <row r="175" spans="1:25">
      <c r="A175" s="19" t="s">
        <v>1196</v>
      </c>
      <c r="B175" s="19" t="s">
        <v>3556</v>
      </c>
      <c r="C175" s="19" t="s">
        <v>1116</v>
      </c>
      <c r="D175" s="19" t="s">
        <v>3556</v>
      </c>
      <c r="E175" s="19" t="s">
        <v>1196</v>
      </c>
      <c r="F175" s="19" t="s">
        <v>1497</v>
      </c>
      <c r="G175" s="19" t="s">
        <v>1498</v>
      </c>
      <c r="H175" s="19" t="s">
        <v>3288</v>
      </c>
      <c r="I175" s="19" t="s">
        <v>137</v>
      </c>
      <c r="J175" s="19">
        <v>2019</v>
      </c>
      <c r="K175" s="19" t="s">
        <v>3618</v>
      </c>
      <c r="L175" s="19" t="s">
        <v>484</v>
      </c>
      <c r="M175" s="19" t="s">
        <v>485</v>
      </c>
      <c r="N175" s="19" t="s">
        <v>1116</v>
      </c>
      <c r="O175" s="19" t="s">
        <v>1116</v>
      </c>
      <c r="P175" s="19" t="s">
        <v>2756</v>
      </c>
      <c r="Q175" s="19" t="s">
        <v>3623</v>
      </c>
      <c r="R175" s="19" t="s">
        <v>3543</v>
      </c>
      <c r="S175" s="19" t="s">
        <v>3631</v>
      </c>
      <c r="T175" s="19" t="s">
        <v>3920</v>
      </c>
      <c r="U175" s="19">
        <v>1</v>
      </c>
      <c r="V175" s="19">
        <v>59.9</v>
      </c>
      <c r="W175" s="19">
        <v>1</v>
      </c>
      <c r="X175" s="19">
        <v>59.9</v>
      </c>
      <c r="Y175" s="19" t="s">
        <v>3710</v>
      </c>
    </row>
    <row r="176" spans="1:25">
      <c r="A176" s="19" t="s">
        <v>1196</v>
      </c>
      <c r="B176" s="19" t="s">
        <v>3556</v>
      </c>
      <c r="C176" s="19" t="s">
        <v>1116</v>
      </c>
      <c r="D176" s="19" t="s">
        <v>3556</v>
      </c>
      <c r="E176" s="19" t="s">
        <v>1196</v>
      </c>
      <c r="F176" s="19" t="s">
        <v>1497</v>
      </c>
      <c r="G176" s="19" t="s">
        <v>1498</v>
      </c>
      <c r="H176" s="19" t="s">
        <v>3288</v>
      </c>
      <c r="I176" s="19" t="s">
        <v>137</v>
      </c>
      <c r="J176" s="19">
        <v>2019</v>
      </c>
      <c r="K176" s="19" t="s">
        <v>3618</v>
      </c>
      <c r="L176" s="19" t="s">
        <v>484</v>
      </c>
      <c r="M176" s="19" t="s">
        <v>485</v>
      </c>
      <c r="N176" s="19" t="s">
        <v>1116</v>
      </c>
      <c r="O176" s="19" t="s">
        <v>1116</v>
      </c>
      <c r="P176" s="19" t="s">
        <v>2756</v>
      </c>
      <c r="Q176" s="19" t="s">
        <v>3623</v>
      </c>
      <c r="R176" s="19" t="s">
        <v>3543</v>
      </c>
      <c r="S176" s="19" t="s">
        <v>3631</v>
      </c>
      <c r="T176" s="19" t="s">
        <v>3920</v>
      </c>
      <c r="U176" s="19">
        <v>2</v>
      </c>
      <c r="V176" s="19">
        <v>29.9</v>
      </c>
      <c r="W176" s="19">
        <v>1</v>
      </c>
      <c r="X176" s="19">
        <v>29.9</v>
      </c>
      <c r="Y176" s="19" t="s">
        <v>3710</v>
      </c>
    </row>
    <row r="177" spans="1:25">
      <c r="A177" s="19" t="s">
        <v>1196</v>
      </c>
      <c r="B177" s="19" t="s">
        <v>3556</v>
      </c>
      <c r="C177" s="19" t="s">
        <v>1116</v>
      </c>
      <c r="D177" s="19" t="s">
        <v>3556</v>
      </c>
      <c r="E177" s="19" t="s">
        <v>1196</v>
      </c>
      <c r="F177" s="19" t="s">
        <v>1497</v>
      </c>
      <c r="G177" s="19" t="s">
        <v>1498</v>
      </c>
      <c r="H177" s="19" t="s">
        <v>3288</v>
      </c>
      <c r="I177" s="19" t="s">
        <v>137</v>
      </c>
      <c r="J177" s="19">
        <v>2019</v>
      </c>
      <c r="K177" s="19" t="s">
        <v>3618</v>
      </c>
      <c r="L177" s="19" t="s">
        <v>484</v>
      </c>
      <c r="M177" s="19" t="s">
        <v>485</v>
      </c>
      <c r="N177" s="19" t="s">
        <v>1116</v>
      </c>
      <c r="O177" s="19" t="s">
        <v>1116</v>
      </c>
      <c r="P177" s="19" t="s">
        <v>2756</v>
      </c>
      <c r="Q177" s="19" t="s">
        <v>3623</v>
      </c>
      <c r="R177" s="19" t="s">
        <v>3543</v>
      </c>
      <c r="S177" s="19" t="s">
        <v>3631</v>
      </c>
      <c r="T177" s="19" t="s">
        <v>3920</v>
      </c>
      <c r="U177" s="19">
        <v>4</v>
      </c>
      <c r="V177" s="19">
        <v>27.78</v>
      </c>
      <c r="W177" s="19">
        <v>1</v>
      </c>
      <c r="X177" s="19">
        <v>27.78</v>
      </c>
      <c r="Y177" s="19" t="s">
        <v>3710</v>
      </c>
    </row>
    <row r="178" spans="1:25">
      <c r="A178" s="19" t="s">
        <v>1196</v>
      </c>
      <c r="B178" s="19" t="s">
        <v>3556</v>
      </c>
      <c r="C178" s="19" t="s">
        <v>1116</v>
      </c>
      <c r="D178" s="19" t="s">
        <v>3556</v>
      </c>
      <c r="E178" s="19" t="s">
        <v>1196</v>
      </c>
      <c r="F178" s="19" t="s">
        <v>1497</v>
      </c>
      <c r="G178" s="19" t="s">
        <v>1498</v>
      </c>
      <c r="H178" s="19" t="s">
        <v>3288</v>
      </c>
      <c r="I178" s="19" t="s">
        <v>137</v>
      </c>
      <c r="J178" s="19">
        <v>2019</v>
      </c>
      <c r="K178" s="19" t="s">
        <v>3618</v>
      </c>
      <c r="L178" s="19" t="s">
        <v>484</v>
      </c>
      <c r="M178" s="19" t="s">
        <v>485</v>
      </c>
      <c r="N178" s="19" t="s">
        <v>1116</v>
      </c>
      <c r="O178" s="19" t="s">
        <v>1116</v>
      </c>
      <c r="P178" s="19" t="s">
        <v>2756</v>
      </c>
      <c r="Q178" s="19" t="s">
        <v>3623</v>
      </c>
      <c r="R178" s="19" t="s">
        <v>3543</v>
      </c>
      <c r="S178" s="19" t="s">
        <v>3631</v>
      </c>
      <c r="T178" s="19" t="s">
        <v>3920</v>
      </c>
      <c r="U178" s="19">
        <v>5</v>
      </c>
      <c r="V178" s="19">
        <v>98.98</v>
      </c>
      <c r="W178" s="19">
        <v>1</v>
      </c>
      <c r="X178" s="19">
        <v>98.98</v>
      </c>
      <c r="Y178" s="19" t="s">
        <v>3710</v>
      </c>
    </row>
    <row r="179" spans="1:25">
      <c r="A179" s="19" t="s">
        <v>1196</v>
      </c>
      <c r="B179" s="19" t="s">
        <v>3556</v>
      </c>
      <c r="C179" s="19" t="s">
        <v>1116</v>
      </c>
      <c r="D179" s="19" t="s">
        <v>3556</v>
      </c>
      <c r="E179" s="19" t="s">
        <v>1196</v>
      </c>
      <c r="F179" s="19" t="s">
        <v>1497</v>
      </c>
      <c r="G179" s="19" t="s">
        <v>1498</v>
      </c>
      <c r="H179" s="19" t="s">
        <v>3288</v>
      </c>
      <c r="I179" s="19" t="s">
        <v>137</v>
      </c>
      <c r="J179" s="19">
        <v>2019</v>
      </c>
      <c r="K179" s="19" t="s">
        <v>3618</v>
      </c>
      <c r="L179" s="19" t="s">
        <v>484</v>
      </c>
      <c r="M179" s="19" t="s">
        <v>485</v>
      </c>
      <c r="N179" s="19" t="s">
        <v>1116</v>
      </c>
      <c r="O179" s="19" t="s">
        <v>1116</v>
      </c>
      <c r="P179" s="19" t="s">
        <v>2756</v>
      </c>
      <c r="Q179" s="19" t="s">
        <v>3623</v>
      </c>
      <c r="R179" s="19" t="s">
        <v>3543</v>
      </c>
      <c r="S179" s="19" t="s">
        <v>3631</v>
      </c>
      <c r="T179" s="19" t="s">
        <v>3920</v>
      </c>
      <c r="U179" s="19">
        <v>6</v>
      </c>
      <c r="V179" s="19">
        <v>176.7</v>
      </c>
      <c r="W179" s="19">
        <v>1</v>
      </c>
      <c r="X179" s="19">
        <v>176.7</v>
      </c>
      <c r="Y179" s="19" t="s">
        <v>3710</v>
      </c>
    </row>
    <row r="180" spans="1:25">
      <c r="A180" s="19" t="s">
        <v>1196</v>
      </c>
      <c r="B180" s="19" t="s">
        <v>3556</v>
      </c>
      <c r="C180" s="19" t="s">
        <v>1116</v>
      </c>
      <c r="D180" s="19" t="s">
        <v>3556</v>
      </c>
      <c r="E180" s="19" t="s">
        <v>1196</v>
      </c>
      <c r="F180" s="19" t="s">
        <v>1497</v>
      </c>
      <c r="G180" s="19" t="s">
        <v>1498</v>
      </c>
      <c r="H180" s="19" t="s">
        <v>3288</v>
      </c>
      <c r="I180" s="19" t="s">
        <v>137</v>
      </c>
      <c r="J180" s="19">
        <v>2019</v>
      </c>
      <c r="K180" s="19" t="s">
        <v>3618</v>
      </c>
      <c r="L180" s="19" t="s">
        <v>484</v>
      </c>
      <c r="M180" s="19" t="s">
        <v>485</v>
      </c>
      <c r="N180" s="19" t="s">
        <v>1116</v>
      </c>
      <c r="O180" s="19" t="s">
        <v>1116</v>
      </c>
      <c r="P180" s="19" t="s">
        <v>2756</v>
      </c>
      <c r="Q180" s="19" t="s">
        <v>3623</v>
      </c>
      <c r="R180" s="19" t="s">
        <v>3543</v>
      </c>
      <c r="S180" s="19" t="s">
        <v>3631</v>
      </c>
      <c r="T180" s="19" t="s">
        <v>3920</v>
      </c>
      <c r="U180" s="19">
        <v>7</v>
      </c>
      <c r="V180" s="19">
        <v>139</v>
      </c>
      <c r="W180" s="19">
        <v>1</v>
      </c>
      <c r="X180" s="19">
        <v>139</v>
      </c>
      <c r="Y180" s="19" t="s">
        <v>3710</v>
      </c>
    </row>
    <row r="181" spans="1:25">
      <c r="A181" s="19" t="s">
        <v>1196</v>
      </c>
      <c r="B181" s="19" t="s">
        <v>3556</v>
      </c>
      <c r="C181" s="19" t="s">
        <v>1116</v>
      </c>
      <c r="D181" s="19" t="s">
        <v>3556</v>
      </c>
      <c r="E181" s="19" t="s">
        <v>1196</v>
      </c>
      <c r="F181" s="19" t="s">
        <v>1497</v>
      </c>
      <c r="G181" s="19" t="s">
        <v>1498</v>
      </c>
      <c r="H181" s="19" t="s">
        <v>3288</v>
      </c>
      <c r="I181" s="19" t="s">
        <v>137</v>
      </c>
      <c r="J181" s="19">
        <v>2019</v>
      </c>
      <c r="K181" s="19" t="s">
        <v>3618</v>
      </c>
      <c r="L181" s="19" t="s">
        <v>484</v>
      </c>
      <c r="M181" s="19" t="s">
        <v>485</v>
      </c>
      <c r="N181" s="19" t="s">
        <v>1116</v>
      </c>
      <c r="O181" s="19" t="s">
        <v>1116</v>
      </c>
      <c r="P181" s="19" t="s">
        <v>2756</v>
      </c>
      <c r="Q181" s="19" t="s">
        <v>3623</v>
      </c>
      <c r="R181" s="19" t="s">
        <v>3543</v>
      </c>
      <c r="S181" s="19" t="s">
        <v>3631</v>
      </c>
      <c r="T181" s="19" t="s">
        <v>3920</v>
      </c>
      <c r="U181" s="19">
        <v>8</v>
      </c>
      <c r="V181" s="19">
        <v>298.98</v>
      </c>
      <c r="W181" s="19">
        <v>1</v>
      </c>
      <c r="X181" s="19">
        <v>298.98</v>
      </c>
      <c r="Y181" s="19" t="s">
        <v>3710</v>
      </c>
    </row>
    <row r="182" spans="1:25">
      <c r="A182" s="19" t="s">
        <v>1196</v>
      </c>
      <c r="B182" s="19" t="s">
        <v>3556</v>
      </c>
      <c r="C182" s="19" t="s">
        <v>1116</v>
      </c>
      <c r="D182" s="19" t="s">
        <v>3556</v>
      </c>
      <c r="E182" s="19" t="s">
        <v>1196</v>
      </c>
      <c r="F182" s="19" t="s">
        <v>1497</v>
      </c>
      <c r="G182" s="19" t="s">
        <v>1498</v>
      </c>
      <c r="H182" s="19" t="s">
        <v>3288</v>
      </c>
      <c r="I182" s="19" t="s">
        <v>137</v>
      </c>
      <c r="J182" s="19">
        <v>2019</v>
      </c>
      <c r="K182" s="19" t="s">
        <v>3618</v>
      </c>
      <c r="L182" s="19" t="s">
        <v>484</v>
      </c>
      <c r="M182" s="19" t="s">
        <v>485</v>
      </c>
      <c r="N182" s="19" t="s">
        <v>1116</v>
      </c>
      <c r="O182" s="19" t="s">
        <v>1116</v>
      </c>
      <c r="P182" s="19" t="s">
        <v>2756</v>
      </c>
      <c r="Q182" s="19" t="s">
        <v>3623</v>
      </c>
      <c r="R182" s="19" t="s">
        <v>3543</v>
      </c>
      <c r="S182" s="19" t="s">
        <v>3631</v>
      </c>
      <c r="T182" s="19" t="s">
        <v>3920</v>
      </c>
      <c r="U182" s="19">
        <v>9</v>
      </c>
      <c r="V182" s="19">
        <v>78.98</v>
      </c>
      <c r="W182" s="19">
        <v>1</v>
      </c>
      <c r="X182" s="19">
        <v>78.98</v>
      </c>
      <c r="Y182" s="19" t="s">
        <v>3710</v>
      </c>
    </row>
    <row r="183" spans="1:25">
      <c r="A183" s="19" t="s">
        <v>1196</v>
      </c>
      <c r="B183" s="19" t="s">
        <v>3556</v>
      </c>
      <c r="C183" s="19" t="s">
        <v>1116</v>
      </c>
      <c r="D183" s="19" t="s">
        <v>3556</v>
      </c>
      <c r="E183" s="19" t="s">
        <v>1196</v>
      </c>
      <c r="F183" s="19" t="s">
        <v>1497</v>
      </c>
      <c r="G183" s="19" t="s">
        <v>1498</v>
      </c>
      <c r="H183" s="19" t="s">
        <v>3288</v>
      </c>
      <c r="I183" s="19" t="s">
        <v>137</v>
      </c>
      <c r="J183" s="19">
        <v>2019</v>
      </c>
      <c r="K183" s="19" t="s">
        <v>3618</v>
      </c>
      <c r="L183" s="19" t="s">
        <v>484</v>
      </c>
      <c r="M183" s="19" t="s">
        <v>485</v>
      </c>
      <c r="N183" s="19" t="s">
        <v>1116</v>
      </c>
      <c r="O183" s="19" t="s">
        <v>1116</v>
      </c>
      <c r="P183" s="19" t="s">
        <v>2756</v>
      </c>
      <c r="Q183" s="19" t="s">
        <v>3623</v>
      </c>
      <c r="R183" s="19" t="s">
        <v>3543</v>
      </c>
      <c r="S183" s="19" t="s">
        <v>3631</v>
      </c>
      <c r="T183" s="19" t="s">
        <v>3920</v>
      </c>
      <c r="U183" s="19">
        <v>11</v>
      </c>
      <c r="V183" s="19">
        <v>139</v>
      </c>
      <c r="W183" s="19">
        <v>1</v>
      </c>
      <c r="X183" s="19">
        <v>139</v>
      </c>
      <c r="Y183" s="19" t="s">
        <v>3710</v>
      </c>
    </row>
    <row r="184" spans="1:25">
      <c r="A184" s="19" t="s">
        <v>1196</v>
      </c>
      <c r="B184" s="19" t="s">
        <v>3556</v>
      </c>
      <c r="C184" s="19" t="s">
        <v>1116</v>
      </c>
      <c r="D184" s="19" t="s">
        <v>3556</v>
      </c>
      <c r="E184" s="19" t="s">
        <v>1196</v>
      </c>
      <c r="F184" s="19" t="s">
        <v>1497</v>
      </c>
      <c r="G184" s="19" t="s">
        <v>1498</v>
      </c>
      <c r="H184" s="19" t="s">
        <v>3288</v>
      </c>
      <c r="I184" s="19" t="s">
        <v>137</v>
      </c>
      <c r="J184" s="19">
        <v>2019</v>
      </c>
      <c r="K184" s="19" t="s">
        <v>3618</v>
      </c>
      <c r="L184" s="19" t="s">
        <v>484</v>
      </c>
      <c r="M184" s="19" t="s">
        <v>485</v>
      </c>
      <c r="N184" s="19" t="s">
        <v>1116</v>
      </c>
      <c r="O184" s="19" t="s">
        <v>1116</v>
      </c>
      <c r="P184" s="19" t="s">
        <v>2756</v>
      </c>
      <c r="Q184" s="19" t="s">
        <v>3620</v>
      </c>
      <c r="R184" s="19" t="s">
        <v>3540</v>
      </c>
      <c r="S184" s="19" t="s">
        <v>3632</v>
      </c>
      <c r="X184" s="19">
        <v>2320</v>
      </c>
      <c r="Y184" s="19" t="s">
        <v>3622</v>
      </c>
    </row>
    <row r="185" spans="1:25">
      <c r="A185" s="19" t="s">
        <v>1196</v>
      </c>
      <c r="B185" s="19" t="s">
        <v>3556</v>
      </c>
      <c r="C185" s="19" t="s">
        <v>1116</v>
      </c>
      <c r="D185" s="19" t="s">
        <v>3556</v>
      </c>
      <c r="E185" s="19" t="s">
        <v>1196</v>
      </c>
      <c r="F185" s="19" t="s">
        <v>1497</v>
      </c>
      <c r="G185" s="19" t="s">
        <v>1498</v>
      </c>
      <c r="H185" s="19" t="s">
        <v>3288</v>
      </c>
      <c r="I185" s="19" t="s">
        <v>137</v>
      </c>
      <c r="J185" s="19">
        <v>2019</v>
      </c>
      <c r="K185" s="19" t="s">
        <v>3618</v>
      </c>
      <c r="L185" s="19" t="s">
        <v>681</v>
      </c>
      <c r="M185" s="19" t="s">
        <v>682</v>
      </c>
      <c r="N185" s="19" t="s">
        <v>1116</v>
      </c>
      <c r="O185" s="19" t="s">
        <v>1116</v>
      </c>
      <c r="P185" s="19" t="s">
        <v>2756</v>
      </c>
      <c r="Q185" s="19" t="s">
        <v>3620</v>
      </c>
      <c r="R185" s="19" t="s">
        <v>3540</v>
      </c>
      <c r="S185" s="19" t="s">
        <v>3629</v>
      </c>
      <c r="X185" s="19">
        <v>2480</v>
      </c>
      <c r="Y185" s="19" t="s">
        <v>3622</v>
      </c>
    </row>
    <row r="186" spans="1:25">
      <c r="A186" s="19" t="s">
        <v>1196</v>
      </c>
      <c r="B186" s="19" t="s">
        <v>3556</v>
      </c>
      <c r="C186" s="19" t="s">
        <v>1116</v>
      </c>
      <c r="D186" s="19" t="s">
        <v>3556</v>
      </c>
      <c r="E186" s="19" t="s">
        <v>1196</v>
      </c>
      <c r="F186" s="19" t="s">
        <v>1497</v>
      </c>
      <c r="G186" s="19" t="s">
        <v>1498</v>
      </c>
      <c r="H186" s="19" t="s">
        <v>3288</v>
      </c>
      <c r="I186" s="19" t="s">
        <v>137</v>
      </c>
      <c r="J186" s="19">
        <v>2019</v>
      </c>
      <c r="K186" s="19" t="s">
        <v>3618</v>
      </c>
      <c r="L186" s="19" t="s">
        <v>137</v>
      </c>
      <c r="M186" s="19" t="s">
        <v>138</v>
      </c>
      <c r="N186" s="19" t="s">
        <v>1116</v>
      </c>
      <c r="O186" s="19" t="s">
        <v>1116</v>
      </c>
      <c r="P186" s="19" t="s">
        <v>2756</v>
      </c>
      <c r="Q186" s="19" t="s">
        <v>3623</v>
      </c>
      <c r="R186" s="19" t="s">
        <v>3548</v>
      </c>
      <c r="S186" s="19" t="s">
        <v>1012</v>
      </c>
      <c r="T186" s="19" t="s">
        <v>3921</v>
      </c>
      <c r="U186" s="19">
        <v>1</v>
      </c>
      <c r="V186" s="19">
        <v>260</v>
      </c>
      <c r="W186" s="19">
        <v>1</v>
      </c>
      <c r="X186" s="19">
        <v>260</v>
      </c>
      <c r="Y186" s="19" t="s">
        <v>3922</v>
      </c>
    </row>
    <row r="187" spans="1:25">
      <c r="A187" s="19" t="s">
        <v>1196</v>
      </c>
      <c r="B187" s="19" t="s">
        <v>3556</v>
      </c>
      <c r="C187" s="19" t="s">
        <v>1116</v>
      </c>
      <c r="D187" s="19" t="s">
        <v>3556</v>
      </c>
      <c r="E187" s="19" t="s">
        <v>1196</v>
      </c>
      <c r="F187" s="19" t="s">
        <v>1497</v>
      </c>
      <c r="G187" s="19" t="s">
        <v>1498</v>
      </c>
      <c r="H187" s="19" t="s">
        <v>3288</v>
      </c>
      <c r="I187" s="19" t="s">
        <v>137</v>
      </c>
      <c r="J187" s="19">
        <v>2019</v>
      </c>
      <c r="K187" s="19" t="s">
        <v>3618</v>
      </c>
      <c r="L187" s="19" t="s">
        <v>137</v>
      </c>
      <c r="M187" s="19" t="s">
        <v>138</v>
      </c>
      <c r="N187" s="19" t="s">
        <v>1116</v>
      </c>
      <c r="O187" s="19" t="s">
        <v>1116</v>
      </c>
      <c r="P187" s="19" t="s">
        <v>2756</v>
      </c>
      <c r="Q187" s="19" t="s">
        <v>3623</v>
      </c>
      <c r="R187" s="19" t="s">
        <v>3548</v>
      </c>
      <c r="S187" s="19" t="s">
        <v>2820</v>
      </c>
      <c r="T187" s="19" t="s">
        <v>3923</v>
      </c>
      <c r="U187" s="19">
        <v>1</v>
      </c>
      <c r="V187" s="19">
        <v>518</v>
      </c>
      <c r="W187" s="19">
        <v>1</v>
      </c>
      <c r="X187" s="19">
        <v>518</v>
      </c>
      <c r="Y187" s="19" t="s">
        <v>3924</v>
      </c>
    </row>
    <row r="188" spans="1:25">
      <c r="A188" s="19" t="s">
        <v>1196</v>
      </c>
      <c r="B188" s="19" t="s">
        <v>3556</v>
      </c>
      <c r="C188" s="19" t="s">
        <v>1116</v>
      </c>
      <c r="D188" s="19" t="s">
        <v>3556</v>
      </c>
      <c r="E188" s="19" t="s">
        <v>1196</v>
      </c>
      <c r="F188" s="19" t="s">
        <v>1497</v>
      </c>
      <c r="G188" s="19" t="s">
        <v>1498</v>
      </c>
      <c r="H188" s="19" t="s">
        <v>3288</v>
      </c>
      <c r="I188" s="19" t="s">
        <v>137</v>
      </c>
      <c r="J188" s="19">
        <v>2019</v>
      </c>
      <c r="K188" s="19" t="s">
        <v>3618</v>
      </c>
      <c r="L188" s="19" t="s">
        <v>137</v>
      </c>
      <c r="M188" s="19" t="s">
        <v>138</v>
      </c>
      <c r="N188" s="19" t="s">
        <v>1116</v>
      </c>
      <c r="O188" s="19" t="s">
        <v>1116</v>
      </c>
      <c r="P188" s="19" t="s">
        <v>2756</v>
      </c>
      <c r="Q188" s="19" t="s">
        <v>3623</v>
      </c>
      <c r="R188" s="19" t="s">
        <v>3548</v>
      </c>
      <c r="S188" s="19" t="s">
        <v>1012</v>
      </c>
      <c r="T188" s="19" t="s">
        <v>3925</v>
      </c>
      <c r="U188" s="19">
        <v>1</v>
      </c>
      <c r="V188" s="19">
        <v>1924</v>
      </c>
      <c r="W188" s="19">
        <v>1</v>
      </c>
      <c r="X188" s="19">
        <v>1924</v>
      </c>
      <c r="Y188" s="19" t="s">
        <v>3926</v>
      </c>
    </row>
    <row r="189" spans="1:25">
      <c r="A189" s="19" t="s">
        <v>1196</v>
      </c>
      <c r="B189" s="19" t="s">
        <v>3556</v>
      </c>
      <c r="C189" s="19" t="s">
        <v>1116</v>
      </c>
      <c r="D189" s="19" t="s">
        <v>3556</v>
      </c>
      <c r="E189" s="19" t="s">
        <v>1196</v>
      </c>
      <c r="F189" s="19" t="s">
        <v>1497</v>
      </c>
      <c r="G189" s="19" t="s">
        <v>1498</v>
      </c>
      <c r="H189" s="19" t="s">
        <v>3288</v>
      </c>
      <c r="I189" s="19" t="s">
        <v>137</v>
      </c>
      <c r="J189" s="19">
        <v>2019</v>
      </c>
      <c r="K189" s="19" t="s">
        <v>3618</v>
      </c>
      <c r="L189" s="19" t="s">
        <v>137</v>
      </c>
      <c r="M189" s="19" t="s">
        <v>138</v>
      </c>
      <c r="N189" s="19" t="s">
        <v>1116</v>
      </c>
      <c r="O189" s="19" t="s">
        <v>1116</v>
      </c>
      <c r="P189" s="19" t="s">
        <v>2756</v>
      </c>
      <c r="Q189" s="19" t="s">
        <v>3623</v>
      </c>
      <c r="R189" s="19" t="s">
        <v>3548</v>
      </c>
      <c r="S189" s="19" t="s">
        <v>1012</v>
      </c>
      <c r="T189" s="19" t="s">
        <v>3927</v>
      </c>
      <c r="U189" s="19">
        <v>2</v>
      </c>
      <c r="V189" s="19">
        <v>257</v>
      </c>
      <c r="W189" s="19">
        <v>1</v>
      </c>
      <c r="X189" s="19">
        <v>257</v>
      </c>
      <c r="Y189" s="19" t="s">
        <v>3928</v>
      </c>
    </row>
    <row r="190" spans="1:25">
      <c r="A190" s="19" t="s">
        <v>1196</v>
      </c>
      <c r="B190" s="19" t="s">
        <v>3556</v>
      </c>
      <c r="C190" s="19" t="s">
        <v>1116</v>
      </c>
      <c r="D190" s="19" t="s">
        <v>3556</v>
      </c>
      <c r="E190" s="19" t="s">
        <v>1196</v>
      </c>
      <c r="F190" s="19" t="s">
        <v>1497</v>
      </c>
      <c r="G190" s="19" t="s">
        <v>1498</v>
      </c>
      <c r="H190" s="19" t="s">
        <v>3288</v>
      </c>
      <c r="I190" s="19" t="s">
        <v>137</v>
      </c>
      <c r="J190" s="19">
        <v>2019</v>
      </c>
      <c r="K190" s="19" t="s">
        <v>3618</v>
      </c>
      <c r="L190" s="19" t="s">
        <v>137</v>
      </c>
      <c r="M190" s="19" t="s">
        <v>138</v>
      </c>
      <c r="N190" s="19" t="s">
        <v>1116</v>
      </c>
      <c r="O190" s="19" t="s">
        <v>1116</v>
      </c>
      <c r="P190" s="19" t="s">
        <v>2756</v>
      </c>
      <c r="Q190" s="19" t="s">
        <v>3623</v>
      </c>
      <c r="R190" s="19" t="s">
        <v>3548</v>
      </c>
      <c r="S190" s="19" t="s">
        <v>1012</v>
      </c>
      <c r="T190" s="19" t="s">
        <v>3929</v>
      </c>
      <c r="U190" s="19">
        <v>3</v>
      </c>
      <c r="V190" s="19">
        <v>1000</v>
      </c>
      <c r="W190" s="19">
        <v>1</v>
      </c>
      <c r="X190" s="19">
        <v>1000</v>
      </c>
      <c r="Y190" s="19" t="s">
        <v>3930</v>
      </c>
    </row>
    <row r="191" spans="1:25">
      <c r="A191" s="19" t="s">
        <v>1196</v>
      </c>
      <c r="B191" s="19" t="s">
        <v>3556</v>
      </c>
      <c r="C191" s="19" t="s">
        <v>1116</v>
      </c>
      <c r="D191" s="19" t="s">
        <v>3556</v>
      </c>
      <c r="E191" s="19" t="s">
        <v>1196</v>
      </c>
      <c r="F191" s="19" t="s">
        <v>1497</v>
      </c>
      <c r="G191" s="19" t="s">
        <v>1498</v>
      </c>
      <c r="H191" s="19" t="s">
        <v>3288</v>
      </c>
      <c r="I191" s="19" t="s">
        <v>137</v>
      </c>
      <c r="J191" s="19">
        <v>2019</v>
      </c>
      <c r="K191" s="19" t="s">
        <v>3618</v>
      </c>
      <c r="L191" s="19" t="s">
        <v>137</v>
      </c>
      <c r="M191" s="19" t="s">
        <v>138</v>
      </c>
      <c r="N191" s="19" t="s">
        <v>1116</v>
      </c>
      <c r="O191" s="19" t="s">
        <v>1116</v>
      </c>
      <c r="P191" s="19" t="s">
        <v>2756</v>
      </c>
      <c r="Q191" s="19" t="s">
        <v>3623</v>
      </c>
      <c r="R191" s="19" t="s">
        <v>3544</v>
      </c>
      <c r="S191" s="19" t="s">
        <v>1012</v>
      </c>
      <c r="T191" s="19" t="s">
        <v>3931</v>
      </c>
      <c r="U191" s="19">
        <v>1</v>
      </c>
      <c r="V191" s="19">
        <v>500</v>
      </c>
      <c r="W191" s="19">
        <v>1</v>
      </c>
      <c r="X191" s="19">
        <v>500</v>
      </c>
      <c r="Y191" s="19" t="s">
        <v>3932</v>
      </c>
    </row>
    <row r="192" spans="1:25">
      <c r="A192" s="19" t="s">
        <v>1196</v>
      </c>
      <c r="B192" s="19" t="s">
        <v>3556</v>
      </c>
      <c r="C192" s="19" t="s">
        <v>1116</v>
      </c>
      <c r="D192" s="19" t="s">
        <v>3556</v>
      </c>
      <c r="E192" s="19" t="s">
        <v>1196</v>
      </c>
      <c r="F192" s="19" t="s">
        <v>1497</v>
      </c>
      <c r="G192" s="19" t="s">
        <v>1498</v>
      </c>
      <c r="H192" s="19" t="s">
        <v>3288</v>
      </c>
      <c r="I192" s="19" t="s">
        <v>137</v>
      </c>
      <c r="J192" s="19">
        <v>2019</v>
      </c>
      <c r="K192" s="19" t="s">
        <v>3618</v>
      </c>
      <c r="L192" s="19" t="s">
        <v>137</v>
      </c>
      <c r="M192" s="19" t="s">
        <v>138</v>
      </c>
      <c r="N192" s="19" t="s">
        <v>1116</v>
      </c>
      <c r="O192" s="19" t="s">
        <v>1116</v>
      </c>
      <c r="P192" s="19" t="s">
        <v>2756</v>
      </c>
      <c r="Q192" s="19" t="s">
        <v>3623</v>
      </c>
      <c r="R192" s="19" t="s">
        <v>3544</v>
      </c>
      <c r="S192" s="19" t="s">
        <v>1012</v>
      </c>
      <c r="T192" s="19" t="s">
        <v>3933</v>
      </c>
      <c r="U192" s="19">
        <v>1</v>
      </c>
      <c r="V192" s="19">
        <v>870</v>
      </c>
      <c r="W192" s="19">
        <v>1</v>
      </c>
      <c r="X192" s="19">
        <v>870</v>
      </c>
      <c r="Y192" s="19" t="s">
        <v>3934</v>
      </c>
    </row>
    <row r="193" spans="1:25">
      <c r="A193" s="19" t="s">
        <v>1196</v>
      </c>
      <c r="B193" s="19" t="s">
        <v>3556</v>
      </c>
      <c r="C193" s="19" t="s">
        <v>1116</v>
      </c>
      <c r="D193" s="19" t="s">
        <v>3556</v>
      </c>
      <c r="E193" s="19" t="s">
        <v>1196</v>
      </c>
      <c r="F193" s="19" t="s">
        <v>1497</v>
      </c>
      <c r="G193" s="19" t="s">
        <v>1498</v>
      </c>
      <c r="H193" s="19" t="s">
        <v>3288</v>
      </c>
      <c r="I193" s="19" t="s">
        <v>137</v>
      </c>
      <c r="J193" s="19">
        <v>2019</v>
      </c>
      <c r="K193" s="19" t="s">
        <v>3618</v>
      </c>
      <c r="L193" s="19" t="s">
        <v>137</v>
      </c>
      <c r="M193" s="19" t="s">
        <v>138</v>
      </c>
      <c r="N193" s="19" t="s">
        <v>1116</v>
      </c>
      <c r="O193" s="19" t="s">
        <v>1116</v>
      </c>
      <c r="P193" s="19" t="s">
        <v>2756</v>
      </c>
      <c r="Q193" s="19" t="s">
        <v>3623</v>
      </c>
      <c r="R193" s="19" t="s">
        <v>3544</v>
      </c>
      <c r="S193" s="19" t="s">
        <v>1012</v>
      </c>
      <c r="T193" s="19" t="s">
        <v>3921</v>
      </c>
      <c r="U193" s="19">
        <v>2</v>
      </c>
      <c r="V193" s="19">
        <v>188</v>
      </c>
      <c r="W193" s="19">
        <v>1</v>
      </c>
      <c r="X193" s="19">
        <v>188</v>
      </c>
      <c r="Y193" s="19" t="s">
        <v>3922</v>
      </c>
    </row>
    <row r="194" spans="1:25">
      <c r="A194" s="19" t="s">
        <v>1196</v>
      </c>
      <c r="B194" s="19" t="s">
        <v>3556</v>
      </c>
      <c r="C194" s="19" t="s">
        <v>1116</v>
      </c>
      <c r="D194" s="19" t="s">
        <v>3556</v>
      </c>
      <c r="E194" s="19" t="s">
        <v>1196</v>
      </c>
      <c r="F194" s="19" t="s">
        <v>1497</v>
      </c>
      <c r="G194" s="19" t="s">
        <v>1498</v>
      </c>
      <c r="H194" s="19" t="s">
        <v>3288</v>
      </c>
      <c r="I194" s="19" t="s">
        <v>137</v>
      </c>
      <c r="J194" s="19">
        <v>2019</v>
      </c>
      <c r="K194" s="19" t="s">
        <v>3618</v>
      </c>
      <c r="L194" s="19" t="s">
        <v>137</v>
      </c>
      <c r="M194" s="19" t="s">
        <v>138</v>
      </c>
      <c r="N194" s="19" t="s">
        <v>1116</v>
      </c>
      <c r="O194" s="19" t="s">
        <v>1116</v>
      </c>
      <c r="P194" s="19" t="s">
        <v>2756</v>
      </c>
      <c r="Q194" s="19" t="s">
        <v>3623</v>
      </c>
      <c r="R194" s="19" t="s">
        <v>3544</v>
      </c>
      <c r="S194" s="19" t="s">
        <v>1012</v>
      </c>
      <c r="T194" s="19" t="s">
        <v>3935</v>
      </c>
      <c r="U194" s="19">
        <v>1</v>
      </c>
      <c r="V194" s="19">
        <v>810</v>
      </c>
      <c r="W194" s="19">
        <v>1</v>
      </c>
      <c r="X194" s="19">
        <v>810</v>
      </c>
      <c r="Y194" s="19" t="s">
        <v>3936</v>
      </c>
    </row>
    <row r="195" spans="1:25">
      <c r="A195" s="19" t="s">
        <v>1196</v>
      </c>
      <c r="B195" s="19" t="s">
        <v>3556</v>
      </c>
      <c r="C195" s="19" t="s">
        <v>1116</v>
      </c>
      <c r="D195" s="19" t="s">
        <v>3556</v>
      </c>
      <c r="E195" s="19" t="s">
        <v>1196</v>
      </c>
      <c r="F195" s="19" t="s">
        <v>1497</v>
      </c>
      <c r="G195" s="19" t="s">
        <v>1498</v>
      </c>
      <c r="H195" s="19" t="s">
        <v>3288</v>
      </c>
      <c r="I195" s="19" t="s">
        <v>137</v>
      </c>
      <c r="J195" s="19">
        <v>2019</v>
      </c>
      <c r="K195" s="19" t="s">
        <v>3618</v>
      </c>
      <c r="L195" s="19" t="s">
        <v>137</v>
      </c>
      <c r="M195" s="19" t="s">
        <v>138</v>
      </c>
      <c r="N195" s="19" t="s">
        <v>1116</v>
      </c>
      <c r="O195" s="19" t="s">
        <v>1116</v>
      </c>
      <c r="P195" s="19" t="s">
        <v>2756</v>
      </c>
      <c r="Q195" s="19" t="s">
        <v>3623</v>
      </c>
      <c r="R195" s="19" t="s">
        <v>3544</v>
      </c>
      <c r="S195" s="19" t="s">
        <v>1012</v>
      </c>
      <c r="T195" s="19" t="s">
        <v>3935</v>
      </c>
      <c r="U195" s="19">
        <v>2</v>
      </c>
      <c r="V195" s="19">
        <v>872</v>
      </c>
      <c r="W195" s="19">
        <v>1</v>
      </c>
      <c r="X195" s="19">
        <v>872</v>
      </c>
      <c r="Y195" s="19" t="s">
        <v>3936</v>
      </c>
    </row>
    <row r="196" spans="1:25">
      <c r="A196" s="19" t="s">
        <v>1196</v>
      </c>
      <c r="B196" s="19" t="s">
        <v>3556</v>
      </c>
      <c r="C196" s="19" t="s">
        <v>1116</v>
      </c>
      <c r="D196" s="19" t="s">
        <v>3556</v>
      </c>
      <c r="E196" s="19" t="s">
        <v>1196</v>
      </c>
      <c r="F196" s="19" t="s">
        <v>1497</v>
      </c>
      <c r="G196" s="19" t="s">
        <v>1498</v>
      </c>
      <c r="H196" s="19" t="s">
        <v>3288</v>
      </c>
      <c r="I196" s="19" t="s">
        <v>137</v>
      </c>
      <c r="J196" s="19">
        <v>2019</v>
      </c>
      <c r="K196" s="19" t="s">
        <v>3618</v>
      </c>
      <c r="L196" s="19" t="s">
        <v>137</v>
      </c>
      <c r="M196" s="19" t="s">
        <v>138</v>
      </c>
      <c r="N196" s="19" t="s">
        <v>1116</v>
      </c>
      <c r="O196" s="19" t="s">
        <v>1116</v>
      </c>
      <c r="P196" s="19" t="s">
        <v>2756</v>
      </c>
      <c r="Q196" s="19" t="s">
        <v>3623</v>
      </c>
      <c r="R196" s="19" t="s">
        <v>3544</v>
      </c>
      <c r="S196" s="19" t="s">
        <v>1012</v>
      </c>
      <c r="T196" s="19" t="s">
        <v>3927</v>
      </c>
      <c r="U196" s="19">
        <v>1</v>
      </c>
      <c r="V196" s="19">
        <v>431</v>
      </c>
      <c r="W196" s="19">
        <v>1</v>
      </c>
      <c r="X196" s="19">
        <v>431</v>
      </c>
      <c r="Y196" s="19" t="s">
        <v>3937</v>
      </c>
    </row>
    <row r="197" spans="1:25">
      <c r="A197" s="19" t="s">
        <v>1196</v>
      </c>
      <c r="B197" s="19" t="s">
        <v>3556</v>
      </c>
      <c r="C197" s="19" t="s">
        <v>1116</v>
      </c>
      <c r="D197" s="19" t="s">
        <v>3556</v>
      </c>
      <c r="E197" s="19" t="s">
        <v>1196</v>
      </c>
      <c r="F197" s="19" t="s">
        <v>1497</v>
      </c>
      <c r="G197" s="19" t="s">
        <v>1498</v>
      </c>
      <c r="H197" s="19" t="s">
        <v>3288</v>
      </c>
      <c r="I197" s="19" t="s">
        <v>137</v>
      </c>
      <c r="J197" s="19">
        <v>2019</v>
      </c>
      <c r="K197" s="19" t="s">
        <v>3618</v>
      </c>
      <c r="L197" s="19" t="s">
        <v>137</v>
      </c>
      <c r="M197" s="19" t="s">
        <v>138</v>
      </c>
      <c r="N197" s="19" t="s">
        <v>1116</v>
      </c>
      <c r="O197" s="19" t="s">
        <v>1116</v>
      </c>
      <c r="P197" s="19" t="s">
        <v>2756</v>
      </c>
      <c r="Q197" s="19" t="s">
        <v>3623</v>
      </c>
      <c r="R197" s="19" t="s">
        <v>3547</v>
      </c>
      <c r="S197" s="19" t="s">
        <v>1012</v>
      </c>
      <c r="T197" s="19" t="s">
        <v>3925</v>
      </c>
      <c r="U197" s="19">
        <v>2</v>
      </c>
      <c r="V197" s="19">
        <v>120</v>
      </c>
      <c r="W197" s="19">
        <v>1</v>
      </c>
      <c r="X197" s="19">
        <v>120</v>
      </c>
      <c r="Y197" s="19" t="s">
        <v>3938</v>
      </c>
    </row>
    <row r="198" spans="1:25">
      <c r="A198" s="19" t="s">
        <v>1196</v>
      </c>
      <c r="B198" s="19" t="s">
        <v>3556</v>
      </c>
      <c r="C198" s="19" t="s">
        <v>1116</v>
      </c>
      <c r="D198" s="19" t="s">
        <v>3556</v>
      </c>
      <c r="E198" s="19" t="s">
        <v>1196</v>
      </c>
      <c r="F198" s="19" t="s">
        <v>1497</v>
      </c>
      <c r="G198" s="19" t="s">
        <v>1498</v>
      </c>
      <c r="H198" s="19" t="s">
        <v>3288</v>
      </c>
      <c r="I198" s="19" t="s">
        <v>137</v>
      </c>
      <c r="J198" s="19">
        <v>2019</v>
      </c>
      <c r="K198" s="19" t="s">
        <v>3618</v>
      </c>
      <c r="L198" s="19" t="s">
        <v>137</v>
      </c>
      <c r="M198" s="19" t="s">
        <v>138</v>
      </c>
      <c r="N198" s="19" t="s">
        <v>1116</v>
      </c>
      <c r="O198" s="19" t="s">
        <v>1116</v>
      </c>
      <c r="P198" s="19" t="s">
        <v>2756</v>
      </c>
      <c r="Q198" s="19" t="s">
        <v>3623</v>
      </c>
      <c r="R198" s="19" t="s">
        <v>3547</v>
      </c>
      <c r="S198" s="19" t="s">
        <v>1012</v>
      </c>
      <c r="T198" s="19" t="s">
        <v>3929</v>
      </c>
      <c r="U198" s="19">
        <v>1</v>
      </c>
      <c r="V198" s="19">
        <v>1000</v>
      </c>
      <c r="W198" s="19">
        <v>1</v>
      </c>
      <c r="X198" s="19">
        <v>1000</v>
      </c>
      <c r="Y198" s="19" t="s">
        <v>3930</v>
      </c>
    </row>
    <row r="199" spans="1:25">
      <c r="A199" s="19" t="s">
        <v>1196</v>
      </c>
      <c r="B199" s="19" t="s">
        <v>3556</v>
      </c>
      <c r="C199" s="19" t="s">
        <v>1116</v>
      </c>
      <c r="D199" s="19" t="s">
        <v>3556</v>
      </c>
      <c r="E199" s="19" t="s">
        <v>1196</v>
      </c>
      <c r="F199" s="19" t="s">
        <v>1497</v>
      </c>
      <c r="G199" s="19" t="s">
        <v>1498</v>
      </c>
      <c r="H199" s="19" t="s">
        <v>3288</v>
      </c>
      <c r="I199" s="19" t="s">
        <v>137</v>
      </c>
      <c r="J199" s="19">
        <v>2019</v>
      </c>
      <c r="K199" s="19" t="s">
        <v>3618</v>
      </c>
      <c r="L199" s="19" t="s">
        <v>137</v>
      </c>
      <c r="M199" s="19" t="s">
        <v>138</v>
      </c>
      <c r="N199" s="19" t="s">
        <v>1116</v>
      </c>
      <c r="O199" s="19" t="s">
        <v>1116</v>
      </c>
      <c r="P199" s="19" t="s">
        <v>2756</v>
      </c>
      <c r="Q199" s="19" t="s">
        <v>3623</v>
      </c>
      <c r="R199" s="19" t="s">
        <v>3547</v>
      </c>
      <c r="S199" s="19" t="s">
        <v>1012</v>
      </c>
      <c r="T199" s="19" t="s">
        <v>3929</v>
      </c>
      <c r="U199" s="19">
        <v>2</v>
      </c>
      <c r="V199" s="19">
        <v>1000</v>
      </c>
      <c r="W199" s="19">
        <v>1</v>
      </c>
      <c r="X199" s="19">
        <v>1000</v>
      </c>
      <c r="Y199" s="19" t="s">
        <v>3930</v>
      </c>
    </row>
    <row r="200" spans="1:25">
      <c r="A200" s="19" t="s">
        <v>1196</v>
      </c>
      <c r="B200" s="19" t="s">
        <v>3556</v>
      </c>
      <c r="C200" s="19" t="s">
        <v>1116</v>
      </c>
      <c r="D200" s="19" t="s">
        <v>3556</v>
      </c>
      <c r="E200" s="19" t="s">
        <v>1196</v>
      </c>
      <c r="F200" s="19" t="s">
        <v>1497</v>
      </c>
      <c r="G200" s="19" t="s">
        <v>1498</v>
      </c>
      <c r="H200" s="19" t="s">
        <v>3288</v>
      </c>
      <c r="I200" s="19" t="s">
        <v>137</v>
      </c>
      <c r="J200" s="19">
        <v>2019</v>
      </c>
      <c r="K200" s="19" t="s">
        <v>3618</v>
      </c>
      <c r="L200" s="19" t="s">
        <v>137</v>
      </c>
      <c r="M200" s="19" t="s">
        <v>138</v>
      </c>
      <c r="N200" s="19" t="s">
        <v>1116</v>
      </c>
      <c r="O200" s="19" t="s">
        <v>1116</v>
      </c>
      <c r="P200" s="19" t="s">
        <v>2756</v>
      </c>
      <c r="Q200" s="19" t="s">
        <v>3623</v>
      </c>
      <c r="R200" s="19" t="s">
        <v>3542</v>
      </c>
      <c r="S200" s="19" t="s">
        <v>2820</v>
      </c>
      <c r="T200" s="19" t="s">
        <v>3939</v>
      </c>
      <c r="U200" s="19">
        <v>1</v>
      </c>
      <c r="V200" s="19">
        <v>11400</v>
      </c>
      <c r="W200" s="19">
        <v>1</v>
      </c>
      <c r="X200" s="19">
        <v>11400</v>
      </c>
      <c r="Y200" s="19" t="s">
        <v>3940</v>
      </c>
    </row>
    <row r="201" spans="1:25">
      <c r="A201" s="19" t="s">
        <v>1196</v>
      </c>
      <c r="B201" s="19" t="s">
        <v>3556</v>
      </c>
      <c r="C201" s="19" t="s">
        <v>1116</v>
      </c>
      <c r="D201" s="19" t="s">
        <v>3556</v>
      </c>
      <c r="E201" s="19" t="s">
        <v>1196</v>
      </c>
      <c r="F201" s="19" t="s">
        <v>1497</v>
      </c>
      <c r="G201" s="19" t="s">
        <v>1498</v>
      </c>
      <c r="H201" s="19" t="s">
        <v>3288</v>
      </c>
      <c r="I201" s="19" t="s">
        <v>137</v>
      </c>
      <c r="J201" s="19">
        <v>2019</v>
      </c>
      <c r="K201" s="19" t="s">
        <v>3618</v>
      </c>
      <c r="L201" s="19" t="s">
        <v>137</v>
      </c>
      <c r="M201" s="19" t="s">
        <v>138</v>
      </c>
      <c r="N201" s="19" t="s">
        <v>1116</v>
      </c>
      <c r="O201" s="19" t="s">
        <v>1116</v>
      </c>
      <c r="P201" s="19" t="s">
        <v>2756</v>
      </c>
      <c r="Q201" s="19" t="s">
        <v>3623</v>
      </c>
      <c r="R201" s="19" t="s">
        <v>3542</v>
      </c>
      <c r="S201" s="19" t="s">
        <v>2820</v>
      </c>
      <c r="T201" s="19" t="s">
        <v>3941</v>
      </c>
      <c r="U201" s="19">
        <v>1</v>
      </c>
      <c r="V201" s="19">
        <v>12000</v>
      </c>
      <c r="W201" s="19">
        <v>1</v>
      </c>
      <c r="X201" s="19">
        <v>12000</v>
      </c>
      <c r="Y201" s="19" t="s">
        <v>3942</v>
      </c>
    </row>
    <row r="202" spans="1:25">
      <c r="A202" s="19" t="s">
        <v>1196</v>
      </c>
      <c r="B202" s="19" t="s">
        <v>3556</v>
      </c>
      <c r="C202" s="19" t="s">
        <v>1116</v>
      </c>
      <c r="D202" s="19" t="s">
        <v>3556</v>
      </c>
      <c r="E202" s="19" t="s">
        <v>1196</v>
      </c>
      <c r="F202" s="19" t="s">
        <v>1497</v>
      </c>
      <c r="G202" s="19" t="s">
        <v>1498</v>
      </c>
      <c r="H202" s="19" t="s">
        <v>3288</v>
      </c>
      <c r="I202" s="19" t="s">
        <v>137</v>
      </c>
      <c r="J202" s="19">
        <v>2019</v>
      </c>
      <c r="K202" s="19" t="s">
        <v>3618</v>
      </c>
      <c r="L202" s="19" t="s">
        <v>137</v>
      </c>
      <c r="M202" s="19" t="s">
        <v>138</v>
      </c>
      <c r="N202" s="19" t="s">
        <v>1116</v>
      </c>
      <c r="O202" s="19" t="s">
        <v>1116</v>
      </c>
      <c r="P202" s="19" t="s">
        <v>2756</v>
      </c>
      <c r="Q202" s="19" t="s">
        <v>3623</v>
      </c>
      <c r="R202" s="19" t="s">
        <v>3542</v>
      </c>
      <c r="S202" s="19" t="s">
        <v>2820</v>
      </c>
      <c r="T202" s="19" t="s">
        <v>3943</v>
      </c>
      <c r="U202" s="19">
        <v>1</v>
      </c>
      <c r="V202" s="19">
        <v>24000</v>
      </c>
      <c r="W202" s="19">
        <v>1</v>
      </c>
      <c r="X202" s="19">
        <v>24000</v>
      </c>
      <c r="Y202" s="19" t="s">
        <v>3944</v>
      </c>
    </row>
    <row r="203" spans="1:25">
      <c r="A203" s="19" t="s">
        <v>1196</v>
      </c>
      <c r="B203" s="19" t="s">
        <v>3556</v>
      </c>
      <c r="C203" s="19" t="s">
        <v>1116</v>
      </c>
      <c r="D203" s="19" t="s">
        <v>3556</v>
      </c>
      <c r="E203" s="19" t="s">
        <v>1196</v>
      </c>
      <c r="F203" s="19" t="s">
        <v>1497</v>
      </c>
      <c r="G203" s="19" t="s">
        <v>1498</v>
      </c>
      <c r="H203" s="19" t="s">
        <v>3288</v>
      </c>
      <c r="I203" s="19" t="s">
        <v>137</v>
      </c>
      <c r="J203" s="19">
        <v>2019</v>
      </c>
      <c r="K203" s="19" t="s">
        <v>3618</v>
      </c>
      <c r="L203" s="19" t="s">
        <v>137</v>
      </c>
      <c r="M203" s="19" t="s">
        <v>138</v>
      </c>
      <c r="N203" s="19" t="s">
        <v>1116</v>
      </c>
      <c r="O203" s="19" t="s">
        <v>1116</v>
      </c>
      <c r="P203" s="19" t="s">
        <v>2756</v>
      </c>
      <c r="Q203" s="19" t="s">
        <v>3623</v>
      </c>
      <c r="R203" s="19" t="s">
        <v>3542</v>
      </c>
      <c r="S203" s="19" t="s">
        <v>2820</v>
      </c>
      <c r="T203" s="19" t="s">
        <v>3945</v>
      </c>
      <c r="U203" s="19">
        <v>1</v>
      </c>
      <c r="V203" s="19">
        <v>12900</v>
      </c>
      <c r="W203" s="19">
        <v>1</v>
      </c>
      <c r="X203" s="19">
        <v>12900</v>
      </c>
      <c r="Y203" s="19" t="s">
        <v>3946</v>
      </c>
    </row>
    <row r="204" spans="1:25">
      <c r="A204" s="19" t="s">
        <v>1196</v>
      </c>
      <c r="B204" s="19" t="s">
        <v>3556</v>
      </c>
      <c r="C204" s="19" t="s">
        <v>1116</v>
      </c>
      <c r="D204" s="19" t="s">
        <v>3556</v>
      </c>
      <c r="E204" s="19" t="s">
        <v>1196</v>
      </c>
      <c r="F204" s="19" t="s">
        <v>1497</v>
      </c>
      <c r="G204" s="19" t="s">
        <v>1498</v>
      </c>
      <c r="H204" s="19" t="s">
        <v>3288</v>
      </c>
      <c r="I204" s="19" t="s">
        <v>137</v>
      </c>
      <c r="J204" s="19">
        <v>2019</v>
      </c>
      <c r="K204" s="19" t="s">
        <v>3618</v>
      </c>
      <c r="L204" s="19" t="s">
        <v>137</v>
      </c>
      <c r="M204" s="19" t="s">
        <v>138</v>
      </c>
      <c r="N204" s="19" t="s">
        <v>1116</v>
      </c>
      <c r="O204" s="19" t="s">
        <v>1116</v>
      </c>
      <c r="P204" s="19" t="s">
        <v>2756</v>
      </c>
      <c r="Q204" s="19" t="s">
        <v>3628</v>
      </c>
      <c r="R204" s="19" t="s">
        <v>3628</v>
      </c>
      <c r="S204" s="19" t="s">
        <v>1012</v>
      </c>
      <c r="T204" s="19" t="s">
        <v>3935</v>
      </c>
      <c r="U204" s="19">
        <v>3</v>
      </c>
      <c r="V204" s="19">
        <v>1659</v>
      </c>
      <c r="W204" s="19">
        <v>1</v>
      </c>
      <c r="X204" s="19">
        <v>1659</v>
      </c>
      <c r="Y204" s="19" t="s">
        <v>3622</v>
      </c>
    </row>
    <row r="205" spans="1:25">
      <c r="A205" s="19" t="s">
        <v>1196</v>
      </c>
      <c r="B205" s="19" t="s">
        <v>3556</v>
      </c>
      <c r="C205" s="19" t="s">
        <v>1116</v>
      </c>
      <c r="D205" s="19" t="s">
        <v>3556</v>
      </c>
      <c r="E205" s="19" t="s">
        <v>1196</v>
      </c>
      <c r="F205" s="19" t="s">
        <v>1497</v>
      </c>
      <c r="G205" s="19" t="s">
        <v>1498</v>
      </c>
      <c r="H205" s="19" t="s">
        <v>3288</v>
      </c>
      <c r="I205" s="19" t="s">
        <v>137</v>
      </c>
      <c r="J205" s="19">
        <v>2019</v>
      </c>
      <c r="K205" s="19" t="s">
        <v>3618</v>
      </c>
      <c r="L205" s="19" t="s">
        <v>137</v>
      </c>
      <c r="M205" s="19" t="s">
        <v>138</v>
      </c>
      <c r="N205" s="19" t="s">
        <v>1116</v>
      </c>
      <c r="O205" s="19" t="s">
        <v>1116</v>
      </c>
      <c r="P205" s="19" t="s">
        <v>2756</v>
      </c>
      <c r="Q205" s="19" t="s">
        <v>3628</v>
      </c>
      <c r="R205" s="19" t="s">
        <v>3628</v>
      </c>
      <c r="S205" s="19" t="s">
        <v>3629</v>
      </c>
      <c r="X205" s="19">
        <v>698</v>
      </c>
      <c r="Y205" s="19" t="s">
        <v>3630</v>
      </c>
    </row>
    <row r="206" spans="1:25">
      <c r="A206" s="19" t="s">
        <v>1196</v>
      </c>
      <c r="B206" s="19" t="s">
        <v>3556</v>
      </c>
      <c r="C206" s="19" t="s">
        <v>1116</v>
      </c>
      <c r="D206" s="19" t="s">
        <v>3556</v>
      </c>
      <c r="E206" s="19" t="s">
        <v>1196</v>
      </c>
      <c r="F206" s="19" t="s">
        <v>1497</v>
      </c>
      <c r="G206" s="19" t="s">
        <v>1498</v>
      </c>
      <c r="H206" s="19" t="s">
        <v>3288</v>
      </c>
      <c r="I206" s="19" t="s">
        <v>137</v>
      </c>
      <c r="J206" s="19">
        <v>2019</v>
      </c>
      <c r="K206" s="19" t="s">
        <v>3618</v>
      </c>
      <c r="L206" s="19" t="s">
        <v>137</v>
      </c>
      <c r="M206" s="19" t="s">
        <v>138</v>
      </c>
      <c r="N206" s="19" t="s">
        <v>1116</v>
      </c>
      <c r="O206" s="19" t="s">
        <v>1116</v>
      </c>
      <c r="P206" s="19" t="s">
        <v>2756</v>
      </c>
      <c r="Q206" s="19" t="s">
        <v>3628</v>
      </c>
      <c r="R206" s="19" t="s">
        <v>3628</v>
      </c>
      <c r="S206" s="19" t="s">
        <v>836</v>
      </c>
      <c r="X206" s="19">
        <v>518</v>
      </c>
      <c r="Y206" s="19" t="s">
        <v>3630</v>
      </c>
    </row>
    <row r="207" spans="1:25">
      <c r="A207" s="19" t="s">
        <v>1196</v>
      </c>
      <c r="B207" s="19" t="s">
        <v>3556</v>
      </c>
      <c r="C207" s="19" t="s">
        <v>1116</v>
      </c>
      <c r="D207" s="19" t="s">
        <v>3556</v>
      </c>
      <c r="E207" s="19" t="s">
        <v>1196</v>
      </c>
      <c r="F207" s="19" t="s">
        <v>1497</v>
      </c>
      <c r="G207" s="19" t="s">
        <v>1498</v>
      </c>
      <c r="H207" s="19" t="s">
        <v>3288</v>
      </c>
      <c r="I207" s="19" t="s">
        <v>137</v>
      </c>
      <c r="J207" s="19">
        <v>2019</v>
      </c>
      <c r="K207" s="19" t="s">
        <v>3618</v>
      </c>
      <c r="L207" s="19" t="s">
        <v>137</v>
      </c>
      <c r="M207" s="19" t="s">
        <v>138</v>
      </c>
      <c r="N207" s="19" t="s">
        <v>1116</v>
      </c>
      <c r="O207" s="19" t="s">
        <v>1116</v>
      </c>
      <c r="P207" s="19" t="s">
        <v>2756</v>
      </c>
      <c r="Q207" s="19" t="s">
        <v>3628</v>
      </c>
      <c r="R207" s="19" t="s">
        <v>3628</v>
      </c>
      <c r="S207" s="19" t="s">
        <v>3661</v>
      </c>
      <c r="X207" s="19">
        <v>518</v>
      </c>
      <c r="Y207" s="19" t="s">
        <v>3630</v>
      </c>
    </row>
    <row r="208" spans="1:25">
      <c r="A208" s="19" t="s">
        <v>1196</v>
      </c>
      <c r="B208" s="19" t="s">
        <v>3556</v>
      </c>
      <c r="C208" s="19" t="s">
        <v>1116</v>
      </c>
      <c r="D208" s="19" t="s">
        <v>3556</v>
      </c>
      <c r="E208" s="19" t="s">
        <v>1196</v>
      </c>
      <c r="F208" s="19" t="s">
        <v>1497</v>
      </c>
      <c r="G208" s="19" t="s">
        <v>1498</v>
      </c>
      <c r="H208" s="19" t="s">
        <v>3288</v>
      </c>
      <c r="I208" s="19" t="s">
        <v>137</v>
      </c>
      <c r="J208" s="19">
        <v>2019</v>
      </c>
      <c r="K208" s="19" t="s">
        <v>3618</v>
      </c>
      <c r="L208" s="19" t="s">
        <v>137</v>
      </c>
      <c r="M208" s="19" t="s">
        <v>138</v>
      </c>
      <c r="N208" s="19" t="s">
        <v>1116</v>
      </c>
      <c r="O208" s="19" t="s">
        <v>1116</v>
      </c>
      <c r="P208" s="19" t="s">
        <v>2756</v>
      </c>
      <c r="Q208" s="19" t="s">
        <v>3628</v>
      </c>
      <c r="R208" s="19" t="s">
        <v>3628</v>
      </c>
      <c r="S208" s="19" t="s">
        <v>3677</v>
      </c>
      <c r="X208" s="19">
        <v>698</v>
      </c>
      <c r="Y208" s="19" t="s">
        <v>3630</v>
      </c>
    </row>
    <row r="209" spans="1:25">
      <c r="A209" s="19" t="s">
        <v>1196</v>
      </c>
      <c r="B209" s="19" t="s">
        <v>3556</v>
      </c>
      <c r="C209" s="19" t="s">
        <v>1116</v>
      </c>
      <c r="D209" s="19" t="s">
        <v>3556</v>
      </c>
      <c r="E209" s="19" t="s">
        <v>1196</v>
      </c>
      <c r="F209" s="19" t="s">
        <v>1497</v>
      </c>
      <c r="G209" s="19" t="s">
        <v>1498</v>
      </c>
      <c r="H209" s="19" t="s">
        <v>3288</v>
      </c>
      <c r="I209" s="19" t="s">
        <v>137</v>
      </c>
      <c r="J209" s="19">
        <v>2019</v>
      </c>
      <c r="K209" s="19" t="s">
        <v>3618</v>
      </c>
      <c r="L209" s="19" t="s">
        <v>876</v>
      </c>
      <c r="M209" s="19" t="s">
        <v>877</v>
      </c>
      <c r="N209" s="19" t="s">
        <v>1116</v>
      </c>
      <c r="O209" s="19" t="s">
        <v>2923</v>
      </c>
      <c r="P209" s="19" t="s">
        <v>2756</v>
      </c>
      <c r="Q209" s="19" t="s">
        <v>3620</v>
      </c>
      <c r="R209" s="19" t="s">
        <v>3541</v>
      </c>
      <c r="S209" s="19" t="s">
        <v>3632</v>
      </c>
      <c r="X209" s="19">
        <v>1240</v>
      </c>
      <c r="Y209" s="19" t="s">
        <v>3622</v>
      </c>
    </row>
    <row r="210" spans="1:25">
      <c r="A210" s="19" t="s">
        <v>1196</v>
      </c>
      <c r="B210" s="19" t="s">
        <v>3556</v>
      </c>
      <c r="C210" s="19" t="s">
        <v>1116</v>
      </c>
      <c r="D210" s="19" t="s">
        <v>3556</v>
      </c>
      <c r="E210" s="19" t="s">
        <v>1196</v>
      </c>
      <c r="F210" s="19" t="s">
        <v>1497</v>
      </c>
      <c r="G210" s="19" t="s">
        <v>1498</v>
      </c>
      <c r="H210" s="19" t="s">
        <v>3288</v>
      </c>
      <c r="I210" s="19" t="s">
        <v>137</v>
      </c>
      <c r="J210" s="19">
        <v>2019</v>
      </c>
      <c r="K210" s="19" t="s">
        <v>3618</v>
      </c>
      <c r="L210" s="19" t="s">
        <v>876</v>
      </c>
      <c r="M210" s="19" t="s">
        <v>877</v>
      </c>
      <c r="N210" s="19" t="s">
        <v>1116</v>
      </c>
      <c r="O210" s="19" t="s">
        <v>2923</v>
      </c>
      <c r="P210" s="19" t="s">
        <v>2756</v>
      </c>
      <c r="Q210" s="19" t="s">
        <v>3620</v>
      </c>
      <c r="R210" s="19" t="s">
        <v>3541</v>
      </c>
      <c r="S210" s="19" t="s">
        <v>3665</v>
      </c>
      <c r="X210" s="19">
        <v>1200</v>
      </c>
      <c r="Y210" s="19" t="s">
        <v>3622</v>
      </c>
    </row>
    <row r="211" spans="1:25">
      <c r="A211" s="19" t="s">
        <v>1196</v>
      </c>
      <c r="B211" s="19" t="s">
        <v>3556</v>
      </c>
      <c r="C211" s="19" t="s">
        <v>1116</v>
      </c>
      <c r="D211" s="19" t="s">
        <v>3556</v>
      </c>
      <c r="E211" s="19" t="s">
        <v>1196</v>
      </c>
      <c r="F211" s="19" t="s">
        <v>1497</v>
      </c>
      <c r="G211" s="19" t="s">
        <v>1498</v>
      </c>
      <c r="H211" s="19" t="s">
        <v>3288</v>
      </c>
      <c r="I211" s="19" t="s">
        <v>137</v>
      </c>
      <c r="J211" s="19">
        <v>2019</v>
      </c>
      <c r="K211" s="19" t="s">
        <v>3618</v>
      </c>
      <c r="L211" s="19" t="s">
        <v>1055</v>
      </c>
      <c r="M211" s="19" t="s">
        <v>1056</v>
      </c>
      <c r="N211" s="19" t="s">
        <v>1116</v>
      </c>
      <c r="O211" s="19" t="s">
        <v>2923</v>
      </c>
      <c r="P211" s="19" t="s">
        <v>2756</v>
      </c>
      <c r="Q211" s="19" t="s">
        <v>3628</v>
      </c>
      <c r="R211" s="19" t="s">
        <v>3628</v>
      </c>
      <c r="S211" s="19" t="s">
        <v>3629</v>
      </c>
      <c r="X211" s="19">
        <v>1358</v>
      </c>
      <c r="Y211" s="19" t="s">
        <v>3630</v>
      </c>
    </row>
    <row r="212" spans="1:25">
      <c r="A212" s="19" t="s">
        <v>1196</v>
      </c>
      <c r="B212" s="19" t="s">
        <v>3556</v>
      </c>
      <c r="C212" s="19" t="s">
        <v>1116</v>
      </c>
      <c r="D212" s="19" t="s">
        <v>3556</v>
      </c>
      <c r="E212" s="19" t="s">
        <v>1196</v>
      </c>
      <c r="F212" s="19" t="s">
        <v>1497</v>
      </c>
      <c r="G212" s="19" t="s">
        <v>1498</v>
      </c>
      <c r="H212" s="19" t="s">
        <v>3288</v>
      </c>
      <c r="I212" s="19" t="s">
        <v>137</v>
      </c>
      <c r="J212" s="19">
        <v>2019</v>
      </c>
      <c r="K212" s="19" t="s">
        <v>3618</v>
      </c>
      <c r="L212" s="19" t="s">
        <v>1055</v>
      </c>
      <c r="M212" s="19" t="s">
        <v>1056</v>
      </c>
      <c r="N212" s="19" t="s">
        <v>1116</v>
      </c>
      <c r="O212" s="19" t="s">
        <v>2923</v>
      </c>
      <c r="P212" s="19" t="s">
        <v>2756</v>
      </c>
      <c r="Q212" s="19" t="s">
        <v>3628</v>
      </c>
      <c r="R212" s="19" t="s">
        <v>3628</v>
      </c>
      <c r="S212" s="19" t="s">
        <v>3677</v>
      </c>
      <c r="X212" s="19">
        <v>1358</v>
      </c>
      <c r="Y212" s="19" t="s">
        <v>3630</v>
      </c>
    </row>
    <row r="213" spans="1:25">
      <c r="A213" s="19" t="s">
        <v>1196</v>
      </c>
      <c r="B213" s="19" t="s">
        <v>3556</v>
      </c>
      <c r="C213" s="19" t="s">
        <v>1116</v>
      </c>
      <c r="D213" s="19" t="s">
        <v>3556</v>
      </c>
      <c r="E213" s="19" t="s">
        <v>1196</v>
      </c>
      <c r="F213" s="19" t="s">
        <v>1497</v>
      </c>
      <c r="G213" s="19" t="s">
        <v>1498</v>
      </c>
      <c r="H213" s="19" t="s">
        <v>3288</v>
      </c>
      <c r="I213" s="19" t="s">
        <v>137</v>
      </c>
      <c r="J213" s="19">
        <v>2019</v>
      </c>
      <c r="K213" s="19" t="s">
        <v>3618</v>
      </c>
      <c r="L213" s="19" t="s">
        <v>1055</v>
      </c>
      <c r="M213" s="19" t="s">
        <v>1056</v>
      </c>
      <c r="N213" s="19" t="s">
        <v>1116</v>
      </c>
      <c r="O213" s="19" t="s">
        <v>2923</v>
      </c>
      <c r="P213" s="19" t="s">
        <v>2756</v>
      </c>
      <c r="Q213" s="19" t="s">
        <v>3628</v>
      </c>
      <c r="R213" s="19" t="s">
        <v>3628</v>
      </c>
      <c r="S213" s="19" t="s">
        <v>3629</v>
      </c>
      <c r="X213" s="19">
        <v>1358</v>
      </c>
      <c r="Y213" s="19" t="s">
        <v>3630</v>
      </c>
    </row>
    <row r="214" spans="1:25">
      <c r="A214" s="19" t="s">
        <v>1196</v>
      </c>
      <c r="B214" s="19" t="s">
        <v>3556</v>
      </c>
      <c r="C214" s="19" t="s">
        <v>1116</v>
      </c>
      <c r="D214" s="19" t="s">
        <v>3556</v>
      </c>
      <c r="E214" s="19" t="s">
        <v>1196</v>
      </c>
      <c r="F214" s="19" t="s">
        <v>1497</v>
      </c>
      <c r="G214" s="19" t="s">
        <v>1498</v>
      </c>
      <c r="H214" s="19" t="s">
        <v>3288</v>
      </c>
      <c r="I214" s="19" t="s">
        <v>137</v>
      </c>
      <c r="J214" s="19">
        <v>2019</v>
      </c>
      <c r="K214" s="19" t="s">
        <v>3618</v>
      </c>
      <c r="L214" s="19" t="s">
        <v>1055</v>
      </c>
      <c r="M214" s="19" t="s">
        <v>1056</v>
      </c>
      <c r="N214" s="19" t="s">
        <v>1116</v>
      </c>
      <c r="O214" s="19" t="s">
        <v>2923</v>
      </c>
      <c r="P214" s="19" t="s">
        <v>2756</v>
      </c>
      <c r="Q214" s="19" t="s">
        <v>3628</v>
      </c>
      <c r="R214" s="19" t="s">
        <v>3628</v>
      </c>
      <c r="S214" s="19" t="s">
        <v>3677</v>
      </c>
      <c r="X214" s="19">
        <v>1358</v>
      </c>
      <c r="Y214" s="19" t="s">
        <v>3630</v>
      </c>
    </row>
    <row r="215" spans="1:25">
      <c r="A215" s="19" t="s">
        <v>1196</v>
      </c>
      <c r="B215" s="19" t="s">
        <v>3556</v>
      </c>
      <c r="C215" s="19" t="s">
        <v>1116</v>
      </c>
      <c r="D215" s="19" t="s">
        <v>3556</v>
      </c>
      <c r="E215" s="19" t="s">
        <v>1196</v>
      </c>
      <c r="F215" s="19" t="s">
        <v>1497</v>
      </c>
      <c r="G215" s="19" t="s">
        <v>1498</v>
      </c>
      <c r="H215" s="19" t="s">
        <v>3288</v>
      </c>
      <c r="I215" s="19" t="s">
        <v>137</v>
      </c>
      <c r="J215" s="19">
        <v>2019</v>
      </c>
      <c r="K215" s="19" t="s">
        <v>3618</v>
      </c>
      <c r="L215" s="19" t="s">
        <v>1055</v>
      </c>
      <c r="M215" s="19" t="s">
        <v>1056</v>
      </c>
      <c r="N215" s="19" t="s">
        <v>1116</v>
      </c>
      <c r="O215" s="19" t="s">
        <v>2923</v>
      </c>
      <c r="P215" s="19" t="s">
        <v>2756</v>
      </c>
      <c r="Q215" s="19" t="s">
        <v>3620</v>
      </c>
      <c r="R215" s="19" t="s">
        <v>3541</v>
      </c>
      <c r="S215" s="19" t="s">
        <v>3632</v>
      </c>
      <c r="X215" s="19">
        <v>1240</v>
      </c>
      <c r="Y215" s="19" t="s">
        <v>3622</v>
      </c>
    </row>
    <row r="216" spans="1:25">
      <c r="A216" s="19" t="s">
        <v>1196</v>
      </c>
      <c r="B216" s="19" t="s">
        <v>3556</v>
      </c>
      <c r="C216" s="19" t="s">
        <v>1116</v>
      </c>
      <c r="D216" s="19" t="s">
        <v>3556</v>
      </c>
      <c r="E216" s="19" t="s">
        <v>1196</v>
      </c>
      <c r="F216" s="19" t="s">
        <v>1497</v>
      </c>
      <c r="G216" s="19" t="s">
        <v>1498</v>
      </c>
      <c r="H216" s="19" t="s">
        <v>3288</v>
      </c>
      <c r="I216" s="19" t="s">
        <v>137</v>
      </c>
      <c r="J216" s="19">
        <v>2019</v>
      </c>
      <c r="K216" s="19" t="s">
        <v>3618</v>
      </c>
      <c r="L216" s="19" t="s">
        <v>320</v>
      </c>
      <c r="M216" s="19" t="s">
        <v>321</v>
      </c>
      <c r="N216" s="19" t="s">
        <v>1116</v>
      </c>
      <c r="O216" s="19" t="s">
        <v>2923</v>
      </c>
      <c r="P216" s="19" t="s">
        <v>2756</v>
      </c>
      <c r="Q216" s="19" t="s">
        <v>3623</v>
      </c>
      <c r="R216" s="19" t="s">
        <v>3548</v>
      </c>
      <c r="S216" s="19" t="s">
        <v>3867</v>
      </c>
      <c r="T216" s="19" t="s">
        <v>3947</v>
      </c>
      <c r="U216" s="19">
        <v>2</v>
      </c>
      <c r="V216" s="19">
        <v>40</v>
      </c>
      <c r="W216" s="19">
        <v>1</v>
      </c>
      <c r="X216" s="19">
        <v>40</v>
      </c>
      <c r="Y216" s="19" t="s">
        <v>3948</v>
      </c>
    </row>
    <row r="217" spans="1:25">
      <c r="A217" s="19" t="s">
        <v>1196</v>
      </c>
      <c r="B217" s="19" t="s">
        <v>3556</v>
      </c>
      <c r="C217" s="19" t="s">
        <v>1116</v>
      </c>
      <c r="D217" s="19" t="s">
        <v>3556</v>
      </c>
      <c r="E217" s="19" t="s">
        <v>1196</v>
      </c>
      <c r="F217" s="19" t="s">
        <v>1497</v>
      </c>
      <c r="G217" s="19" t="s">
        <v>1498</v>
      </c>
      <c r="H217" s="19" t="s">
        <v>3288</v>
      </c>
      <c r="I217" s="19" t="s">
        <v>137</v>
      </c>
      <c r="J217" s="19">
        <v>2019</v>
      </c>
      <c r="K217" s="19" t="s">
        <v>3618</v>
      </c>
      <c r="L217" s="19" t="s">
        <v>320</v>
      </c>
      <c r="M217" s="19" t="s">
        <v>321</v>
      </c>
      <c r="N217" s="19" t="s">
        <v>1116</v>
      </c>
      <c r="O217" s="19" t="s">
        <v>2923</v>
      </c>
      <c r="P217" s="19" t="s">
        <v>2756</v>
      </c>
      <c r="Q217" s="19" t="s">
        <v>3623</v>
      </c>
      <c r="R217" s="19" t="s">
        <v>3543</v>
      </c>
      <c r="S217" s="19" t="s">
        <v>3867</v>
      </c>
      <c r="T217" s="19" t="s">
        <v>3947</v>
      </c>
      <c r="U217" s="19">
        <v>1</v>
      </c>
      <c r="V217" s="19">
        <v>308.99</v>
      </c>
      <c r="W217" s="19">
        <v>1</v>
      </c>
      <c r="X217" s="19">
        <v>308.99</v>
      </c>
      <c r="Y217" s="19" t="s">
        <v>3948</v>
      </c>
    </row>
    <row r="218" spans="1:25">
      <c r="A218" s="19" t="s">
        <v>1196</v>
      </c>
      <c r="B218" s="19" t="s">
        <v>3556</v>
      </c>
      <c r="C218" s="19" t="s">
        <v>1116</v>
      </c>
      <c r="D218" s="19" t="s">
        <v>3556</v>
      </c>
      <c r="E218" s="19" t="s">
        <v>1196</v>
      </c>
      <c r="F218" s="19" t="s">
        <v>1497</v>
      </c>
      <c r="G218" s="19" t="s">
        <v>1498</v>
      </c>
      <c r="H218" s="19" t="s">
        <v>3288</v>
      </c>
      <c r="I218" s="19" t="s">
        <v>137</v>
      </c>
      <c r="J218" s="19">
        <v>2019</v>
      </c>
      <c r="K218" s="19" t="s">
        <v>3618</v>
      </c>
      <c r="L218" s="19" t="s">
        <v>320</v>
      </c>
      <c r="M218" s="19" t="s">
        <v>321</v>
      </c>
      <c r="N218" s="19" t="s">
        <v>1116</v>
      </c>
      <c r="O218" s="19" t="s">
        <v>2923</v>
      </c>
      <c r="P218" s="19" t="s">
        <v>2756</v>
      </c>
      <c r="Q218" s="19" t="s">
        <v>3620</v>
      </c>
      <c r="R218" s="19" t="s">
        <v>3540</v>
      </c>
      <c r="S218" s="19" t="s">
        <v>3632</v>
      </c>
      <c r="X218" s="19">
        <v>80</v>
      </c>
      <c r="Y218" s="19" t="s">
        <v>3622</v>
      </c>
    </row>
    <row r="219" spans="1:25">
      <c r="A219" s="19" t="s">
        <v>1196</v>
      </c>
      <c r="B219" s="19" t="s">
        <v>3556</v>
      </c>
      <c r="C219" s="19" t="s">
        <v>1116</v>
      </c>
      <c r="D219" s="19" t="s">
        <v>3556</v>
      </c>
      <c r="E219" s="19" t="s">
        <v>1196</v>
      </c>
      <c r="F219" s="19" t="s">
        <v>1497</v>
      </c>
      <c r="G219" s="19" t="s">
        <v>1498</v>
      </c>
      <c r="H219" s="19" t="s">
        <v>3288</v>
      </c>
      <c r="I219" s="19" t="s">
        <v>137</v>
      </c>
      <c r="J219" s="19">
        <v>2019</v>
      </c>
      <c r="K219" s="19" t="s">
        <v>3618</v>
      </c>
      <c r="L219" s="19" t="s">
        <v>719</v>
      </c>
      <c r="M219" s="19" t="s">
        <v>720</v>
      </c>
      <c r="N219" s="19" t="s">
        <v>1116</v>
      </c>
      <c r="O219" s="19" t="s">
        <v>2923</v>
      </c>
      <c r="P219" s="19" t="s">
        <v>2756</v>
      </c>
      <c r="Q219" s="19" t="s">
        <v>3620</v>
      </c>
      <c r="R219" s="19" t="s">
        <v>3540</v>
      </c>
      <c r="S219" s="19" t="s">
        <v>3661</v>
      </c>
      <c r="X219" s="19">
        <v>1760</v>
      </c>
      <c r="Y219" s="19" t="s">
        <v>3622</v>
      </c>
    </row>
    <row r="220" spans="1:25">
      <c r="A220" s="19" t="s">
        <v>1196</v>
      </c>
      <c r="B220" s="19" t="s">
        <v>3556</v>
      </c>
      <c r="C220" s="19" t="s">
        <v>1116</v>
      </c>
      <c r="D220" s="19" t="s">
        <v>3556</v>
      </c>
      <c r="E220" s="19" t="s">
        <v>1196</v>
      </c>
      <c r="F220" s="19" t="s">
        <v>1497</v>
      </c>
      <c r="G220" s="19" t="s">
        <v>1498</v>
      </c>
      <c r="H220" s="19" t="s">
        <v>3288</v>
      </c>
      <c r="I220" s="19" t="s">
        <v>137</v>
      </c>
      <c r="J220" s="19">
        <v>2019</v>
      </c>
      <c r="K220" s="19" t="s">
        <v>3618</v>
      </c>
      <c r="L220" s="19" t="s">
        <v>292</v>
      </c>
      <c r="M220" s="19" t="s">
        <v>293</v>
      </c>
      <c r="N220" s="19" t="s">
        <v>1116</v>
      </c>
      <c r="O220" s="19" t="s">
        <v>2923</v>
      </c>
      <c r="P220" s="19" t="s">
        <v>2756</v>
      </c>
      <c r="Q220" s="19" t="s">
        <v>3620</v>
      </c>
      <c r="R220" s="19" t="s">
        <v>3540</v>
      </c>
      <c r="S220" s="19" t="s">
        <v>3633</v>
      </c>
      <c r="X220" s="19">
        <v>480</v>
      </c>
      <c r="Y220" s="19" t="s">
        <v>3622</v>
      </c>
    </row>
    <row r="221" spans="1:25">
      <c r="A221" s="19" t="s">
        <v>1196</v>
      </c>
      <c r="B221" s="19" t="s">
        <v>3556</v>
      </c>
      <c r="C221" s="19" t="s">
        <v>1116</v>
      </c>
      <c r="D221" s="19" t="s">
        <v>3556</v>
      </c>
      <c r="E221" s="19" t="s">
        <v>1196</v>
      </c>
      <c r="F221" s="19" t="s">
        <v>1497</v>
      </c>
      <c r="G221" s="19" t="s">
        <v>1498</v>
      </c>
      <c r="H221" s="19" t="s">
        <v>3288</v>
      </c>
      <c r="I221" s="19" t="s">
        <v>137</v>
      </c>
      <c r="J221" s="19">
        <v>2019</v>
      </c>
      <c r="K221" s="19" t="s">
        <v>3715</v>
      </c>
      <c r="L221" s="19" t="s">
        <v>431</v>
      </c>
      <c r="M221" s="19" t="s">
        <v>432</v>
      </c>
      <c r="N221" s="19" t="s">
        <v>1116</v>
      </c>
      <c r="O221" s="19" t="s">
        <v>2905</v>
      </c>
      <c r="P221" s="19" t="s">
        <v>2756</v>
      </c>
      <c r="Q221" s="19" t="s">
        <v>3623</v>
      </c>
      <c r="R221" s="19" t="s">
        <v>3547</v>
      </c>
      <c r="S221" s="19" t="s">
        <v>2817</v>
      </c>
      <c r="T221" s="19" t="s">
        <v>3949</v>
      </c>
      <c r="U221" s="19">
        <v>1</v>
      </c>
      <c r="V221" s="19">
        <v>350</v>
      </c>
      <c r="W221" s="19">
        <v>1</v>
      </c>
      <c r="X221" s="19">
        <v>350</v>
      </c>
      <c r="Y221" s="19" t="s">
        <v>3950</v>
      </c>
    </row>
    <row r="222" spans="1:25">
      <c r="A222" s="19" t="s">
        <v>1196</v>
      </c>
      <c r="B222" s="19" t="s">
        <v>3556</v>
      </c>
      <c r="C222" s="19" t="s">
        <v>1116</v>
      </c>
      <c r="D222" s="19" t="s">
        <v>3556</v>
      </c>
      <c r="E222" s="19" t="s">
        <v>1196</v>
      </c>
      <c r="F222" s="19" t="s">
        <v>1497</v>
      </c>
      <c r="G222" s="19" t="s">
        <v>1498</v>
      </c>
      <c r="H222" s="19" t="s">
        <v>3288</v>
      </c>
      <c r="I222" s="19" t="s">
        <v>137</v>
      </c>
      <c r="J222" s="19">
        <v>2019</v>
      </c>
      <c r="K222" s="19" t="s">
        <v>3715</v>
      </c>
      <c r="L222" s="19" t="s">
        <v>431</v>
      </c>
      <c r="M222" s="19" t="s">
        <v>432</v>
      </c>
      <c r="N222" s="19" t="s">
        <v>1116</v>
      </c>
      <c r="O222" s="19" t="s">
        <v>2905</v>
      </c>
      <c r="P222" s="19" t="s">
        <v>2756</v>
      </c>
      <c r="Q222" s="19" t="s">
        <v>3628</v>
      </c>
      <c r="R222" s="19" t="s">
        <v>3628</v>
      </c>
      <c r="S222" s="19" t="s">
        <v>2817</v>
      </c>
      <c r="T222" s="19" t="s">
        <v>3951</v>
      </c>
      <c r="U222" s="19">
        <v>1</v>
      </c>
      <c r="V222" s="19">
        <v>305.5</v>
      </c>
      <c r="W222" s="19">
        <v>1</v>
      </c>
      <c r="X222" s="19">
        <v>305.5</v>
      </c>
      <c r="Y222" s="19" t="s">
        <v>3952</v>
      </c>
    </row>
    <row r="223" spans="1:25">
      <c r="A223" s="19" t="s">
        <v>1196</v>
      </c>
      <c r="B223" s="19" t="s">
        <v>3556</v>
      </c>
      <c r="C223" s="19" t="s">
        <v>1116</v>
      </c>
      <c r="D223" s="19" t="s">
        <v>3556</v>
      </c>
      <c r="E223" s="19" t="s">
        <v>1196</v>
      </c>
      <c r="F223" s="19" t="s">
        <v>1497</v>
      </c>
      <c r="G223" s="19" t="s">
        <v>1498</v>
      </c>
      <c r="H223" s="19" t="s">
        <v>3288</v>
      </c>
      <c r="I223" s="19" t="s">
        <v>137</v>
      </c>
      <c r="J223" s="19">
        <v>2019</v>
      </c>
      <c r="K223" s="19" t="s">
        <v>3715</v>
      </c>
      <c r="L223" s="19" t="s">
        <v>431</v>
      </c>
      <c r="M223" s="19" t="s">
        <v>432</v>
      </c>
      <c r="N223" s="19" t="s">
        <v>1116</v>
      </c>
      <c r="O223" s="19" t="s">
        <v>2905</v>
      </c>
      <c r="P223" s="19" t="s">
        <v>2756</v>
      </c>
      <c r="Q223" s="19" t="s">
        <v>3628</v>
      </c>
      <c r="R223" s="19" t="s">
        <v>3628</v>
      </c>
      <c r="S223" s="19" t="s">
        <v>2817</v>
      </c>
      <c r="T223" s="19" t="s">
        <v>3951</v>
      </c>
      <c r="U223" s="19">
        <v>2</v>
      </c>
      <c r="V223" s="19">
        <v>539.5</v>
      </c>
      <c r="W223" s="19">
        <v>1</v>
      </c>
      <c r="X223" s="19">
        <v>539.5</v>
      </c>
      <c r="Y223" s="19" t="s">
        <v>3953</v>
      </c>
    </row>
    <row r="224" spans="1:25">
      <c r="A224" s="19" t="s">
        <v>1196</v>
      </c>
      <c r="B224" s="19" t="s">
        <v>3556</v>
      </c>
      <c r="C224" s="19" t="s">
        <v>1116</v>
      </c>
      <c r="D224" s="19" t="s">
        <v>3556</v>
      </c>
      <c r="E224" s="19" t="s">
        <v>1196</v>
      </c>
      <c r="F224" s="19" t="s">
        <v>1497</v>
      </c>
      <c r="G224" s="19" t="s">
        <v>1498</v>
      </c>
      <c r="H224" s="19" t="s">
        <v>3288</v>
      </c>
      <c r="I224" s="19" t="s">
        <v>137</v>
      </c>
      <c r="J224" s="19">
        <v>2019</v>
      </c>
      <c r="K224" s="19" t="s">
        <v>3715</v>
      </c>
      <c r="L224" s="19" t="s">
        <v>454</v>
      </c>
      <c r="M224" s="19" t="s">
        <v>455</v>
      </c>
      <c r="N224" s="19" t="s">
        <v>1116</v>
      </c>
      <c r="O224" s="19" t="s">
        <v>1116</v>
      </c>
      <c r="P224" s="19" t="s">
        <v>2756</v>
      </c>
      <c r="Q224" s="19" t="s">
        <v>3628</v>
      </c>
      <c r="R224" s="19" t="s">
        <v>3628</v>
      </c>
      <c r="S224" s="19" t="s">
        <v>2809</v>
      </c>
      <c r="X224" s="19">
        <v>1828</v>
      </c>
      <c r="Y224" s="19" t="s">
        <v>3630</v>
      </c>
    </row>
    <row r="225" spans="1:25">
      <c r="A225" s="19" t="s">
        <v>1196</v>
      </c>
      <c r="B225" s="19" t="s">
        <v>3556</v>
      </c>
      <c r="C225" s="19" t="s">
        <v>1116</v>
      </c>
      <c r="D225" s="19" t="s">
        <v>3556</v>
      </c>
      <c r="E225" s="19" t="s">
        <v>1196</v>
      </c>
      <c r="F225" s="19" t="s">
        <v>1497</v>
      </c>
      <c r="G225" s="19" t="s">
        <v>1498</v>
      </c>
      <c r="H225" s="19" t="s">
        <v>3288</v>
      </c>
      <c r="I225" s="19" t="s">
        <v>137</v>
      </c>
      <c r="J225" s="19">
        <v>2019</v>
      </c>
      <c r="K225" s="19" t="s">
        <v>3715</v>
      </c>
      <c r="L225" s="19" t="s">
        <v>452</v>
      </c>
      <c r="M225" s="19" t="s">
        <v>453</v>
      </c>
      <c r="N225" s="19" t="s">
        <v>1116</v>
      </c>
      <c r="O225" s="19" t="s">
        <v>1116</v>
      </c>
      <c r="P225" s="19" t="s">
        <v>2756</v>
      </c>
      <c r="Q225" s="19" t="s">
        <v>3623</v>
      </c>
      <c r="R225" s="19" t="s">
        <v>3547</v>
      </c>
      <c r="S225" s="19" t="s">
        <v>3726</v>
      </c>
      <c r="T225" s="19" t="s">
        <v>3954</v>
      </c>
      <c r="U225" s="19">
        <v>1</v>
      </c>
      <c r="V225" s="19">
        <v>188.88</v>
      </c>
      <c r="W225" s="19">
        <v>1</v>
      </c>
      <c r="X225" s="19">
        <v>188.88</v>
      </c>
      <c r="Y225" s="19" t="s">
        <v>3649</v>
      </c>
    </row>
    <row r="226" spans="1:25">
      <c r="A226" s="19" t="s">
        <v>1196</v>
      </c>
      <c r="B226" s="19" t="s">
        <v>3556</v>
      </c>
      <c r="C226" s="19" t="s">
        <v>1116</v>
      </c>
      <c r="D226" s="19" t="s">
        <v>3556</v>
      </c>
      <c r="E226" s="19" t="s">
        <v>1196</v>
      </c>
      <c r="F226" s="19" t="s">
        <v>1497</v>
      </c>
      <c r="G226" s="19" t="s">
        <v>1498</v>
      </c>
      <c r="H226" s="19" t="s">
        <v>3288</v>
      </c>
      <c r="I226" s="19" t="s">
        <v>137</v>
      </c>
      <c r="J226" s="19">
        <v>2019</v>
      </c>
      <c r="K226" s="19" t="s">
        <v>3715</v>
      </c>
      <c r="L226" s="19" t="s">
        <v>452</v>
      </c>
      <c r="M226" s="19" t="s">
        <v>453</v>
      </c>
      <c r="N226" s="19" t="s">
        <v>1116</v>
      </c>
      <c r="O226" s="19" t="s">
        <v>1116</v>
      </c>
      <c r="P226" s="19" t="s">
        <v>2756</v>
      </c>
      <c r="Q226" s="19" t="s">
        <v>3623</v>
      </c>
      <c r="R226" s="19" t="s">
        <v>3547</v>
      </c>
      <c r="S226" s="19" t="s">
        <v>3726</v>
      </c>
      <c r="T226" s="19" t="s">
        <v>3954</v>
      </c>
      <c r="U226" s="19">
        <v>2</v>
      </c>
      <c r="V226" s="19">
        <v>19.53</v>
      </c>
      <c r="W226" s="19">
        <v>1</v>
      </c>
      <c r="X226" s="19">
        <v>19.53</v>
      </c>
      <c r="Y226" s="19" t="s">
        <v>3649</v>
      </c>
    </row>
    <row r="227" spans="1:25">
      <c r="A227" s="19" t="s">
        <v>1196</v>
      </c>
      <c r="B227" s="19" t="s">
        <v>3556</v>
      </c>
      <c r="C227" s="19" t="s">
        <v>1116</v>
      </c>
      <c r="D227" s="19" t="s">
        <v>3556</v>
      </c>
      <c r="E227" s="19" t="s">
        <v>1196</v>
      </c>
      <c r="F227" s="19" t="s">
        <v>1497</v>
      </c>
      <c r="G227" s="19" t="s">
        <v>1498</v>
      </c>
      <c r="H227" s="19" t="s">
        <v>3288</v>
      </c>
      <c r="I227" s="19" t="s">
        <v>137</v>
      </c>
      <c r="J227" s="19">
        <v>2019</v>
      </c>
      <c r="K227" s="19" t="s">
        <v>3715</v>
      </c>
      <c r="L227" s="19" t="s">
        <v>452</v>
      </c>
      <c r="M227" s="19" t="s">
        <v>453</v>
      </c>
      <c r="N227" s="19" t="s">
        <v>1116</v>
      </c>
      <c r="O227" s="19" t="s">
        <v>1116</v>
      </c>
      <c r="P227" s="19" t="s">
        <v>2756</v>
      </c>
      <c r="Q227" s="19" t="s">
        <v>3623</v>
      </c>
      <c r="R227" s="19" t="s">
        <v>3547</v>
      </c>
      <c r="S227" s="19" t="s">
        <v>3726</v>
      </c>
      <c r="T227" s="19" t="s">
        <v>3954</v>
      </c>
      <c r="U227" s="19">
        <v>3</v>
      </c>
      <c r="V227" s="19">
        <v>286.57</v>
      </c>
      <c r="W227" s="19">
        <v>1</v>
      </c>
      <c r="X227" s="19">
        <v>286.57</v>
      </c>
      <c r="Y227" s="19" t="s">
        <v>3649</v>
      </c>
    </row>
    <row r="228" spans="1:25">
      <c r="A228" s="19" t="s">
        <v>1196</v>
      </c>
      <c r="B228" s="19" t="s">
        <v>3556</v>
      </c>
      <c r="C228" s="19" t="s">
        <v>1116</v>
      </c>
      <c r="D228" s="19" t="s">
        <v>3556</v>
      </c>
      <c r="E228" s="19" t="s">
        <v>1196</v>
      </c>
      <c r="F228" s="19" t="s">
        <v>1497</v>
      </c>
      <c r="G228" s="19" t="s">
        <v>1498</v>
      </c>
      <c r="H228" s="19" t="s">
        <v>3288</v>
      </c>
      <c r="I228" s="19" t="s">
        <v>137</v>
      </c>
      <c r="J228" s="19">
        <v>2019</v>
      </c>
      <c r="K228" s="19" t="s">
        <v>3715</v>
      </c>
      <c r="L228" s="19" t="s">
        <v>452</v>
      </c>
      <c r="M228" s="19" t="s">
        <v>453</v>
      </c>
      <c r="N228" s="19" t="s">
        <v>1116</v>
      </c>
      <c r="O228" s="19" t="s">
        <v>1116</v>
      </c>
      <c r="P228" s="19" t="s">
        <v>2756</v>
      </c>
      <c r="Q228" s="19" t="s">
        <v>3628</v>
      </c>
      <c r="R228" s="19" t="s">
        <v>3628</v>
      </c>
      <c r="S228" s="19" t="s">
        <v>3955</v>
      </c>
      <c r="X228" s="19">
        <v>1428</v>
      </c>
      <c r="Y228" s="19" t="s">
        <v>3630</v>
      </c>
    </row>
    <row r="229" spans="1:25">
      <c r="A229" s="19" t="s">
        <v>1196</v>
      </c>
      <c r="B229" s="19" t="s">
        <v>3556</v>
      </c>
      <c r="C229" s="19" t="s">
        <v>1116</v>
      </c>
      <c r="D229" s="19" t="s">
        <v>3556</v>
      </c>
      <c r="E229" s="19" t="s">
        <v>1196</v>
      </c>
      <c r="F229" s="19" t="s">
        <v>1497</v>
      </c>
      <c r="G229" s="19" t="s">
        <v>1498</v>
      </c>
      <c r="H229" s="19" t="s">
        <v>3288</v>
      </c>
      <c r="I229" s="19" t="s">
        <v>137</v>
      </c>
      <c r="J229" s="19">
        <v>2019</v>
      </c>
      <c r="K229" s="19" t="s">
        <v>3715</v>
      </c>
      <c r="L229" s="19" t="s">
        <v>137</v>
      </c>
      <c r="M229" s="19" t="s">
        <v>138</v>
      </c>
      <c r="N229" s="19" t="s">
        <v>1116</v>
      </c>
      <c r="O229" s="19" t="s">
        <v>1116</v>
      </c>
      <c r="P229" s="19" t="s">
        <v>2756</v>
      </c>
      <c r="Q229" s="19" t="s">
        <v>3620</v>
      </c>
      <c r="R229" s="19" t="s">
        <v>3540</v>
      </c>
      <c r="S229" s="19" t="s">
        <v>1034</v>
      </c>
      <c r="X229" s="19">
        <v>2400</v>
      </c>
      <c r="Y229" s="19" t="s">
        <v>3622</v>
      </c>
    </row>
    <row r="230" spans="1:25">
      <c r="A230" s="19" t="s">
        <v>1196</v>
      </c>
      <c r="B230" s="19" t="s">
        <v>3556</v>
      </c>
      <c r="C230" s="19" t="s">
        <v>1116</v>
      </c>
      <c r="D230" s="19" t="s">
        <v>3556</v>
      </c>
      <c r="E230" s="19" t="s">
        <v>1196</v>
      </c>
      <c r="F230" s="19" t="s">
        <v>1497</v>
      </c>
      <c r="G230" s="19" t="s">
        <v>1498</v>
      </c>
      <c r="H230" s="19" t="s">
        <v>3288</v>
      </c>
      <c r="I230" s="19" t="s">
        <v>137</v>
      </c>
      <c r="J230" s="19">
        <v>2019</v>
      </c>
      <c r="K230" s="19" t="s">
        <v>3715</v>
      </c>
      <c r="L230" s="19" t="s">
        <v>137</v>
      </c>
      <c r="M230" s="19" t="s">
        <v>138</v>
      </c>
      <c r="N230" s="19" t="s">
        <v>1116</v>
      </c>
      <c r="O230" s="19" t="s">
        <v>1116</v>
      </c>
      <c r="P230" s="19" t="s">
        <v>2756</v>
      </c>
      <c r="Q230" s="19" t="s">
        <v>3620</v>
      </c>
      <c r="R230" s="19" t="s">
        <v>3540</v>
      </c>
      <c r="S230" s="19" t="s">
        <v>1034</v>
      </c>
      <c r="X230" s="19">
        <v>2640</v>
      </c>
      <c r="Y230" s="19" t="s">
        <v>3622</v>
      </c>
    </row>
    <row r="231" spans="1:25">
      <c r="A231" s="19" t="s">
        <v>1196</v>
      </c>
      <c r="B231" s="19" t="s">
        <v>3556</v>
      </c>
      <c r="C231" s="19" t="s">
        <v>1116</v>
      </c>
      <c r="D231" s="19" t="s">
        <v>3556</v>
      </c>
      <c r="E231" s="19" t="s">
        <v>1196</v>
      </c>
      <c r="F231" s="19" t="s">
        <v>1497</v>
      </c>
      <c r="G231" s="19" t="s">
        <v>1498</v>
      </c>
      <c r="H231" s="19" t="s">
        <v>3288</v>
      </c>
      <c r="I231" s="19" t="s">
        <v>137</v>
      </c>
      <c r="J231" s="19">
        <v>2019</v>
      </c>
      <c r="K231" s="19" t="s">
        <v>3732</v>
      </c>
      <c r="L231" s="19" t="s">
        <v>454</v>
      </c>
      <c r="M231" s="19" t="s">
        <v>455</v>
      </c>
      <c r="N231" s="19" t="s">
        <v>1116</v>
      </c>
      <c r="O231" s="19" t="s">
        <v>1116</v>
      </c>
      <c r="P231" s="19" t="s">
        <v>2756</v>
      </c>
      <c r="Q231" s="19" t="s">
        <v>3623</v>
      </c>
      <c r="R231" s="19" t="s">
        <v>3871</v>
      </c>
      <c r="S231" s="19" t="s">
        <v>3779</v>
      </c>
      <c r="T231" s="19" t="s">
        <v>3956</v>
      </c>
      <c r="U231" s="19">
        <v>2</v>
      </c>
      <c r="V231" s="19">
        <v>32.9</v>
      </c>
      <c r="W231" s="19">
        <v>1</v>
      </c>
      <c r="X231" s="19">
        <v>32.9</v>
      </c>
      <c r="Y231" s="19" t="s">
        <v>3957</v>
      </c>
    </row>
    <row r="232" spans="1:25">
      <c r="A232" s="19" t="s">
        <v>1196</v>
      </c>
      <c r="B232" s="19" t="s">
        <v>3556</v>
      </c>
      <c r="C232" s="19" t="s">
        <v>1116</v>
      </c>
      <c r="D232" s="19" t="s">
        <v>3556</v>
      </c>
      <c r="E232" s="19" t="s">
        <v>1196</v>
      </c>
      <c r="F232" s="19" t="s">
        <v>1497</v>
      </c>
      <c r="G232" s="19" t="s">
        <v>1498</v>
      </c>
      <c r="H232" s="19" t="s">
        <v>3288</v>
      </c>
      <c r="I232" s="19" t="s">
        <v>137</v>
      </c>
      <c r="J232" s="19">
        <v>2019</v>
      </c>
      <c r="K232" s="19" t="s">
        <v>3732</v>
      </c>
      <c r="L232" s="19" t="s">
        <v>454</v>
      </c>
      <c r="M232" s="19" t="s">
        <v>455</v>
      </c>
      <c r="N232" s="19" t="s">
        <v>1116</v>
      </c>
      <c r="O232" s="19" t="s">
        <v>1116</v>
      </c>
      <c r="P232" s="19" t="s">
        <v>2756</v>
      </c>
      <c r="Q232" s="19" t="s">
        <v>3623</v>
      </c>
      <c r="R232" s="19" t="s">
        <v>3545</v>
      </c>
      <c r="S232" s="19" t="s">
        <v>3779</v>
      </c>
      <c r="T232" s="19" t="s">
        <v>3956</v>
      </c>
      <c r="U232" s="19">
        <v>1</v>
      </c>
      <c r="V232" s="19">
        <v>100.1</v>
      </c>
      <c r="W232" s="19">
        <v>1</v>
      </c>
      <c r="X232" s="19">
        <v>100.1</v>
      </c>
      <c r="Y232" s="19" t="s">
        <v>3710</v>
      </c>
    </row>
    <row r="233" spans="1:25">
      <c r="A233" s="19" t="s">
        <v>1196</v>
      </c>
      <c r="B233" s="19" t="s">
        <v>3556</v>
      </c>
      <c r="C233" s="19" t="s">
        <v>1116</v>
      </c>
      <c r="D233" s="19" t="s">
        <v>3556</v>
      </c>
      <c r="E233" s="19" t="s">
        <v>1196</v>
      </c>
      <c r="F233" s="19" t="s">
        <v>1497</v>
      </c>
      <c r="G233" s="19" t="s">
        <v>1498</v>
      </c>
      <c r="H233" s="19" t="s">
        <v>3288</v>
      </c>
      <c r="I233" s="19" t="s">
        <v>137</v>
      </c>
      <c r="J233" s="19">
        <v>2019</v>
      </c>
      <c r="K233" s="19" t="s">
        <v>3732</v>
      </c>
      <c r="L233" s="19" t="s">
        <v>454</v>
      </c>
      <c r="M233" s="19" t="s">
        <v>455</v>
      </c>
      <c r="N233" s="19" t="s">
        <v>1116</v>
      </c>
      <c r="O233" s="19" t="s">
        <v>1116</v>
      </c>
      <c r="P233" s="19" t="s">
        <v>2756</v>
      </c>
      <c r="Q233" s="19" t="s">
        <v>3623</v>
      </c>
      <c r="R233" s="19" t="s">
        <v>3545</v>
      </c>
      <c r="S233" s="19" t="s">
        <v>3779</v>
      </c>
      <c r="T233" s="19" t="s">
        <v>3956</v>
      </c>
      <c r="U233" s="19">
        <v>3</v>
      </c>
      <c r="V233" s="19">
        <v>826.3</v>
      </c>
      <c r="W233" s="19">
        <v>1</v>
      </c>
      <c r="X233" s="19">
        <v>826.3</v>
      </c>
      <c r="Y233" s="19" t="s">
        <v>3958</v>
      </c>
    </row>
    <row r="234" spans="1:25">
      <c r="A234" s="19" t="s">
        <v>1196</v>
      </c>
      <c r="B234" s="19" t="s">
        <v>3556</v>
      </c>
      <c r="C234" s="19" t="s">
        <v>1116</v>
      </c>
      <c r="D234" s="19" t="s">
        <v>3556</v>
      </c>
      <c r="E234" s="19" t="s">
        <v>1196</v>
      </c>
      <c r="F234" s="19" t="s">
        <v>1497</v>
      </c>
      <c r="G234" s="19" t="s">
        <v>1498</v>
      </c>
      <c r="H234" s="19" t="s">
        <v>3288</v>
      </c>
      <c r="I234" s="19" t="s">
        <v>137</v>
      </c>
      <c r="J234" s="19">
        <v>2019</v>
      </c>
      <c r="K234" s="19" t="s">
        <v>3732</v>
      </c>
      <c r="L234" s="19" t="s">
        <v>452</v>
      </c>
      <c r="M234" s="19" t="s">
        <v>453</v>
      </c>
      <c r="N234" s="19" t="s">
        <v>1116</v>
      </c>
      <c r="O234" s="19" t="s">
        <v>1116</v>
      </c>
      <c r="P234" s="19" t="s">
        <v>2756</v>
      </c>
      <c r="Q234" s="19" t="s">
        <v>3623</v>
      </c>
      <c r="R234" s="19" t="s">
        <v>3543</v>
      </c>
      <c r="S234" s="19" t="s">
        <v>2800</v>
      </c>
      <c r="T234" s="19" t="s">
        <v>3959</v>
      </c>
      <c r="U234" s="19">
        <v>1</v>
      </c>
      <c r="V234" s="19">
        <v>228.41</v>
      </c>
      <c r="W234" s="19">
        <v>1</v>
      </c>
      <c r="X234" s="19">
        <v>228.41</v>
      </c>
      <c r="Y234" s="19" t="s">
        <v>3710</v>
      </c>
    </row>
    <row r="235" spans="1:25">
      <c r="A235" s="19" t="s">
        <v>1196</v>
      </c>
      <c r="B235" s="19" t="s">
        <v>3556</v>
      </c>
      <c r="C235" s="19" t="s">
        <v>1116</v>
      </c>
      <c r="D235" s="19" t="s">
        <v>3556</v>
      </c>
      <c r="E235" s="19" t="s">
        <v>1196</v>
      </c>
      <c r="F235" s="19" t="s">
        <v>1497</v>
      </c>
      <c r="G235" s="19" t="s">
        <v>1498</v>
      </c>
      <c r="H235" s="19" t="s">
        <v>3288</v>
      </c>
      <c r="I235" s="19" t="s">
        <v>137</v>
      </c>
      <c r="J235" s="19">
        <v>2019</v>
      </c>
      <c r="K235" s="19" t="s">
        <v>3732</v>
      </c>
      <c r="L235" s="19" t="s">
        <v>452</v>
      </c>
      <c r="M235" s="19" t="s">
        <v>453</v>
      </c>
      <c r="N235" s="19" t="s">
        <v>1116</v>
      </c>
      <c r="O235" s="19" t="s">
        <v>1116</v>
      </c>
      <c r="P235" s="19" t="s">
        <v>2756</v>
      </c>
      <c r="Q235" s="19" t="s">
        <v>3623</v>
      </c>
      <c r="R235" s="19" t="s">
        <v>3543</v>
      </c>
      <c r="S235" s="19" t="s">
        <v>2793</v>
      </c>
      <c r="T235" s="19" t="s">
        <v>3960</v>
      </c>
      <c r="U235" s="19">
        <v>1</v>
      </c>
      <c r="V235" s="19">
        <v>75</v>
      </c>
      <c r="W235" s="19">
        <v>1</v>
      </c>
      <c r="X235" s="19">
        <v>75</v>
      </c>
      <c r="Y235" s="19" t="s">
        <v>3710</v>
      </c>
    </row>
    <row r="236" spans="1:25">
      <c r="A236" s="19" t="s">
        <v>1196</v>
      </c>
      <c r="B236" s="19" t="s">
        <v>3556</v>
      </c>
      <c r="C236" s="19" t="s">
        <v>1116</v>
      </c>
      <c r="D236" s="19" t="s">
        <v>3556</v>
      </c>
      <c r="E236" s="19" t="s">
        <v>1196</v>
      </c>
      <c r="F236" s="19" t="s">
        <v>1497</v>
      </c>
      <c r="G236" s="19" t="s">
        <v>1498</v>
      </c>
      <c r="H236" s="19" t="s">
        <v>3288</v>
      </c>
      <c r="I236" s="19" t="s">
        <v>137</v>
      </c>
      <c r="J236" s="19">
        <v>2019</v>
      </c>
      <c r="K236" s="19" t="s">
        <v>3732</v>
      </c>
      <c r="L236" s="19" t="s">
        <v>452</v>
      </c>
      <c r="M236" s="19" t="s">
        <v>453</v>
      </c>
      <c r="N236" s="19" t="s">
        <v>1116</v>
      </c>
      <c r="O236" s="19" t="s">
        <v>1116</v>
      </c>
      <c r="P236" s="19" t="s">
        <v>2756</v>
      </c>
      <c r="Q236" s="19" t="s">
        <v>3623</v>
      </c>
      <c r="R236" s="19" t="s">
        <v>3547</v>
      </c>
      <c r="S236" s="19" t="s">
        <v>2826</v>
      </c>
      <c r="T236" s="19" t="s">
        <v>3961</v>
      </c>
      <c r="U236" s="19">
        <v>1</v>
      </c>
      <c r="V236" s="19">
        <v>15.66</v>
      </c>
      <c r="W236" s="19">
        <v>1</v>
      </c>
      <c r="X236" s="19">
        <v>15.66</v>
      </c>
      <c r="Y236" s="19" t="s">
        <v>3649</v>
      </c>
    </row>
    <row r="237" spans="1:25">
      <c r="A237" s="19" t="s">
        <v>1196</v>
      </c>
      <c r="B237" s="19" t="s">
        <v>3556</v>
      </c>
      <c r="C237" s="19" t="s">
        <v>1116</v>
      </c>
      <c r="D237" s="19" t="s">
        <v>3556</v>
      </c>
      <c r="E237" s="19" t="s">
        <v>1196</v>
      </c>
      <c r="F237" s="19" t="s">
        <v>1497</v>
      </c>
      <c r="G237" s="19" t="s">
        <v>1498</v>
      </c>
      <c r="H237" s="19" t="s">
        <v>3288</v>
      </c>
      <c r="I237" s="19" t="s">
        <v>137</v>
      </c>
      <c r="J237" s="19">
        <v>2019</v>
      </c>
      <c r="K237" s="19" t="s">
        <v>3732</v>
      </c>
      <c r="L237" s="19" t="s">
        <v>452</v>
      </c>
      <c r="M237" s="19" t="s">
        <v>453</v>
      </c>
      <c r="N237" s="19" t="s">
        <v>1116</v>
      </c>
      <c r="O237" s="19" t="s">
        <v>1116</v>
      </c>
      <c r="P237" s="19" t="s">
        <v>2756</v>
      </c>
      <c r="Q237" s="19" t="s">
        <v>3623</v>
      </c>
      <c r="R237" s="19" t="s">
        <v>3547</v>
      </c>
      <c r="S237" s="19" t="s">
        <v>2826</v>
      </c>
      <c r="T237" s="19" t="s">
        <v>3961</v>
      </c>
      <c r="U237" s="19">
        <v>2</v>
      </c>
      <c r="V237" s="19">
        <v>17.78</v>
      </c>
      <c r="W237" s="19">
        <v>1</v>
      </c>
      <c r="X237" s="19">
        <v>17.78</v>
      </c>
      <c r="Y237" s="19" t="s">
        <v>3649</v>
      </c>
    </row>
    <row r="238" spans="1:25">
      <c r="A238" s="19" t="s">
        <v>1196</v>
      </c>
      <c r="B238" s="19" t="s">
        <v>3556</v>
      </c>
      <c r="C238" s="19" t="s">
        <v>1116</v>
      </c>
      <c r="D238" s="19" t="s">
        <v>3556</v>
      </c>
      <c r="E238" s="19" t="s">
        <v>1196</v>
      </c>
      <c r="F238" s="19" t="s">
        <v>1497</v>
      </c>
      <c r="G238" s="19" t="s">
        <v>1498</v>
      </c>
      <c r="H238" s="19" t="s">
        <v>3288</v>
      </c>
      <c r="I238" s="19" t="s">
        <v>137</v>
      </c>
      <c r="J238" s="19">
        <v>2019</v>
      </c>
      <c r="K238" s="19" t="s">
        <v>3732</v>
      </c>
      <c r="L238" s="19" t="s">
        <v>452</v>
      </c>
      <c r="M238" s="19" t="s">
        <v>453</v>
      </c>
      <c r="N238" s="19" t="s">
        <v>1116</v>
      </c>
      <c r="O238" s="19" t="s">
        <v>1116</v>
      </c>
      <c r="P238" s="19" t="s">
        <v>2756</v>
      </c>
      <c r="Q238" s="19" t="s">
        <v>3623</v>
      </c>
      <c r="R238" s="19" t="s">
        <v>3547</v>
      </c>
      <c r="S238" s="19" t="s">
        <v>2826</v>
      </c>
      <c r="T238" s="19" t="s">
        <v>3961</v>
      </c>
      <c r="U238" s="19">
        <v>3</v>
      </c>
      <c r="V238" s="19">
        <v>13</v>
      </c>
      <c r="W238" s="19">
        <v>1</v>
      </c>
      <c r="X238" s="19">
        <v>13</v>
      </c>
      <c r="Y238" s="19" t="s">
        <v>3649</v>
      </c>
    </row>
    <row r="239" spans="1:25">
      <c r="A239" s="19" t="s">
        <v>1196</v>
      </c>
      <c r="B239" s="19" t="s">
        <v>3556</v>
      </c>
      <c r="C239" s="19" t="s">
        <v>1116</v>
      </c>
      <c r="D239" s="19" t="s">
        <v>3556</v>
      </c>
      <c r="E239" s="19" t="s">
        <v>1196</v>
      </c>
      <c r="F239" s="19" t="s">
        <v>1497</v>
      </c>
      <c r="G239" s="19" t="s">
        <v>1498</v>
      </c>
      <c r="H239" s="19" t="s">
        <v>3288</v>
      </c>
      <c r="I239" s="19" t="s">
        <v>137</v>
      </c>
      <c r="J239" s="19">
        <v>2019</v>
      </c>
      <c r="K239" s="19" t="s">
        <v>3732</v>
      </c>
      <c r="L239" s="19" t="s">
        <v>452</v>
      </c>
      <c r="M239" s="19" t="s">
        <v>453</v>
      </c>
      <c r="N239" s="19" t="s">
        <v>1116</v>
      </c>
      <c r="O239" s="19" t="s">
        <v>1116</v>
      </c>
      <c r="P239" s="19" t="s">
        <v>2756</v>
      </c>
      <c r="Q239" s="19" t="s">
        <v>3623</v>
      </c>
      <c r="R239" s="19" t="s">
        <v>3547</v>
      </c>
      <c r="S239" s="19" t="s">
        <v>2826</v>
      </c>
      <c r="T239" s="19" t="s">
        <v>3961</v>
      </c>
      <c r="U239" s="19">
        <v>4</v>
      </c>
      <c r="V239" s="19">
        <v>13</v>
      </c>
      <c r="W239" s="19">
        <v>1</v>
      </c>
      <c r="X239" s="19">
        <v>13</v>
      </c>
      <c r="Y239" s="19" t="s">
        <v>3649</v>
      </c>
    </row>
    <row r="240" spans="1:25">
      <c r="A240" s="19" t="s">
        <v>1196</v>
      </c>
      <c r="B240" s="19" t="s">
        <v>3556</v>
      </c>
      <c r="C240" s="19" t="s">
        <v>1116</v>
      </c>
      <c r="D240" s="19" t="s">
        <v>3556</v>
      </c>
      <c r="E240" s="19" t="s">
        <v>1196</v>
      </c>
      <c r="F240" s="19" t="s">
        <v>1497</v>
      </c>
      <c r="G240" s="19" t="s">
        <v>1498</v>
      </c>
      <c r="H240" s="19" t="s">
        <v>3288</v>
      </c>
      <c r="I240" s="19" t="s">
        <v>137</v>
      </c>
      <c r="J240" s="19">
        <v>2019</v>
      </c>
      <c r="K240" s="19" t="s">
        <v>3732</v>
      </c>
      <c r="L240" s="19" t="s">
        <v>452</v>
      </c>
      <c r="M240" s="19" t="s">
        <v>453</v>
      </c>
      <c r="N240" s="19" t="s">
        <v>1116</v>
      </c>
      <c r="O240" s="19" t="s">
        <v>1116</v>
      </c>
      <c r="P240" s="19" t="s">
        <v>2756</v>
      </c>
      <c r="Q240" s="19" t="s">
        <v>3623</v>
      </c>
      <c r="R240" s="19" t="s">
        <v>3547</v>
      </c>
      <c r="S240" s="19" t="s">
        <v>2826</v>
      </c>
      <c r="T240" s="19" t="s">
        <v>3961</v>
      </c>
      <c r="U240" s="19">
        <v>5</v>
      </c>
      <c r="V240" s="19">
        <v>13</v>
      </c>
      <c r="W240" s="19">
        <v>1</v>
      </c>
      <c r="X240" s="19">
        <v>13</v>
      </c>
      <c r="Y240" s="19" t="s">
        <v>3649</v>
      </c>
    </row>
    <row r="241" spans="1:25">
      <c r="A241" s="19" t="s">
        <v>1196</v>
      </c>
      <c r="B241" s="19" t="s">
        <v>3556</v>
      </c>
      <c r="C241" s="19" t="s">
        <v>1116</v>
      </c>
      <c r="D241" s="19" t="s">
        <v>3556</v>
      </c>
      <c r="E241" s="19" t="s">
        <v>1196</v>
      </c>
      <c r="F241" s="19" t="s">
        <v>1497</v>
      </c>
      <c r="G241" s="19" t="s">
        <v>1498</v>
      </c>
      <c r="H241" s="19" t="s">
        <v>3288</v>
      </c>
      <c r="I241" s="19" t="s">
        <v>137</v>
      </c>
      <c r="J241" s="19">
        <v>2019</v>
      </c>
      <c r="K241" s="19" t="s">
        <v>3732</v>
      </c>
      <c r="L241" s="19" t="s">
        <v>452</v>
      </c>
      <c r="M241" s="19" t="s">
        <v>453</v>
      </c>
      <c r="N241" s="19" t="s">
        <v>1116</v>
      </c>
      <c r="O241" s="19" t="s">
        <v>1116</v>
      </c>
      <c r="P241" s="19" t="s">
        <v>2756</v>
      </c>
      <c r="Q241" s="19" t="s">
        <v>3623</v>
      </c>
      <c r="R241" s="19" t="s">
        <v>3547</v>
      </c>
      <c r="S241" s="19" t="s">
        <v>2826</v>
      </c>
      <c r="T241" s="19" t="s">
        <v>3961</v>
      </c>
      <c r="U241" s="19">
        <v>6</v>
      </c>
      <c r="V241" s="19">
        <v>13</v>
      </c>
      <c r="W241" s="19">
        <v>1</v>
      </c>
      <c r="X241" s="19">
        <v>13</v>
      </c>
      <c r="Y241" s="19" t="s">
        <v>3649</v>
      </c>
    </row>
    <row r="242" spans="1:25">
      <c r="A242" s="19" t="s">
        <v>1196</v>
      </c>
      <c r="B242" s="19" t="s">
        <v>3556</v>
      </c>
      <c r="C242" s="19" t="s">
        <v>1116</v>
      </c>
      <c r="D242" s="19" t="s">
        <v>3556</v>
      </c>
      <c r="E242" s="19" t="s">
        <v>1196</v>
      </c>
      <c r="F242" s="19" t="s">
        <v>1497</v>
      </c>
      <c r="G242" s="19" t="s">
        <v>1498</v>
      </c>
      <c r="H242" s="19" t="s">
        <v>3288</v>
      </c>
      <c r="I242" s="19" t="s">
        <v>137</v>
      </c>
      <c r="J242" s="19">
        <v>2019</v>
      </c>
      <c r="K242" s="19" t="s">
        <v>3732</v>
      </c>
      <c r="L242" s="19" t="s">
        <v>452</v>
      </c>
      <c r="M242" s="19" t="s">
        <v>453</v>
      </c>
      <c r="N242" s="19" t="s">
        <v>1116</v>
      </c>
      <c r="O242" s="19" t="s">
        <v>1116</v>
      </c>
      <c r="P242" s="19" t="s">
        <v>2756</v>
      </c>
      <c r="Q242" s="19" t="s">
        <v>3623</v>
      </c>
      <c r="R242" s="19" t="s">
        <v>3547</v>
      </c>
      <c r="S242" s="19" t="s">
        <v>2826</v>
      </c>
      <c r="T242" s="19" t="s">
        <v>3961</v>
      </c>
      <c r="U242" s="19">
        <v>7</v>
      </c>
      <c r="V242" s="19">
        <v>13</v>
      </c>
      <c r="W242" s="19">
        <v>1</v>
      </c>
      <c r="X242" s="19">
        <v>13</v>
      </c>
      <c r="Y242" s="19" t="s">
        <v>3649</v>
      </c>
    </row>
    <row r="243" spans="1:25">
      <c r="A243" s="19" t="s">
        <v>1196</v>
      </c>
      <c r="B243" s="19" t="s">
        <v>3556</v>
      </c>
      <c r="C243" s="19" t="s">
        <v>1116</v>
      </c>
      <c r="D243" s="19" t="s">
        <v>3556</v>
      </c>
      <c r="E243" s="19" t="s">
        <v>1196</v>
      </c>
      <c r="F243" s="19" t="s">
        <v>1497</v>
      </c>
      <c r="G243" s="19" t="s">
        <v>1498</v>
      </c>
      <c r="H243" s="19" t="s">
        <v>3288</v>
      </c>
      <c r="I243" s="19" t="s">
        <v>137</v>
      </c>
      <c r="J243" s="19">
        <v>2019</v>
      </c>
      <c r="K243" s="19" t="s">
        <v>3732</v>
      </c>
      <c r="L243" s="19" t="s">
        <v>452</v>
      </c>
      <c r="M243" s="19" t="s">
        <v>453</v>
      </c>
      <c r="N243" s="19" t="s">
        <v>1116</v>
      </c>
      <c r="O243" s="19" t="s">
        <v>1116</v>
      </c>
      <c r="P243" s="19" t="s">
        <v>2756</v>
      </c>
      <c r="Q243" s="19" t="s">
        <v>3623</v>
      </c>
      <c r="R243" s="19" t="s">
        <v>3547</v>
      </c>
      <c r="S243" s="19" t="s">
        <v>2826</v>
      </c>
      <c r="T243" s="19" t="s">
        <v>3961</v>
      </c>
      <c r="U243" s="19">
        <v>8</v>
      </c>
      <c r="V243" s="19">
        <v>13</v>
      </c>
      <c r="W243" s="19">
        <v>1</v>
      </c>
      <c r="X243" s="19">
        <v>13</v>
      </c>
      <c r="Y243" s="19" t="s">
        <v>3649</v>
      </c>
    </row>
    <row r="244" spans="1:25">
      <c r="A244" s="19" t="s">
        <v>1196</v>
      </c>
      <c r="B244" s="19" t="s">
        <v>3556</v>
      </c>
      <c r="C244" s="19" t="s">
        <v>1116</v>
      </c>
      <c r="D244" s="19" t="s">
        <v>3556</v>
      </c>
      <c r="E244" s="19" t="s">
        <v>1196</v>
      </c>
      <c r="F244" s="19" t="s">
        <v>1497</v>
      </c>
      <c r="G244" s="19" t="s">
        <v>1498</v>
      </c>
      <c r="H244" s="19" t="s">
        <v>3288</v>
      </c>
      <c r="I244" s="19" t="s">
        <v>137</v>
      </c>
      <c r="J244" s="19">
        <v>2019</v>
      </c>
      <c r="K244" s="19" t="s">
        <v>3732</v>
      </c>
      <c r="L244" s="19" t="s">
        <v>452</v>
      </c>
      <c r="M244" s="19" t="s">
        <v>453</v>
      </c>
      <c r="N244" s="19" t="s">
        <v>1116</v>
      </c>
      <c r="O244" s="19" t="s">
        <v>1116</v>
      </c>
      <c r="P244" s="19" t="s">
        <v>2756</v>
      </c>
      <c r="Q244" s="19" t="s">
        <v>3623</v>
      </c>
      <c r="R244" s="19" t="s">
        <v>3547</v>
      </c>
      <c r="S244" s="19" t="s">
        <v>2793</v>
      </c>
      <c r="T244" s="19" t="s">
        <v>3960</v>
      </c>
      <c r="U244" s="19">
        <v>2</v>
      </c>
      <c r="V244" s="19">
        <v>20</v>
      </c>
      <c r="W244" s="19">
        <v>1</v>
      </c>
      <c r="X244" s="19">
        <v>20</v>
      </c>
      <c r="Y244" s="19" t="s">
        <v>3710</v>
      </c>
    </row>
    <row r="245" spans="1:25">
      <c r="A245" s="19" t="s">
        <v>1196</v>
      </c>
      <c r="B245" s="19" t="s">
        <v>3556</v>
      </c>
      <c r="C245" s="19" t="s">
        <v>1116</v>
      </c>
      <c r="D245" s="19" t="s">
        <v>3556</v>
      </c>
      <c r="E245" s="19" t="s">
        <v>1196</v>
      </c>
      <c r="F245" s="19" t="s">
        <v>1497</v>
      </c>
      <c r="G245" s="19" t="s">
        <v>1498</v>
      </c>
      <c r="H245" s="19" t="s">
        <v>3288</v>
      </c>
      <c r="I245" s="19" t="s">
        <v>137</v>
      </c>
      <c r="J245" s="19">
        <v>2019</v>
      </c>
      <c r="K245" s="19" t="s">
        <v>3732</v>
      </c>
      <c r="L245" s="19" t="s">
        <v>452</v>
      </c>
      <c r="M245" s="19" t="s">
        <v>453</v>
      </c>
      <c r="N245" s="19" t="s">
        <v>1116</v>
      </c>
      <c r="O245" s="19" t="s">
        <v>1116</v>
      </c>
      <c r="P245" s="19" t="s">
        <v>2756</v>
      </c>
      <c r="Q245" s="19" t="s">
        <v>3628</v>
      </c>
      <c r="R245" s="19" t="s">
        <v>3628</v>
      </c>
      <c r="S245" s="19" t="s">
        <v>2793</v>
      </c>
      <c r="T245" s="19" t="s">
        <v>3960</v>
      </c>
      <c r="U245" s="19">
        <v>3</v>
      </c>
      <c r="V245" s="19">
        <v>819</v>
      </c>
      <c r="W245" s="19">
        <v>1</v>
      </c>
      <c r="X245" s="19">
        <v>819</v>
      </c>
      <c r="Y245" s="19" t="s">
        <v>3962</v>
      </c>
    </row>
    <row r="246" spans="1:25">
      <c r="A246" s="19" t="s">
        <v>1196</v>
      </c>
      <c r="B246" s="19" t="s">
        <v>3556</v>
      </c>
      <c r="C246" s="19" t="s">
        <v>1116</v>
      </c>
      <c r="D246" s="19" t="s">
        <v>3556</v>
      </c>
      <c r="E246" s="19" t="s">
        <v>1196</v>
      </c>
      <c r="F246" s="19" t="s">
        <v>1497</v>
      </c>
      <c r="G246" s="19" t="s">
        <v>1498</v>
      </c>
      <c r="H246" s="19" t="s">
        <v>3288</v>
      </c>
      <c r="I246" s="19" t="s">
        <v>137</v>
      </c>
      <c r="J246" s="19">
        <v>2019</v>
      </c>
      <c r="K246" s="19" t="s">
        <v>3732</v>
      </c>
      <c r="L246" s="19" t="s">
        <v>669</v>
      </c>
      <c r="M246" s="19" t="s">
        <v>670</v>
      </c>
      <c r="N246" s="19" t="s">
        <v>1116</v>
      </c>
      <c r="O246" s="19" t="s">
        <v>1116</v>
      </c>
      <c r="P246" s="19" t="s">
        <v>2756</v>
      </c>
      <c r="Q246" s="19" t="s">
        <v>3623</v>
      </c>
      <c r="R246" s="19" t="s">
        <v>3548</v>
      </c>
      <c r="S246" s="19" t="s">
        <v>3779</v>
      </c>
      <c r="T246" s="19" t="s">
        <v>3963</v>
      </c>
      <c r="U246" s="19">
        <v>1</v>
      </c>
      <c r="V246" s="19">
        <v>105</v>
      </c>
      <c r="W246" s="19">
        <v>1</v>
      </c>
      <c r="X246" s="19">
        <v>105</v>
      </c>
      <c r="Y246" s="19" t="s">
        <v>3964</v>
      </c>
    </row>
    <row r="247" spans="1:25">
      <c r="A247" s="19" t="s">
        <v>1196</v>
      </c>
      <c r="B247" s="19" t="s">
        <v>3556</v>
      </c>
      <c r="C247" s="19" t="s">
        <v>1116</v>
      </c>
      <c r="D247" s="19" t="s">
        <v>3556</v>
      </c>
      <c r="E247" s="19" t="s">
        <v>1196</v>
      </c>
      <c r="F247" s="19" t="s">
        <v>1497</v>
      </c>
      <c r="G247" s="19" t="s">
        <v>1498</v>
      </c>
      <c r="H247" s="19" t="s">
        <v>3288</v>
      </c>
      <c r="I247" s="19" t="s">
        <v>137</v>
      </c>
      <c r="J247" s="19">
        <v>2019</v>
      </c>
      <c r="K247" s="19" t="s">
        <v>3732</v>
      </c>
      <c r="L247" s="19" t="s">
        <v>669</v>
      </c>
      <c r="M247" s="19" t="s">
        <v>670</v>
      </c>
      <c r="N247" s="19" t="s">
        <v>1116</v>
      </c>
      <c r="O247" s="19" t="s">
        <v>1116</v>
      </c>
      <c r="P247" s="19" t="s">
        <v>2756</v>
      </c>
      <c r="Q247" s="19" t="s">
        <v>3623</v>
      </c>
      <c r="R247" s="19" t="s">
        <v>3547</v>
      </c>
      <c r="S247" s="19" t="s">
        <v>3779</v>
      </c>
      <c r="T247" s="19" t="s">
        <v>3963</v>
      </c>
      <c r="U247" s="19">
        <v>2</v>
      </c>
      <c r="V247" s="19">
        <v>13</v>
      </c>
      <c r="W247" s="19">
        <v>1</v>
      </c>
      <c r="X247" s="19">
        <v>13</v>
      </c>
      <c r="Y247" s="19" t="s">
        <v>3965</v>
      </c>
    </row>
    <row r="248" spans="1:25">
      <c r="A248" s="19" t="s">
        <v>1196</v>
      </c>
      <c r="B248" s="19" t="s">
        <v>3556</v>
      </c>
      <c r="C248" s="19" t="s">
        <v>1116</v>
      </c>
      <c r="D248" s="19" t="s">
        <v>3556</v>
      </c>
      <c r="E248" s="19" t="s">
        <v>1196</v>
      </c>
      <c r="F248" s="19" t="s">
        <v>1497</v>
      </c>
      <c r="G248" s="19" t="s">
        <v>1498</v>
      </c>
      <c r="H248" s="19" t="s">
        <v>3288</v>
      </c>
      <c r="I248" s="19" t="s">
        <v>137</v>
      </c>
      <c r="J248" s="19">
        <v>2019</v>
      </c>
      <c r="K248" s="19" t="s">
        <v>3732</v>
      </c>
      <c r="L248" s="19" t="s">
        <v>669</v>
      </c>
      <c r="M248" s="19" t="s">
        <v>670</v>
      </c>
      <c r="N248" s="19" t="s">
        <v>1116</v>
      </c>
      <c r="O248" s="19" t="s">
        <v>1116</v>
      </c>
      <c r="P248" s="19" t="s">
        <v>2756</v>
      </c>
      <c r="Q248" s="19" t="s">
        <v>3623</v>
      </c>
      <c r="R248" s="19" t="s">
        <v>3547</v>
      </c>
      <c r="S248" s="19" t="s">
        <v>3779</v>
      </c>
      <c r="T248" s="19" t="s">
        <v>3963</v>
      </c>
      <c r="U248" s="19">
        <v>3</v>
      </c>
      <c r="V248" s="19">
        <v>15.38</v>
      </c>
      <c r="W248" s="19">
        <v>1</v>
      </c>
      <c r="X248" s="19">
        <v>15.38</v>
      </c>
      <c r="Y248" s="19" t="s">
        <v>3965</v>
      </c>
    </row>
    <row r="249" spans="1:25">
      <c r="A249" s="19" t="s">
        <v>1196</v>
      </c>
      <c r="B249" s="19" t="s">
        <v>3556</v>
      </c>
      <c r="C249" s="19" t="s">
        <v>1116</v>
      </c>
      <c r="D249" s="19" t="s">
        <v>3556</v>
      </c>
      <c r="E249" s="19" t="s">
        <v>1196</v>
      </c>
      <c r="F249" s="19" t="s">
        <v>1497</v>
      </c>
      <c r="G249" s="19" t="s">
        <v>1498</v>
      </c>
      <c r="H249" s="19" t="s">
        <v>3288</v>
      </c>
      <c r="I249" s="19" t="s">
        <v>137</v>
      </c>
      <c r="J249" s="19">
        <v>2019</v>
      </c>
      <c r="K249" s="19" t="s">
        <v>3732</v>
      </c>
      <c r="L249" s="19" t="s">
        <v>669</v>
      </c>
      <c r="M249" s="19" t="s">
        <v>670</v>
      </c>
      <c r="N249" s="19" t="s">
        <v>1116</v>
      </c>
      <c r="O249" s="19" t="s">
        <v>1116</v>
      </c>
      <c r="P249" s="19" t="s">
        <v>2756</v>
      </c>
      <c r="Q249" s="19" t="s">
        <v>3623</v>
      </c>
      <c r="R249" s="19" t="s">
        <v>3547</v>
      </c>
      <c r="S249" s="19" t="s">
        <v>3779</v>
      </c>
      <c r="T249" s="19" t="s">
        <v>3963</v>
      </c>
      <c r="U249" s="19">
        <v>4</v>
      </c>
      <c r="V249" s="19">
        <v>13</v>
      </c>
      <c r="W249" s="19">
        <v>1</v>
      </c>
      <c r="X249" s="19">
        <v>13</v>
      </c>
      <c r="Y249" s="19" t="s">
        <v>3965</v>
      </c>
    </row>
    <row r="250" spans="1:25">
      <c r="A250" s="19" t="s">
        <v>1196</v>
      </c>
      <c r="B250" s="19" t="s">
        <v>3556</v>
      </c>
      <c r="C250" s="19" t="s">
        <v>1116</v>
      </c>
      <c r="D250" s="19" t="s">
        <v>3556</v>
      </c>
      <c r="E250" s="19" t="s">
        <v>1196</v>
      </c>
      <c r="F250" s="19" t="s">
        <v>1497</v>
      </c>
      <c r="G250" s="19" t="s">
        <v>1498</v>
      </c>
      <c r="H250" s="19" t="s">
        <v>3288</v>
      </c>
      <c r="I250" s="19" t="s">
        <v>137</v>
      </c>
      <c r="J250" s="19">
        <v>2019</v>
      </c>
      <c r="K250" s="19" t="s">
        <v>3732</v>
      </c>
      <c r="L250" s="19" t="s">
        <v>669</v>
      </c>
      <c r="M250" s="19" t="s">
        <v>670</v>
      </c>
      <c r="N250" s="19" t="s">
        <v>1116</v>
      </c>
      <c r="O250" s="19" t="s">
        <v>1116</v>
      </c>
      <c r="P250" s="19" t="s">
        <v>2756</v>
      </c>
      <c r="Q250" s="19" t="s">
        <v>3628</v>
      </c>
      <c r="R250" s="19" t="s">
        <v>3628</v>
      </c>
      <c r="S250" s="19" t="s">
        <v>3779</v>
      </c>
      <c r="T250" s="19" t="s">
        <v>3963</v>
      </c>
      <c r="U250" s="19">
        <v>5</v>
      </c>
      <c r="V250" s="19">
        <v>405</v>
      </c>
      <c r="W250" s="19">
        <v>1</v>
      </c>
      <c r="X250" s="19">
        <v>405</v>
      </c>
      <c r="Y250" s="19" t="s">
        <v>3966</v>
      </c>
    </row>
    <row r="251" spans="1:25">
      <c r="A251" s="19" t="s">
        <v>1196</v>
      </c>
      <c r="B251" s="19" t="s">
        <v>3556</v>
      </c>
      <c r="C251" s="19" t="s">
        <v>1116</v>
      </c>
      <c r="D251" s="19" t="s">
        <v>3556</v>
      </c>
      <c r="E251" s="19" t="s">
        <v>1196</v>
      </c>
      <c r="F251" s="19" t="s">
        <v>1497</v>
      </c>
      <c r="G251" s="19" t="s">
        <v>1498</v>
      </c>
      <c r="H251" s="19" t="s">
        <v>3288</v>
      </c>
      <c r="I251" s="19" t="s">
        <v>137</v>
      </c>
      <c r="J251" s="19">
        <v>2019</v>
      </c>
      <c r="K251" s="19" t="s">
        <v>3732</v>
      </c>
      <c r="L251" s="19" t="s">
        <v>681</v>
      </c>
      <c r="M251" s="19" t="s">
        <v>682</v>
      </c>
      <c r="N251" s="19" t="s">
        <v>1116</v>
      </c>
      <c r="O251" s="19" t="s">
        <v>1116</v>
      </c>
      <c r="P251" s="19" t="s">
        <v>2756</v>
      </c>
      <c r="Q251" s="19" t="s">
        <v>3623</v>
      </c>
      <c r="R251" s="19" t="s">
        <v>3547</v>
      </c>
      <c r="S251" s="19" t="s">
        <v>3779</v>
      </c>
      <c r="T251" s="19" t="s">
        <v>3967</v>
      </c>
      <c r="U251" s="19">
        <v>1</v>
      </c>
      <c r="V251" s="19">
        <v>100</v>
      </c>
      <c r="W251" s="19">
        <v>1</v>
      </c>
      <c r="X251" s="19">
        <v>100</v>
      </c>
      <c r="Y251" s="19" t="s">
        <v>3968</v>
      </c>
    </row>
    <row r="252" spans="1:25">
      <c r="A252" s="19" t="s">
        <v>1196</v>
      </c>
      <c r="B252" s="19" t="s">
        <v>3556</v>
      </c>
      <c r="C252" s="19" t="s">
        <v>1116</v>
      </c>
      <c r="D252" s="19" t="s">
        <v>3556</v>
      </c>
      <c r="E252" s="19" t="s">
        <v>1196</v>
      </c>
      <c r="F252" s="19" t="s">
        <v>1497</v>
      </c>
      <c r="G252" s="19" t="s">
        <v>1498</v>
      </c>
      <c r="H252" s="19" t="s">
        <v>3288</v>
      </c>
      <c r="I252" s="19" t="s">
        <v>137</v>
      </c>
      <c r="J252" s="19">
        <v>2019</v>
      </c>
      <c r="K252" s="19" t="s">
        <v>3732</v>
      </c>
      <c r="L252" s="19" t="s">
        <v>681</v>
      </c>
      <c r="M252" s="19" t="s">
        <v>682</v>
      </c>
      <c r="N252" s="19" t="s">
        <v>1116</v>
      </c>
      <c r="O252" s="19" t="s">
        <v>1116</v>
      </c>
      <c r="P252" s="19" t="s">
        <v>2756</v>
      </c>
      <c r="Q252" s="19" t="s">
        <v>3628</v>
      </c>
      <c r="R252" s="19" t="s">
        <v>3628</v>
      </c>
      <c r="S252" s="19" t="s">
        <v>3779</v>
      </c>
      <c r="T252" s="19" t="s">
        <v>3969</v>
      </c>
      <c r="U252" s="19">
        <v>1</v>
      </c>
      <c r="V252" s="19">
        <v>560.5</v>
      </c>
      <c r="W252" s="19">
        <v>1</v>
      </c>
      <c r="X252" s="19">
        <v>560.5</v>
      </c>
      <c r="Y252" s="19" t="s">
        <v>3622</v>
      </c>
    </row>
    <row r="253" spans="1:25">
      <c r="A253" s="19" t="s">
        <v>1196</v>
      </c>
      <c r="B253" s="19" t="s">
        <v>3556</v>
      </c>
      <c r="C253" s="19" t="s">
        <v>1116</v>
      </c>
      <c r="D253" s="19" t="s">
        <v>3556</v>
      </c>
      <c r="E253" s="19" t="s">
        <v>1196</v>
      </c>
      <c r="F253" s="19" t="s">
        <v>1497</v>
      </c>
      <c r="G253" s="19" t="s">
        <v>1498</v>
      </c>
      <c r="H253" s="19" t="s">
        <v>3288</v>
      </c>
      <c r="I253" s="19" t="s">
        <v>137</v>
      </c>
      <c r="J253" s="19">
        <v>2019</v>
      </c>
      <c r="K253" s="19" t="s">
        <v>3732</v>
      </c>
      <c r="L253" s="19" t="s">
        <v>681</v>
      </c>
      <c r="M253" s="19" t="s">
        <v>682</v>
      </c>
      <c r="N253" s="19" t="s">
        <v>1116</v>
      </c>
      <c r="O253" s="19" t="s">
        <v>1116</v>
      </c>
      <c r="P253" s="19" t="s">
        <v>2756</v>
      </c>
      <c r="Q253" s="19" t="s">
        <v>3628</v>
      </c>
      <c r="R253" s="19" t="s">
        <v>3628</v>
      </c>
      <c r="S253" s="19" t="s">
        <v>3779</v>
      </c>
      <c r="T253" s="19" t="s">
        <v>3969</v>
      </c>
      <c r="U253" s="19">
        <v>2</v>
      </c>
      <c r="V253" s="19">
        <v>336.5</v>
      </c>
      <c r="W253" s="19">
        <v>1</v>
      </c>
      <c r="X253" s="19">
        <v>336.5</v>
      </c>
      <c r="Y253" s="19" t="s">
        <v>3622</v>
      </c>
    </row>
    <row r="254" spans="1:25">
      <c r="A254" s="19" t="s">
        <v>1196</v>
      </c>
      <c r="B254" s="19" t="s">
        <v>3556</v>
      </c>
      <c r="C254" s="19" t="s">
        <v>1116</v>
      </c>
      <c r="D254" s="19" t="s">
        <v>3556</v>
      </c>
      <c r="E254" s="19" t="s">
        <v>1196</v>
      </c>
      <c r="F254" s="19" t="s">
        <v>1497</v>
      </c>
      <c r="G254" s="19" t="s">
        <v>1498</v>
      </c>
      <c r="H254" s="19" t="s">
        <v>3288</v>
      </c>
      <c r="I254" s="19" t="s">
        <v>137</v>
      </c>
      <c r="J254" s="19">
        <v>2019</v>
      </c>
      <c r="K254" s="19" t="s">
        <v>3732</v>
      </c>
      <c r="L254" s="19" t="s">
        <v>688</v>
      </c>
      <c r="M254" s="19" t="s">
        <v>689</v>
      </c>
      <c r="N254" s="19" t="s">
        <v>1116</v>
      </c>
      <c r="O254" s="19" t="s">
        <v>1116</v>
      </c>
      <c r="P254" s="19" t="s">
        <v>2756</v>
      </c>
      <c r="Q254" s="19" t="s">
        <v>3623</v>
      </c>
      <c r="R254" s="19" t="s">
        <v>3543</v>
      </c>
      <c r="S254" s="19" t="s">
        <v>3779</v>
      </c>
      <c r="T254" s="19" t="s">
        <v>3970</v>
      </c>
      <c r="U254" s="19">
        <v>3</v>
      </c>
      <c r="V254" s="19">
        <v>107.9</v>
      </c>
      <c r="W254" s="19">
        <v>1</v>
      </c>
      <c r="X254" s="19">
        <v>107.9</v>
      </c>
      <c r="Y254" s="19" t="s">
        <v>3710</v>
      </c>
    </row>
    <row r="255" spans="1:25">
      <c r="A255" s="19" t="s">
        <v>1196</v>
      </c>
      <c r="B255" s="19" t="s">
        <v>3556</v>
      </c>
      <c r="C255" s="19" t="s">
        <v>1116</v>
      </c>
      <c r="D255" s="19" t="s">
        <v>3556</v>
      </c>
      <c r="E255" s="19" t="s">
        <v>1196</v>
      </c>
      <c r="F255" s="19" t="s">
        <v>1497</v>
      </c>
      <c r="G255" s="19" t="s">
        <v>1498</v>
      </c>
      <c r="H255" s="19" t="s">
        <v>3288</v>
      </c>
      <c r="I255" s="19" t="s">
        <v>137</v>
      </c>
      <c r="J255" s="19">
        <v>2019</v>
      </c>
      <c r="K255" s="19" t="s">
        <v>3732</v>
      </c>
      <c r="L255" s="19" t="s">
        <v>688</v>
      </c>
      <c r="M255" s="19" t="s">
        <v>689</v>
      </c>
      <c r="N255" s="19" t="s">
        <v>1116</v>
      </c>
      <c r="O255" s="19" t="s">
        <v>1116</v>
      </c>
      <c r="P255" s="19" t="s">
        <v>2756</v>
      </c>
      <c r="Q255" s="19" t="s">
        <v>3623</v>
      </c>
      <c r="R255" s="19" t="s">
        <v>3543</v>
      </c>
      <c r="S255" s="19" t="s">
        <v>3779</v>
      </c>
      <c r="T255" s="19" t="s">
        <v>3970</v>
      </c>
      <c r="U255" s="19">
        <v>4</v>
      </c>
      <c r="V255" s="19">
        <v>90</v>
      </c>
      <c r="W255" s="19">
        <v>1</v>
      </c>
      <c r="X255" s="19">
        <v>90</v>
      </c>
      <c r="Y255" s="19" t="s">
        <v>3710</v>
      </c>
    </row>
    <row r="256" spans="1:25">
      <c r="A256" s="19" t="s">
        <v>1196</v>
      </c>
      <c r="B256" s="19" t="s">
        <v>3556</v>
      </c>
      <c r="C256" s="19" t="s">
        <v>1116</v>
      </c>
      <c r="D256" s="19" t="s">
        <v>3556</v>
      </c>
      <c r="E256" s="19" t="s">
        <v>1196</v>
      </c>
      <c r="F256" s="19" t="s">
        <v>1497</v>
      </c>
      <c r="G256" s="19" t="s">
        <v>1498</v>
      </c>
      <c r="H256" s="19" t="s">
        <v>3288</v>
      </c>
      <c r="I256" s="19" t="s">
        <v>137</v>
      </c>
      <c r="J256" s="19">
        <v>2019</v>
      </c>
      <c r="K256" s="19" t="s">
        <v>3732</v>
      </c>
      <c r="L256" s="19" t="s">
        <v>688</v>
      </c>
      <c r="M256" s="19" t="s">
        <v>689</v>
      </c>
      <c r="N256" s="19" t="s">
        <v>1116</v>
      </c>
      <c r="O256" s="19" t="s">
        <v>1116</v>
      </c>
      <c r="P256" s="19" t="s">
        <v>2756</v>
      </c>
      <c r="Q256" s="19" t="s">
        <v>3623</v>
      </c>
      <c r="R256" s="19" t="s">
        <v>3543</v>
      </c>
      <c r="S256" s="19" t="s">
        <v>3779</v>
      </c>
      <c r="T256" s="19" t="s">
        <v>3970</v>
      </c>
      <c r="U256" s="19">
        <v>5</v>
      </c>
      <c r="V256" s="19">
        <v>67</v>
      </c>
      <c r="W256" s="19">
        <v>1</v>
      </c>
      <c r="X256" s="19">
        <v>67</v>
      </c>
      <c r="Y256" s="19" t="s">
        <v>3710</v>
      </c>
    </row>
    <row r="257" spans="1:25">
      <c r="A257" s="19" t="s">
        <v>1196</v>
      </c>
      <c r="B257" s="19" t="s">
        <v>3556</v>
      </c>
      <c r="C257" s="19" t="s">
        <v>1116</v>
      </c>
      <c r="D257" s="19" t="s">
        <v>3556</v>
      </c>
      <c r="E257" s="19" t="s">
        <v>1196</v>
      </c>
      <c r="F257" s="19" t="s">
        <v>1497</v>
      </c>
      <c r="G257" s="19" t="s">
        <v>1498</v>
      </c>
      <c r="H257" s="19" t="s">
        <v>3288</v>
      </c>
      <c r="I257" s="19" t="s">
        <v>137</v>
      </c>
      <c r="J257" s="19">
        <v>2019</v>
      </c>
      <c r="K257" s="19" t="s">
        <v>3732</v>
      </c>
      <c r="L257" s="19" t="s">
        <v>688</v>
      </c>
      <c r="M257" s="19" t="s">
        <v>689</v>
      </c>
      <c r="N257" s="19" t="s">
        <v>1116</v>
      </c>
      <c r="O257" s="19" t="s">
        <v>1116</v>
      </c>
      <c r="P257" s="19" t="s">
        <v>2756</v>
      </c>
      <c r="Q257" s="19" t="s">
        <v>3623</v>
      </c>
      <c r="R257" s="19" t="s">
        <v>3547</v>
      </c>
      <c r="S257" s="19" t="s">
        <v>3779</v>
      </c>
      <c r="T257" s="19" t="s">
        <v>3970</v>
      </c>
      <c r="U257" s="19">
        <v>1</v>
      </c>
      <c r="V257" s="19">
        <v>57.48</v>
      </c>
      <c r="W257" s="19">
        <v>1</v>
      </c>
      <c r="X257" s="19">
        <v>57.48</v>
      </c>
      <c r="Y257" s="19" t="s">
        <v>3710</v>
      </c>
    </row>
    <row r="258" spans="1:25">
      <c r="A258" s="19" t="s">
        <v>1196</v>
      </c>
      <c r="B258" s="19" t="s">
        <v>3556</v>
      </c>
      <c r="C258" s="19" t="s">
        <v>1116</v>
      </c>
      <c r="D258" s="19" t="s">
        <v>3556</v>
      </c>
      <c r="E258" s="19" t="s">
        <v>1196</v>
      </c>
      <c r="F258" s="19" t="s">
        <v>1497</v>
      </c>
      <c r="G258" s="19" t="s">
        <v>1498</v>
      </c>
      <c r="H258" s="19" t="s">
        <v>3288</v>
      </c>
      <c r="I258" s="19" t="s">
        <v>137</v>
      </c>
      <c r="J258" s="19">
        <v>2019</v>
      </c>
      <c r="K258" s="19" t="s">
        <v>3732</v>
      </c>
      <c r="L258" s="19" t="s">
        <v>688</v>
      </c>
      <c r="M258" s="19" t="s">
        <v>689</v>
      </c>
      <c r="N258" s="19" t="s">
        <v>1116</v>
      </c>
      <c r="O258" s="19" t="s">
        <v>1116</v>
      </c>
      <c r="P258" s="19" t="s">
        <v>2756</v>
      </c>
      <c r="Q258" s="19" t="s">
        <v>3623</v>
      </c>
      <c r="R258" s="19" t="s">
        <v>3547</v>
      </c>
      <c r="S258" s="19" t="s">
        <v>3779</v>
      </c>
      <c r="T258" s="19" t="s">
        <v>3970</v>
      </c>
      <c r="U258" s="19">
        <v>2</v>
      </c>
      <c r="V258" s="19">
        <v>13</v>
      </c>
      <c r="W258" s="19">
        <v>1</v>
      </c>
      <c r="X258" s="19">
        <v>13</v>
      </c>
      <c r="Y258" s="19" t="s">
        <v>3710</v>
      </c>
    </row>
    <row r="259" spans="1:25">
      <c r="A259" s="19" t="s">
        <v>1196</v>
      </c>
      <c r="B259" s="19" t="s">
        <v>3556</v>
      </c>
      <c r="C259" s="19" t="s">
        <v>1116</v>
      </c>
      <c r="D259" s="19" t="s">
        <v>3556</v>
      </c>
      <c r="E259" s="19" t="s">
        <v>1196</v>
      </c>
      <c r="F259" s="19" t="s">
        <v>1497</v>
      </c>
      <c r="G259" s="19" t="s">
        <v>1498</v>
      </c>
      <c r="H259" s="19" t="s">
        <v>3288</v>
      </c>
      <c r="I259" s="19" t="s">
        <v>137</v>
      </c>
      <c r="J259" s="19">
        <v>2019</v>
      </c>
      <c r="K259" s="19" t="s">
        <v>3732</v>
      </c>
      <c r="L259" s="19" t="s">
        <v>688</v>
      </c>
      <c r="M259" s="19" t="s">
        <v>689</v>
      </c>
      <c r="N259" s="19" t="s">
        <v>1116</v>
      </c>
      <c r="O259" s="19" t="s">
        <v>1116</v>
      </c>
      <c r="P259" s="19" t="s">
        <v>2756</v>
      </c>
      <c r="Q259" s="19" t="s">
        <v>3628</v>
      </c>
      <c r="R259" s="19" t="s">
        <v>3628</v>
      </c>
      <c r="S259" s="19" t="s">
        <v>3779</v>
      </c>
      <c r="T259" s="19" t="s">
        <v>3970</v>
      </c>
      <c r="U259" s="19">
        <v>6</v>
      </c>
      <c r="V259" s="19">
        <v>423.5</v>
      </c>
      <c r="W259" s="19">
        <v>1</v>
      </c>
      <c r="X259" s="19">
        <v>423.5</v>
      </c>
      <c r="Y259" s="19" t="s">
        <v>3622</v>
      </c>
    </row>
    <row r="260" spans="1:25">
      <c r="A260" s="19" t="s">
        <v>1196</v>
      </c>
      <c r="B260" s="19" t="s">
        <v>3556</v>
      </c>
      <c r="C260" s="19" t="s">
        <v>1116</v>
      </c>
      <c r="D260" s="19" t="s">
        <v>3556</v>
      </c>
      <c r="E260" s="19" t="s">
        <v>1196</v>
      </c>
      <c r="F260" s="19" t="s">
        <v>1497</v>
      </c>
      <c r="G260" s="19" t="s">
        <v>1498</v>
      </c>
      <c r="H260" s="19" t="s">
        <v>3288</v>
      </c>
      <c r="I260" s="19" t="s">
        <v>137</v>
      </c>
      <c r="J260" s="19">
        <v>2019</v>
      </c>
      <c r="K260" s="19" t="s">
        <v>3732</v>
      </c>
      <c r="L260" s="19" t="s">
        <v>688</v>
      </c>
      <c r="M260" s="19" t="s">
        <v>689</v>
      </c>
      <c r="N260" s="19" t="s">
        <v>1116</v>
      </c>
      <c r="O260" s="19" t="s">
        <v>1116</v>
      </c>
      <c r="P260" s="19" t="s">
        <v>2756</v>
      </c>
      <c r="Q260" s="19" t="s">
        <v>3628</v>
      </c>
      <c r="R260" s="19" t="s">
        <v>3628</v>
      </c>
      <c r="S260" s="19" t="s">
        <v>3779</v>
      </c>
      <c r="T260" s="19" t="s">
        <v>3970</v>
      </c>
      <c r="U260" s="19">
        <v>7</v>
      </c>
      <c r="V260" s="19">
        <v>86</v>
      </c>
      <c r="W260" s="19">
        <v>1</v>
      </c>
      <c r="X260" s="19">
        <v>86</v>
      </c>
      <c r="Y260" s="19" t="s">
        <v>3622</v>
      </c>
    </row>
    <row r="261" spans="1:25">
      <c r="A261" s="19" t="s">
        <v>1196</v>
      </c>
      <c r="B261" s="19" t="s">
        <v>3556</v>
      </c>
      <c r="C261" s="19" t="s">
        <v>1116</v>
      </c>
      <c r="D261" s="19" t="s">
        <v>3556</v>
      </c>
      <c r="E261" s="19" t="s">
        <v>1196</v>
      </c>
      <c r="F261" s="19" t="s">
        <v>1497</v>
      </c>
      <c r="G261" s="19" t="s">
        <v>1498</v>
      </c>
      <c r="H261" s="19" t="s">
        <v>3288</v>
      </c>
      <c r="I261" s="19" t="s">
        <v>137</v>
      </c>
      <c r="J261" s="19">
        <v>2019</v>
      </c>
      <c r="K261" s="19" t="s">
        <v>3732</v>
      </c>
      <c r="L261" s="19" t="s">
        <v>688</v>
      </c>
      <c r="M261" s="19" t="s">
        <v>689</v>
      </c>
      <c r="N261" s="19" t="s">
        <v>1116</v>
      </c>
      <c r="O261" s="19" t="s">
        <v>1116</v>
      </c>
      <c r="P261" s="19" t="s">
        <v>2756</v>
      </c>
      <c r="Q261" s="19" t="s">
        <v>3628</v>
      </c>
      <c r="R261" s="19" t="s">
        <v>3628</v>
      </c>
      <c r="S261" s="19" t="s">
        <v>3779</v>
      </c>
      <c r="T261" s="19" t="s">
        <v>3970</v>
      </c>
      <c r="U261" s="19">
        <v>8</v>
      </c>
      <c r="V261" s="19">
        <v>230</v>
      </c>
      <c r="W261" s="19">
        <v>1</v>
      </c>
      <c r="X261" s="19">
        <v>230</v>
      </c>
      <c r="Y261" s="19" t="s">
        <v>3622</v>
      </c>
    </row>
    <row r="262" spans="1:25">
      <c r="A262" s="19" t="s">
        <v>1196</v>
      </c>
      <c r="B262" s="19" t="s">
        <v>3556</v>
      </c>
      <c r="C262" s="19" t="s">
        <v>1116</v>
      </c>
      <c r="D262" s="19" t="s">
        <v>3556</v>
      </c>
      <c r="E262" s="19" t="s">
        <v>1196</v>
      </c>
      <c r="F262" s="19" t="s">
        <v>1497</v>
      </c>
      <c r="G262" s="19" t="s">
        <v>1498</v>
      </c>
      <c r="H262" s="19" t="s">
        <v>3288</v>
      </c>
      <c r="I262" s="19" t="s">
        <v>137</v>
      </c>
      <c r="J262" s="19">
        <v>2019</v>
      </c>
      <c r="K262" s="19" t="s">
        <v>3732</v>
      </c>
      <c r="L262" s="19" t="s">
        <v>320</v>
      </c>
      <c r="M262" s="19" t="s">
        <v>321</v>
      </c>
      <c r="N262" s="19" t="s">
        <v>1116</v>
      </c>
      <c r="O262" s="19" t="s">
        <v>2923</v>
      </c>
      <c r="P262" s="19" t="s">
        <v>2756</v>
      </c>
      <c r="Q262" s="19" t="s">
        <v>3623</v>
      </c>
      <c r="R262" s="19" t="s">
        <v>3543</v>
      </c>
      <c r="S262" s="19" t="s">
        <v>3779</v>
      </c>
      <c r="T262" s="19" t="s">
        <v>3971</v>
      </c>
      <c r="U262" s="19">
        <v>1</v>
      </c>
      <c r="V262" s="19">
        <v>322.35000000000002</v>
      </c>
      <c r="W262" s="19">
        <v>1</v>
      </c>
      <c r="X262" s="19">
        <v>322.35000000000002</v>
      </c>
      <c r="Y262" s="19" t="s">
        <v>3914</v>
      </c>
    </row>
    <row r="263" spans="1:25">
      <c r="A263" s="19" t="s">
        <v>1196</v>
      </c>
      <c r="B263" s="19" t="s">
        <v>3556</v>
      </c>
      <c r="C263" s="19" t="s">
        <v>1116</v>
      </c>
      <c r="D263" s="19" t="s">
        <v>3556</v>
      </c>
      <c r="E263" s="19" t="s">
        <v>1196</v>
      </c>
      <c r="F263" s="19" t="s">
        <v>1497</v>
      </c>
      <c r="G263" s="19" t="s">
        <v>1498</v>
      </c>
      <c r="H263" s="19" t="s">
        <v>3288</v>
      </c>
      <c r="I263" s="19" t="s">
        <v>137</v>
      </c>
      <c r="J263" s="19">
        <v>2019</v>
      </c>
      <c r="K263" s="19" t="s">
        <v>3732</v>
      </c>
      <c r="L263" s="19" t="s">
        <v>320</v>
      </c>
      <c r="M263" s="19" t="s">
        <v>321</v>
      </c>
      <c r="N263" s="19" t="s">
        <v>1116</v>
      </c>
      <c r="O263" s="19" t="s">
        <v>2923</v>
      </c>
      <c r="P263" s="19" t="s">
        <v>2756</v>
      </c>
      <c r="Q263" s="19" t="s">
        <v>3623</v>
      </c>
      <c r="R263" s="19" t="s">
        <v>3547</v>
      </c>
      <c r="S263" s="19" t="s">
        <v>537</v>
      </c>
      <c r="T263" s="19" t="s">
        <v>3972</v>
      </c>
      <c r="U263" s="19">
        <v>1</v>
      </c>
      <c r="V263" s="19">
        <v>13</v>
      </c>
      <c r="W263" s="19">
        <v>1</v>
      </c>
      <c r="X263" s="19">
        <v>13</v>
      </c>
      <c r="Y263" s="19" t="s">
        <v>3973</v>
      </c>
    </row>
    <row r="264" spans="1:25">
      <c r="A264" s="19" t="s">
        <v>1196</v>
      </c>
      <c r="B264" s="19" t="s">
        <v>3556</v>
      </c>
      <c r="C264" s="19" t="s">
        <v>1116</v>
      </c>
      <c r="D264" s="19" t="s">
        <v>3556</v>
      </c>
      <c r="E264" s="19" t="s">
        <v>1196</v>
      </c>
      <c r="F264" s="19" t="s">
        <v>1497</v>
      </c>
      <c r="G264" s="19" t="s">
        <v>1498</v>
      </c>
      <c r="H264" s="19" t="s">
        <v>3288</v>
      </c>
      <c r="I264" s="19" t="s">
        <v>137</v>
      </c>
      <c r="J264" s="19">
        <v>2019</v>
      </c>
      <c r="K264" s="19" t="s">
        <v>3732</v>
      </c>
      <c r="L264" s="19" t="s">
        <v>320</v>
      </c>
      <c r="M264" s="19" t="s">
        <v>321</v>
      </c>
      <c r="N264" s="19" t="s">
        <v>1116</v>
      </c>
      <c r="O264" s="19" t="s">
        <v>2923</v>
      </c>
      <c r="P264" s="19" t="s">
        <v>2756</v>
      </c>
      <c r="Q264" s="19" t="s">
        <v>3623</v>
      </c>
      <c r="R264" s="19" t="s">
        <v>3547</v>
      </c>
      <c r="S264" s="19" t="s">
        <v>537</v>
      </c>
      <c r="T264" s="19" t="s">
        <v>3972</v>
      </c>
      <c r="U264" s="19">
        <v>2</v>
      </c>
      <c r="V264" s="19">
        <v>13.07</v>
      </c>
      <c r="W264" s="19">
        <v>1</v>
      </c>
      <c r="X264" s="19">
        <v>13.07</v>
      </c>
      <c r="Y264" s="19" t="s">
        <v>3973</v>
      </c>
    </row>
    <row r="265" spans="1:25">
      <c r="A265" s="19" t="s">
        <v>1196</v>
      </c>
      <c r="B265" s="19" t="s">
        <v>3556</v>
      </c>
      <c r="C265" s="19" t="s">
        <v>1116</v>
      </c>
      <c r="D265" s="19" t="s">
        <v>3556</v>
      </c>
      <c r="E265" s="19" t="s">
        <v>1196</v>
      </c>
      <c r="F265" s="19" t="s">
        <v>1497</v>
      </c>
      <c r="G265" s="19" t="s">
        <v>1498</v>
      </c>
      <c r="H265" s="19" t="s">
        <v>3288</v>
      </c>
      <c r="I265" s="19" t="s">
        <v>137</v>
      </c>
      <c r="J265" s="19">
        <v>2019</v>
      </c>
      <c r="K265" s="19" t="s">
        <v>3732</v>
      </c>
      <c r="L265" s="19" t="s">
        <v>320</v>
      </c>
      <c r="M265" s="19" t="s">
        <v>321</v>
      </c>
      <c r="N265" s="19" t="s">
        <v>1116</v>
      </c>
      <c r="O265" s="19" t="s">
        <v>2923</v>
      </c>
      <c r="P265" s="19" t="s">
        <v>2756</v>
      </c>
      <c r="Q265" s="19" t="s">
        <v>3623</v>
      </c>
      <c r="R265" s="19" t="s">
        <v>3547</v>
      </c>
      <c r="S265" s="19" t="s">
        <v>537</v>
      </c>
      <c r="T265" s="19" t="s">
        <v>3972</v>
      </c>
      <c r="U265" s="19">
        <v>3</v>
      </c>
      <c r="V265" s="19">
        <v>13</v>
      </c>
      <c r="W265" s="19">
        <v>1</v>
      </c>
      <c r="X265" s="19">
        <v>13</v>
      </c>
      <c r="Y265" s="19" t="s">
        <v>3973</v>
      </c>
    </row>
    <row r="266" spans="1:25">
      <c r="A266" s="19" t="s">
        <v>1196</v>
      </c>
      <c r="B266" s="19" t="s">
        <v>3556</v>
      </c>
      <c r="C266" s="19" t="s">
        <v>1116</v>
      </c>
      <c r="D266" s="19" t="s">
        <v>3556</v>
      </c>
      <c r="E266" s="19" t="s">
        <v>1196</v>
      </c>
      <c r="F266" s="19" t="s">
        <v>1497</v>
      </c>
      <c r="G266" s="19" t="s">
        <v>1498</v>
      </c>
      <c r="H266" s="19" t="s">
        <v>3288</v>
      </c>
      <c r="I266" s="19" t="s">
        <v>137</v>
      </c>
      <c r="J266" s="19">
        <v>2019</v>
      </c>
      <c r="K266" s="19" t="s">
        <v>3732</v>
      </c>
      <c r="L266" s="19" t="s">
        <v>320</v>
      </c>
      <c r="M266" s="19" t="s">
        <v>321</v>
      </c>
      <c r="N266" s="19" t="s">
        <v>1116</v>
      </c>
      <c r="O266" s="19" t="s">
        <v>2923</v>
      </c>
      <c r="P266" s="19" t="s">
        <v>2756</v>
      </c>
      <c r="Q266" s="19" t="s">
        <v>3623</v>
      </c>
      <c r="R266" s="19" t="s">
        <v>3547</v>
      </c>
      <c r="S266" s="19" t="s">
        <v>537</v>
      </c>
      <c r="T266" s="19" t="s">
        <v>3972</v>
      </c>
      <c r="U266" s="19">
        <v>4</v>
      </c>
      <c r="V266" s="19">
        <v>13.73</v>
      </c>
      <c r="W266" s="19">
        <v>1</v>
      </c>
      <c r="X266" s="19">
        <v>13.73</v>
      </c>
      <c r="Y266" s="19" t="s">
        <v>3973</v>
      </c>
    </row>
    <row r="267" spans="1:25">
      <c r="A267" s="19" t="s">
        <v>1196</v>
      </c>
      <c r="B267" s="19" t="s">
        <v>3556</v>
      </c>
      <c r="C267" s="19" t="s">
        <v>1116</v>
      </c>
      <c r="D267" s="19" t="s">
        <v>3556</v>
      </c>
      <c r="E267" s="19" t="s">
        <v>1196</v>
      </c>
      <c r="F267" s="19" t="s">
        <v>1497</v>
      </c>
      <c r="G267" s="19" t="s">
        <v>1498</v>
      </c>
      <c r="H267" s="19" t="s">
        <v>3288</v>
      </c>
      <c r="I267" s="19" t="s">
        <v>137</v>
      </c>
      <c r="J267" s="19">
        <v>2019</v>
      </c>
      <c r="K267" s="19" t="s">
        <v>3732</v>
      </c>
      <c r="L267" s="19" t="s">
        <v>320</v>
      </c>
      <c r="M267" s="19" t="s">
        <v>321</v>
      </c>
      <c r="N267" s="19" t="s">
        <v>1116</v>
      </c>
      <c r="O267" s="19" t="s">
        <v>2923</v>
      </c>
      <c r="P267" s="19" t="s">
        <v>2756</v>
      </c>
      <c r="Q267" s="19" t="s">
        <v>3623</v>
      </c>
      <c r="R267" s="19" t="s">
        <v>3547</v>
      </c>
      <c r="S267" s="19" t="s">
        <v>537</v>
      </c>
      <c r="T267" s="19" t="s">
        <v>3972</v>
      </c>
      <c r="U267" s="19">
        <v>5</v>
      </c>
      <c r="V267" s="19">
        <v>13</v>
      </c>
      <c r="W267" s="19">
        <v>1</v>
      </c>
      <c r="X267" s="19">
        <v>13</v>
      </c>
      <c r="Y267" s="19" t="s">
        <v>3973</v>
      </c>
    </row>
    <row r="268" spans="1:25">
      <c r="A268" s="19" t="s">
        <v>1196</v>
      </c>
      <c r="B268" s="19" t="s">
        <v>3556</v>
      </c>
      <c r="C268" s="19" t="s">
        <v>1116</v>
      </c>
      <c r="D268" s="19" t="s">
        <v>3556</v>
      </c>
      <c r="E268" s="19" t="s">
        <v>1196</v>
      </c>
      <c r="F268" s="19" t="s">
        <v>1497</v>
      </c>
      <c r="G268" s="19" t="s">
        <v>1498</v>
      </c>
      <c r="H268" s="19" t="s">
        <v>3288</v>
      </c>
      <c r="I268" s="19" t="s">
        <v>137</v>
      </c>
      <c r="J268" s="19">
        <v>2019</v>
      </c>
      <c r="K268" s="19" t="s">
        <v>3732</v>
      </c>
      <c r="L268" s="19" t="s">
        <v>320</v>
      </c>
      <c r="M268" s="19" t="s">
        <v>321</v>
      </c>
      <c r="N268" s="19" t="s">
        <v>1116</v>
      </c>
      <c r="O268" s="19" t="s">
        <v>2923</v>
      </c>
      <c r="P268" s="19" t="s">
        <v>2756</v>
      </c>
      <c r="Q268" s="19" t="s">
        <v>3623</v>
      </c>
      <c r="R268" s="19" t="s">
        <v>3547</v>
      </c>
      <c r="S268" s="19" t="s">
        <v>537</v>
      </c>
      <c r="T268" s="19" t="s">
        <v>3972</v>
      </c>
      <c r="U268" s="19">
        <v>6</v>
      </c>
      <c r="V268" s="19">
        <v>13.07</v>
      </c>
      <c r="W268" s="19">
        <v>1</v>
      </c>
      <c r="X268" s="19">
        <v>13.07</v>
      </c>
      <c r="Y268" s="19" t="s">
        <v>3973</v>
      </c>
    </row>
    <row r="269" spans="1:25">
      <c r="A269" s="19" t="s">
        <v>1196</v>
      </c>
      <c r="B269" s="19" t="s">
        <v>3556</v>
      </c>
      <c r="C269" s="19" t="s">
        <v>1116</v>
      </c>
      <c r="D269" s="19" t="s">
        <v>3556</v>
      </c>
      <c r="E269" s="19" t="s">
        <v>1196</v>
      </c>
      <c r="F269" s="19" t="s">
        <v>1497</v>
      </c>
      <c r="G269" s="19" t="s">
        <v>1498</v>
      </c>
      <c r="H269" s="19" t="s">
        <v>3288</v>
      </c>
      <c r="I269" s="19" t="s">
        <v>137</v>
      </c>
      <c r="J269" s="19">
        <v>2019</v>
      </c>
      <c r="K269" s="19" t="s">
        <v>3732</v>
      </c>
      <c r="L269" s="19" t="s">
        <v>320</v>
      </c>
      <c r="M269" s="19" t="s">
        <v>321</v>
      </c>
      <c r="N269" s="19" t="s">
        <v>1116</v>
      </c>
      <c r="O269" s="19" t="s">
        <v>2923</v>
      </c>
      <c r="P269" s="19" t="s">
        <v>2756</v>
      </c>
      <c r="Q269" s="19" t="s">
        <v>3623</v>
      </c>
      <c r="R269" s="19" t="s">
        <v>3547</v>
      </c>
      <c r="S269" s="19" t="s">
        <v>537</v>
      </c>
      <c r="T269" s="19" t="s">
        <v>3972</v>
      </c>
      <c r="U269" s="19">
        <v>7</v>
      </c>
      <c r="V269" s="19">
        <v>13</v>
      </c>
      <c r="W269" s="19">
        <v>1</v>
      </c>
      <c r="X269" s="19">
        <v>13</v>
      </c>
      <c r="Y269" s="19" t="s">
        <v>3973</v>
      </c>
    </row>
    <row r="270" spans="1:25">
      <c r="A270" s="19" t="s">
        <v>1196</v>
      </c>
      <c r="B270" s="19" t="s">
        <v>3556</v>
      </c>
      <c r="C270" s="19" t="s">
        <v>1116</v>
      </c>
      <c r="D270" s="19" t="s">
        <v>3556</v>
      </c>
      <c r="E270" s="19" t="s">
        <v>1196</v>
      </c>
      <c r="F270" s="19" t="s">
        <v>1497</v>
      </c>
      <c r="G270" s="19" t="s">
        <v>1498</v>
      </c>
      <c r="H270" s="19" t="s">
        <v>3288</v>
      </c>
      <c r="I270" s="19" t="s">
        <v>137</v>
      </c>
      <c r="J270" s="19">
        <v>2019</v>
      </c>
      <c r="K270" s="19" t="s">
        <v>3732</v>
      </c>
      <c r="L270" s="19" t="s">
        <v>320</v>
      </c>
      <c r="M270" s="19" t="s">
        <v>321</v>
      </c>
      <c r="N270" s="19" t="s">
        <v>1116</v>
      </c>
      <c r="O270" s="19" t="s">
        <v>2923</v>
      </c>
      <c r="P270" s="19" t="s">
        <v>2756</v>
      </c>
      <c r="Q270" s="19" t="s">
        <v>3623</v>
      </c>
      <c r="R270" s="19" t="s">
        <v>3547</v>
      </c>
      <c r="S270" s="19" t="s">
        <v>537</v>
      </c>
      <c r="T270" s="19" t="s">
        <v>3972</v>
      </c>
      <c r="U270" s="19">
        <v>8</v>
      </c>
      <c r="V270" s="19">
        <v>13</v>
      </c>
      <c r="W270" s="19">
        <v>1</v>
      </c>
      <c r="X270" s="19">
        <v>13</v>
      </c>
      <c r="Y270" s="19" t="s">
        <v>3973</v>
      </c>
    </row>
    <row r="271" spans="1:25">
      <c r="A271" s="19" t="s">
        <v>1196</v>
      </c>
      <c r="B271" s="19" t="s">
        <v>3556</v>
      </c>
      <c r="C271" s="19" t="s">
        <v>1116</v>
      </c>
      <c r="D271" s="19" t="s">
        <v>3556</v>
      </c>
      <c r="E271" s="19" t="s">
        <v>1196</v>
      </c>
      <c r="F271" s="19" t="s">
        <v>1497</v>
      </c>
      <c r="G271" s="19" t="s">
        <v>1498</v>
      </c>
      <c r="H271" s="19" t="s">
        <v>3288</v>
      </c>
      <c r="I271" s="19" t="s">
        <v>137</v>
      </c>
      <c r="J271" s="19">
        <v>2019</v>
      </c>
      <c r="K271" s="19" t="s">
        <v>3732</v>
      </c>
      <c r="L271" s="19" t="s">
        <v>320</v>
      </c>
      <c r="M271" s="19" t="s">
        <v>321</v>
      </c>
      <c r="N271" s="19" t="s">
        <v>1116</v>
      </c>
      <c r="O271" s="19" t="s">
        <v>2923</v>
      </c>
      <c r="P271" s="19" t="s">
        <v>2756</v>
      </c>
      <c r="Q271" s="19" t="s">
        <v>3623</v>
      </c>
      <c r="R271" s="19" t="s">
        <v>3547</v>
      </c>
      <c r="S271" s="19" t="s">
        <v>537</v>
      </c>
      <c r="T271" s="19" t="s">
        <v>3972</v>
      </c>
      <c r="U271" s="19">
        <v>9</v>
      </c>
      <c r="V271" s="19">
        <v>13</v>
      </c>
      <c r="W271" s="19">
        <v>1</v>
      </c>
      <c r="X271" s="19">
        <v>13</v>
      </c>
      <c r="Y271" s="19" t="s">
        <v>3973</v>
      </c>
    </row>
    <row r="272" spans="1:25">
      <c r="A272" s="19" t="s">
        <v>1196</v>
      </c>
      <c r="B272" s="19" t="s">
        <v>3556</v>
      </c>
      <c r="C272" s="19" t="s">
        <v>1116</v>
      </c>
      <c r="D272" s="19" t="s">
        <v>3556</v>
      </c>
      <c r="E272" s="19" t="s">
        <v>1196</v>
      </c>
      <c r="F272" s="19" t="s">
        <v>1497</v>
      </c>
      <c r="G272" s="19" t="s">
        <v>1498</v>
      </c>
      <c r="H272" s="19" t="s">
        <v>3288</v>
      </c>
      <c r="I272" s="19" t="s">
        <v>137</v>
      </c>
      <c r="J272" s="19">
        <v>2019</v>
      </c>
      <c r="K272" s="19" t="s">
        <v>3732</v>
      </c>
      <c r="L272" s="19" t="s">
        <v>320</v>
      </c>
      <c r="M272" s="19" t="s">
        <v>321</v>
      </c>
      <c r="N272" s="19" t="s">
        <v>1116</v>
      </c>
      <c r="O272" s="19" t="s">
        <v>2923</v>
      </c>
      <c r="P272" s="19" t="s">
        <v>2756</v>
      </c>
      <c r="Q272" s="19" t="s">
        <v>3623</v>
      </c>
      <c r="R272" s="19" t="s">
        <v>3547</v>
      </c>
      <c r="S272" s="19" t="s">
        <v>537</v>
      </c>
      <c r="T272" s="19" t="s">
        <v>3972</v>
      </c>
      <c r="U272" s="19">
        <v>10</v>
      </c>
      <c r="V272" s="19">
        <v>13</v>
      </c>
      <c r="W272" s="19">
        <v>1</v>
      </c>
      <c r="X272" s="19">
        <v>13</v>
      </c>
      <c r="Y272" s="19" t="s">
        <v>3973</v>
      </c>
    </row>
    <row r="273" spans="1:25">
      <c r="A273" s="19" t="s">
        <v>1196</v>
      </c>
      <c r="B273" s="19" t="s">
        <v>3556</v>
      </c>
      <c r="C273" s="19" t="s">
        <v>1116</v>
      </c>
      <c r="D273" s="19" t="s">
        <v>3556</v>
      </c>
      <c r="E273" s="19" t="s">
        <v>1196</v>
      </c>
      <c r="F273" s="19" t="s">
        <v>1497</v>
      </c>
      <c r="G273" s="19" t="s">
        <v>1498</v>
      </c>
      <c r="H273" s="19" t="s">
        <v>3288</v>
      </c>
      <c r="I273" s="19" t="s">
        <v>137</v>
      </c>
      <c r="J273" s="19">
        <v>2019</v>
      </c>
      <c r="K273" s="19" t="s">
        <v>3732</v>
      </c>
      <c r="L273" s="19" t="s">
        <v>320</v>
      </c>
      <c r="M273" s="19" t="s">
        <v>321</v>
      </c>
      <c r="N273" s="19" t="s">
        <v>1116</v>
      </c>
      <c r="O273" s="19" t="s">
        <v>2923</v>
      </c>
      <c r="P273" s="19" t="s">
        <v>2756</v>
      </c>
      <c r="Q273" s="19" t="s">
        <v>3623</v>
      </c>
      <c r="R273" s="19" t="s">
        <v>3547</v>
      </c>
      <c r="S273" s="19" t="s">
        <v>537</v>
      </c>
      <c r="T273" s="19" t="s">
        <v>3972</v>
      </c>
      <c r="U273" s="19">
        <v>11</v>
      </c>
      <c r="V273" s="19">
        <v>13</v>
      </c>
      <c r="W273" s="19">
        <v>1</v>
      </c>
      <c r="X273" s="19">
        <v>13</v>
      </c>
      <c r="Y273" s="19" t="s">
        <v>3973</v>
      </c>
    </row>
    <row r="274" spans="1:25">
      <c r="A274" s="19" t="s">
        <v>1196</v>
      </c>
      <c r="B274" s="19" t="s">
        <v>3556</v>
      </c>
      <c r="C274" s="19" t="s">
        <v>1116</v>
      </c>
      <c r="D274" s="19" t="s">
        <v>3556</v>
      </c>
      <c r="E274" s="19" t="s">
        <v>1196</v>
      </c>
      <c r="F274" s="19" t="s">
        <v>1497</v>
      </c>
      <c r="G274" s="19" t="s">
        <v>1498</v>
      </c>
      <c r="H274" s="19" t="s">
        <v>3288</v>
      </c>
      <c r="I274" s="19" t="s">
        <v>137</v>
      </c>
      <c r="J274" s="19">
        <v>2019</v>
      </c>
      <c r="K274" s="19" t="s">
        <v>3732</v>
      </c>
      <c r="L274" s="19" t="s">
        <v>320</v>
      </c>
      <c r="M274" s="19" t="s">
        <v>321</v>
      </c>
      <c r="N274" s="19" t="s">
        <v>1116</v>
      </c>
      <c r="O274" s="19" t="s">
        <v>2923</v>
      </c>
      <c r="P274" s="19" t="s">
        <v>2756</v>
      </c>
      <c r="Q274" s="19" t="s">
        <v>3623</v>
      </c>
      <c r="R274" s="19" t="s">
        <v>3547</v>
      </c>
      <c r="S274" s="19" t="s">
        <v>537</v>
      </c>
      <c r="T274" s="19" t="s">
        <v>3972</v>
      </c>
      <c r="U274" s="19">
        <v>12</v>
      </c>
      <c r="V274" s="19">
        <v>13.62</v>
      </c>
      <c r="W274" s="19">
        <v>1</v>
      </c>
      <c r="X274" s="19">
        <v>13.62</v>
      </c>
      <c r="Y274" s="19" t="s">
        <v>3973</v>
      </c>
    </row>
    <row r="275" spans="1:25">
      <c r="A275" s="19" t="s">
        <v>1196</v>
      </c>
      <c r="B275" s="19" t="s">
        <v>3556</v>
      </c>
      <c r="C275" s="19" t="s">
        <v>1116</v>
      </c>
      <c r="D275" s="19" t="s">
        <v>3556</v>
      </c>
      <c r="E275" s="19" t="s">
        <v>1196</v>
      </c>
      <c r="F275" s="19" t="s">
        <v>1497</v>
      </c>
      <c r="G275" s="19" t="s">
        <v>1498</v>
      </c>
      <c r="H275" s="19" t="s">
        <v>3288</v>
      </c>
      <c r="I275" s="19" t="s">
        <v>137</v>
      </c>
      <c r="J275" s="19">
        <v>2019</v>
      </c>
      <c r="K275" s="19" t="s">
        <v>3732</v>
      </c>
      <c r="L275" s="19" t="s">
        <v>320</v>
      </c>
      <c r="M275" s="19" t="s">
        <v>321</v>
      </c>
      <c r="N275" s="19" t="s">
        <v>1116</v>
      </c>
      <c r="O275" s="19" t="s">
        <v>2923</v>
      </c>
      <c r="P275" s="19" t="s">
        <v>2756</v>
      </c>
      <c r="Q275" s="19" t="s">
        <v>3623</v>
      </c>
      <c r="R275" s="19" t="s">
        <v>3547</v>
      </c>
      <c r="S275" s="19" t="s">
        <v>537</v>
      </c>
      <c r="T275" s="19" t="s">
        <v>3972</v>
      </c>
      <c r="U275" s="19">
        <v>13</v>
      </c>
      <c r="V275" s="19">
        <v>13</v>
      </c>
      <c r="W275" s="19">
        <v>1</v>
      </c>
      <c r="X275" s="19">
        <v>13</v>
      </c>
      <c r="Y275" s="19" t="s">
        <v>3973</v>
      </c>
    </row>
    <row r="276" spans="1:25">
      <c r="A276" s="19" t="s">
        <v>1196</v>
      </c>
      <c r="B276" s="19" t="s">
        <v>3556</v>
      </c>
      <c r="C276" s="19" t="s">
        <v>1116</v>
      </c>
      <c r="D276" s="19" t="s">
        <v>3556</v>
      </c>
      <c r="E276" s="19" t="s">
        <v>1196</v>
      </c>
      <c r="F276" s="19" t="s">
        <v>1497</v>
      </c>
      <c r="G276" s="19" t="s">
        <v>1498</v>
      </c>
      <c r="H276" s="19" t="s">
        <v>3288</v>
      </c>
      <c r="I276" s="19" t="s">
        <v>137</v>
      </c>
      <c r="J276" s="19">
        <v>2019</v>
      </c>
      <c r="K276" s="19" t="s">
        <v>3732</v>
      </c>
      <c r="L276" s="19" t="s">
        <v>320</v>
      </c>
      <c r="M276" s="19" t="s">
        <v>321</v>
      </c>
      <c r="N276" s="19" t="s">
        <v>1116</v>
      </c>
      <c r="O276" s="19" t="s">
        <v>2923</v>
      </c>
      <c r="P276" s="19" t="s">
        <v>2756</v>
      </c>
      <c r="Q276" s="19" t="s">
        <v>3623</v>
      </c>
      <c r="R276" s="19" t="s">
        <v>3547</v>
      </c>
      <c r="S276" s="19" t="s">
        <v>537</v>
      </c>
      <c r="T276" s="19" t="s">
        <v>3972</v>
      </c>
      <c r="U276" s="19">
        <v>14</v>
      </c>
      <c r="V276" s="19">
        <v>13</v>
      </c>
      <c r="W276" s="19">
        <v>1</v>
      </c>
      <c r="X276" s="19">
        <v>13</v>
      </c>
      <c r="Y276" s="19" t="s">
        <v>3973</v>
      </c>
    </row>
    <row r="277" spans="1:25">
      <c r="A277" s="19" t="s">
        <v>1196</v>
      </c>
      <c r="B277" s="19" t="s">
        <v>3556</v>
      </c>
      <c r="C277" s="19" t="s">
        <v>1116</v>
      </c>
      <c r="D277" s="19" t="s">
        <v>3556</v>
      </c>
      <c r="E277" s="19" t="s">
        <v>1196</v>
      </c>
      <c r="F277" s="19" t="s">
        <v>1497</v>
      </c>
      <c r="G277" s="19" t="s">
        <v>1498</v>
      </c>
      <c r="H277" s="19" t="s">
        <v>3288</v>
      </c>
      <c r="I277" s="19" t="s">
        <v>137</v>
      </c>
      <c r="J277" s="19">
        <v>2019</v>
      </c>
      <c r="K277" s="19" t="s">
        <v>3732</v>
      </c>
      <c r="L277" s="19" t="s">
        <v>320</v>
      </c>
      <c r="M277" s="19" t="s">
        <v>321</v>
      </c>
      <c r="N277" s="19" t="s">
        <v>1116</v>
      </c>
      <c r="O277" s="19" t="s">
        <v>2923</v>
      </c>
      <c r="P277" s="19" t="s">
        <v>2756</v>
      </c>
      <c r="Q277" s="19" t="s">
        <v>3623</v>
      </c>
      <c r="R277" s="19" t="s">
        <v>3547</v>
      </c>
      <c r="S277" s="19" t="s">
        <v>537</v>
      </c>
      <c r="T277" s="19" t="s">
        <v>3972</v>
      </c>
      <c r="U277" s="19">
        <v>15</v>
      </c>
      <c r="V277" s="19">
        <v>13</v>
      </c>
      <c r="W277" s="19">
        <v>1</v>
      </c>
      <c r="X277" s="19">
        <v>13</v>
      </c>
      <c r="Y277" s="19" t="s">
        <v>3973</v>
      </c>
    </row>
    <row r="278" spans="1:25">
      <c r="A278" s="19" t="s">
        <v>1196</v>
      </c>
      <c r="B278" s="19" t="s">
        <v>3556</v>
      </c>
      <c r="C278" s="19" t="s">
        <v>1116</v>
      </c>
      <c r="D278" s="19" t="s">
        <v>3556</v>
      </c>
      <c r="E278" s="19" t="s">
        <v>1196</v>
      </c>
      <c r="F278" s="19" t="s">
        <v>1497</v>
      </c>
      <c r="G278" s="19" t="s">
        <v>1498</v>
      </c>
      <c r="H278" s="19" t="s">
        <v>3288</v>
      </c>
      <c r="I278" s="19" t="s">
        <v>137</v>
      </c>
      <c r="J278" s="19">
        <v>2019</v>
      </c>
      <c r="K278" s="19" t="s">
        <v>3732</v>
      </c>
      <c r="L278" s="19" t="s">
        <v>320</v>
      </c>
      <c r="M278" s="19" t="s">
        <v>321</v>
      </c>
      <c r="N278" s="19" t="s">
        <v>1116</v>
      </c>
      <c r="O278" s="19" t="s">
        <v>2923</v>
      </c>
      <c r="P278" s="19" t="s">
        <v>2756</v>
      </c>
      <c r="Q278" s="19" t="s">
        <v>3623</v>
      </c>
      <c r="R278" s="19" t="s">
        <v>3547</v>
      </c>
      <c r="S278" s="19" t="s">
        <v>537</v>
      </c>
      <c r="T278" s="19" t="s">
        <v>3972</v>
      </c>
      <c r="U278" s="19">
        <v>16</v>
      </c>
      <c r="V278" s="19">
        <v>13</v>
      </c>
      <c r="W278" s="19">
        <v>1</v>
      </c>
      <c r="X278" s="19">
        <v>13</v>
      </c>
      <c r="Y278" s="19" t="s">
        <v>3973</v>
      </c>
    </row>
    <row r="279" spans="1:25">
      <c r="A279" s="19" t="s">
        <v>1196</v>
      </c>
      <c r="B279" s="19" t="s">
        <v>3556</v>
      </c>
      <c r="C279" s="19" t="s">
        <v>1116</v>
      </c>
      <c r="D279" s="19" t="s">
        <v>3556</v>
      </c>
      <c r="E279" s="19" t="s">
        <v>1196</v>
      </c>
      <c r="F279" s="19" t="s">
        <v>1497</v>
      </c>
      <c r="G279" s="19" t="s">
        <v>1498</v>
      </c>
      <c r="H279" s="19" t="s">
        <v>3288</v>
      </c>
      <c r="I279" s="19" t="s">
        <v>137</v>
      </c>
      <c r="J279" s="19">
        <v>2019</v>
      </c>
      <c r="K279" s="19" t="s">
        <v>3732</v>
      </c>
      <c r="L279" s="19" t="s">
        <v>320</v>
      </c>
      <c r="M279" s="19" t="s">
        <v>321</v>
      </c>
      <c r="N279" s="19" t="s">
        <v>1116</v>
      </c>
      <c r="O279" s="19" t="s">
        <v>2923</v>
      </c>
      <c r="P279" s="19" t="s">
        <v>2756</v>
      </c>
      <c r="Q279" s="19" t="s">
        <v>3623</v>
      </c>
      <c r="R279" s="19" t="s">
        <v>3547</v>
      </c>
      <c r="S279" s="19" t="s">
        <v>537</v>
      </c>
      <c r="T279" s="19" t="s">
        <v>3972</v>
      </c>
      <c r="U279" s="19">
        <v>17</v>
      </c>
      <c r="V279" s="19">
        <v>13</v>
      </c>
      <c r="W279" s="19">
        <v>1</v>
      </c>
      <c r="X279" s="19">
        <v>13</v>
      </c>
      <c r="Y279" s="19" t="s">
        <v>3973</v>
      </c>
    </row>
    <row r="280" spans="1:25">
      <c r="A280" s="19" t="s">
        <v>1196</v>
      </c>
      <c r="B280" s="19" t="s">
        <v>3556</v>
      </c>
      <c r="C280" s="19" t="s">
        <v>1116</v>
      </c>
      <c r="D280" s="19" t="s">
        <v>3556</v>
      </c>
      <c r="E280" s="19" t="s">
        <v>1196</v>
      </c>
      <c r="F280" s="19" t="s">
        <v>1497</v>
      </c>
      <c r="G280" s="19" t="s">
        <v>1498</v>
      </c>
      <c r="H280" s="19" t="s">
        <v>3288</v>
      </c>
      <c r="I280" s="19" t="s">
        <v>137</v>
      </c>
      <c r="J280" s="19">
        <v>2019</v>
      </c>
      <c r="K280" s="19" t="s">
        <v>3732</v>
      </c>
      <c r="L280" s="19" t="s">
        <v>320</v>
      </c>
      <c r="M280" s="19" t="s">
        <v>321</v>
      </c>
      <c r="N280" s="19" t="s">
        <v>1116</v>
      </c>
      <c r="O280" s="19" t="s">
        <v>2923</v>
      </c>
      <c r="P280" s="19" t="s">
        <v>2756</v>
      </c>
      <c r="Q280" s="19" t="s">
        <v>3623</v>
      </c>
      <c r="R280" s="19" t="s">
        <v>3547</v>
      </c>
      <c r="S280" s="19" t="s">
        <v>537</v>
      </c>
      <c r="T280" s="19" t="s">
        <v>3972</v>
      </c>
      <c r="U280" s="19">
        <v>18</v>
      </c>
      <c r="V280" s="19">
        <v>13</v>
      </c>
      <c r="W280" s="19">
        <v>1</v>
      </c>
      <c r="X280" s="19">
        <v>13</v>
      </c>
      <c r="Y280" s="19" t="s">
        <v>3973</v>
      </c>
    </row>
    <row r="281" spans="1:25">
      <c r="A281" s="19" t="s">
        <v>1196</v>
      </c>
      <c r="B281" s="19" t="s">
        <v>3556</v>
      </c>
      <c r="C281" s="19" t="s">
        <v>1116</v>
      </c>
      <c r="D281" s="19" t="s">
        <v>3556</v>
      </c>
      <c r="E281" s="19" t="s">
        <v>1196</v>
      </c>
      <c r="F281" s="19" t="s">
        <v>1497</v>
      </c>
      <c r="G281" s="19" t="s">
        <v>1498</v>
      </c>
      <c r="H281" s="19" t="s">
        <v>3288</v>
      </c>
      <c r="I281" s="19" t="s">
        <v>137</v>
      </c>
      <c r="J281" s="19">
        <v>2019</v>
      </c>
      <c r="K281" s="19" t="s">
        <v>3732</v>
      </c>
      <c r="L281" s="19" t="s">
        <v>320</v>
      </c>
      <c r="M281" s="19" t="s">
        <v>321</v>
      </c>
      <c r="N281" s="19" t="s">
        <v>1116</v>
      </c>
      <c r="O281" s="19" t="s">
        <v>2923</v>
      </c>
      <c r="P281" s="19" t="s">
        <v>2756</v>
      </c>
      <c r="Q281" s="19" t="s">
        <v>3623</v>
      </c>
      <c r="R281" s="19" t="s">
        <v>3547</v>
      </c>
      <c r="S281" s="19" t="s">
        <v>537</v>
      </c>
      <c r="T281" s="19" t="s">
        <v>3972</v>
      </c>
      <c r="U281" s="19">
        <v>20</v>
      </c>
      <c r="V281" s="19">
        <v>24</v>
      </c>
      <c r="W281" s="19">
        <v>1</v>
      </c>
      <c r="X281" s="19">
        <v>24</v>
      </c>
      <c r="Y281" s="19" t="s">
        <v>3973</v>
      </c>
    </row>
    <row r="282" spans="1:25">
      <c r="A282" s="19" t="s">
        <v>1196</v>
      </c>
      <c r="B282" s="19" t="s">
        <v>3556</v>
      </c>
      <c r="C282" s="19" t="s">
        <v>1116</v>
      </c>
      <c r="D282" s="19" t="s">
        <v>3556</v>
      </c>
      <c r="E282" s="19" t="s">
        <v>1196</v>
      </c>
      <c r="F282" s="19" t="s">
        <v>1497</v>
      </c>
      <c r="G282" s="19" t="s">
        <v>1498</v>
      </c>
      <c r="H282" s="19" t="s">
        <v>3288</v>
      </c>
      <c r="I282" s="19" t="s">
        <v>137</v>
      </c>
      <c r="J282" s="19">
        <v>2019</v>
      </c>
      <c r="K282" s="19" t="s">
        <v>3732</v>
      </c>
      <c r="L282" s="19" t="s">
        <v>320</v>
      </c>
      <c r="M282" s="19" t="s">
        <v>321</v>
      </c>
      <c r="N282" s="19" t="s">
        <v>1116</v>
      </c>
      <c r="O282" s="19" t="s">
        <v>2923</v>
      </c>
      <c r="P282" s="19" t="s">
        <v>2756</v>
      </c>
      <c r="Q282" s="19" t="s">
        <v>3628</v>
      </c>
      <c r="R282" s="19" t="s">
        <v>3628</v>
      </c>
      <c r="S282" s="19" t="s">
        <v>537</v>
      </c>
      <c r="T282" s="19" t="s">
        <v>3972</v>
      </c>
      <c r="U282" s="19">
        <v>19</v>
      </c>
      <c r="V282" s="19">
        <v>941</v>
      </c>
      <c r="W282" s="19">
        <v>1</v>
      </c>
      <c r="X282" s="19">
        <v>941</v>
      </c>
      <c r="Y282" s="19" t="s">
        <v>3622</v>
      </c>
    </row>
    <row r="283" spans="1:25">
      <c r="A283" s="19" t="s">
        <v>1196</v>
      </c>
      <c r="B283" s="19" t="s">
        <v>3556</v>
      </c>
      <c r="C283" s="19" t="s">
        <v>1116</v>
      </c>
      <c r="D283" s="19" t="s">
        <v>3556</v>
      </c>
      <c r="E283" s="19" t="s">
        <v>1196</v>
      </c>
      <c r="F283" s="19" t="s">
        <v>1497</v>
      </c>
      <c r="G283" s="19" t="s">
        <v>1498</v>
      </c>
      <c r="H283" s="19" t="s">
        <v>3288</v>
      </c>
      <c r="I283" s="19" t="s">
        <v>137</v>
      </c>
      <c r="J283" s="19">
        <v>2019</v>
      </c>
      <c r="K283" s="19" t="s">
        <v>3732</v>
      </c>
      <c r="L283" s="19" t="s">
        <v>719</v>
      </c>
      <c r="M283" s="19" t="s">
        <v>720</v>
      </c>
      <c r="N283" s="19" t="s">
        <v>1116</v>
      </c>
      <c r="O283" s="19" t="s">
        <v>2923</v>
      </c>
      <c r="P283" s="19" t="s">
        <v>2756</v>
      </c>
      <c r="Q283" s="19" t="s">
        <v>3623</v>
      </c>
      <c r="R283" s="19" t="s">
        <v>3543</v>
      </c>
      <c r="S283" s="19" t="s">
        <v>3779</v>
      </c>
      <c r="T283" s="19" t="s">
        <v>3974</v>
      </c>
      <c r="U283" s="19">
        <v>4</v>
      </c>
      <c r="V283" s="19">
        <v>15.5</v>
      </c>
      <c r="W283" s="19">
        <v>1</v>
      </c>
      <c r="X283" s="19">
        <v>15.5</v>
      </c>
      <c r="Y283" s="19" t="s">
        <v>3710</v>
      </c>
    </row>
    <row r="284" spans="1:25">
      <c r="A284" s="19" t="s">
        <v>1196</v>
      </c>
      <c r="B284" s="19" t="s">
        <v>3556</v>
      </c>
      <c r="C284" s="19" t="s">
        <v>1116</v>
      </c>
      <c r="D284" s="19" t="s">
        <v>3556</v>
      </c>
      <c r="E284" s="19" t="s">
        <v>1196</v>
      </c>
      <c r="F284" s="19" t="s">
        <v>1497</v>
      </c>
      <c r="G284" s="19" t="s">
        <v>1498</v>
      </c>
      <c r="H284" s="19" t="s">
        <v>3288</v>
      </c>
      <c r="I284" s="19" t="s">
        <v>137</v>
      </c>
      <c r="J284" s="19">
        <v>2019</v>
      </c>
      <c r="K284" s="19" t="s">
        <v>3732</v>
      </c>
      <c r="L284" s="19" t="s">
        <v>719</v>
      </c>
      <c r="M284" s="19" t="s">
        <v>720</v>
      </c>
      <c r="N284" s="19" t="s">
        <v>1116</v>
      </c>
      <c r="O284" s="19" t="s">
        <v>2923</v>
      </c>
      <c r="P284" s="19" t="s">
        <v>2756</v>
      </c>
      <c r="Q284" s="19" t="s">
        <v>3623</v>
      </c>
      <c r="R284" s="19" t="s">
        <v>3543</v>
      </c>
      <c r="S284" s="19" t="s">
        <v>3779</v>
      </c>
      <c r="T284" s="19" t="s">
        <v>3974</v>
      </c>
      <c r="U284" s="19">
        <v>5</v>
      </c>
      <c r="V284" s="19">
        <v>56.8</v>
      </c>
      <c r="W284" s="19">
        <v>1</v>
      </c>
      <c r="X284" s="19">
        <v>56.8</v>
      </c>
      <c r="Y284" s="19" t="s">
        <v>3710</v>
      </c>
    </row>
    <row r="285" spans="1:25">
      <c r="A285" s="19" t="s">
        <v>1196</v>
      </c>
      <c r="B285" s="19" t="s">
        <v>3556</v>
      </c>
      <c r="C285" s="19" t="s">
        <v>1116</v>
      </c>
      <c r="D285" s="19" t="s">
        <v>3556</v>
      </c>
      <c r="E285" s="19" t="s">
        <v>1196</v>
      </c>
      <c r="F285" s="19" t="s">
        <v>1497</v>
      </c>
      <c r="G285" s="19" t="s">
        <v>1498</v>
      </c>
      <c r="H285" s="19" t="s">
        <v>3288</v>
      </c>
      <c r="I285" s="19" t="s">
        <v>137</v>
      </c>
      <c r="J285" s="19">
        <v>2019</v>
      </c>
      <c r="K285" s="19" t="s">
        <v>3732</v>
      </c>
      <c r="L285" s="19" t="s">
        <v>719</v>
      </c>
      <c r="M285" s="19" t="s">
        <v>720</v>
      </c>
      <c r="N285" s="19" t="s">
        <v>1116</v>
      </c>
      <c r="O285" s="19" t="s">
        <v>2923</v>
      </c>
      <c r="P285" s="19" t="s">
        <v>2756</v>
      </c>
      <c r="Q285" s="19" t="s">
        <v>3623</v>
      </c>
      <c r="R285" s="19" t="s">
        <v>3547</v>
      </c>
      <c r="S285" s="19" t="s">
        <v>3779</v>
      </c>
      <c r="T285" s="19" t="s">
        <v>3974</v>
      </c>
      <c r="U285" s="19">
        <v>1</v>
      </c>
      <c r="V285" s="19">
        <v>13</v>
      </c>
      <c r="W285" s="19">
        <v>1</v>
      </c>
      <c r="X285" s="19">
        <v>13</v>
      </c>
      <c r="Y285" s="19" t="s">
        <v>3710</v>
      </c>
    </row>
    <row r="286" spans="1:25">
      <c r="A286" s="19" t="s">
        <v>1196</v>
      </c>
      <c r="B286" s="19" t="s">
        <v>3556</v>
      </c>
      <c r="C286" s="19" t="s">
        <v>1116</v>
      </c>
      <c r="D286" s="19" t="s">
        <v>3556</v>
      </c>
      <c r="E286" s="19" t="s">
        <v>1196</v>
      </c>
      <c r="F286" s="19" t="s">
        <v>1497</v>
      </c>
      <c r="G286" s="19" t="s">
        <v>1498</v>
      </c>
      <c r="H286" s="19" t="s">
        <v>3288</v>
      </c>
      <c r="I286" s="19" t="s">
        <v>137</v>
      </c>
      <c r="J286" s="19">
        <v>2019</v>
      </c>
      <c r="K286" s="19" t="s">
        <v>3732</v>
      </c>
      <c r="L286" s="19" t="s">
        <v>719</v>
      </c>
      <c r="M286" s="19" t="s">
        <v>720</v>
      </c>
      <c r="N286" s="19" t="s">
        <v>1116</v>
      </c>
      <c r="O286" s="19" t="s">
        <v>2923</v>
      </c>
      <c r="P286" s="19" t="s">
        <v>2756</v>
      </c>
      <c r="Q286" s="19" t="s">
        <v>3623</v>
      </c>
      <c r="R286" s="19" t="s">
        <v>3547</v>
      </c>
      <c r="S286" s="19" t="s">
        <v>3779</v>
      </c>
      <c r="T286" s="19" t="s">
        <v>3974</v>
      </c>
      <c r="U286" s="19">
        <v>2</v>
      </c>
      <c r="V286" s="19">
        <v>68</v>
      </c>
      <c r="W286" s="19">
        <v>1</v>
      </c>
      <c r="X286" s="19">
        <v>68</v>
      </c>
      <c r="Y286" s="19" t="s">
        <v>3710</v>
      </c>
    </row>
    <row r="287" spans="1:25">
      <c r="A287" s="19" t="s">
        <v>1196</v>
      </c>
      <c r="B287" s="19" t="s">
        <v>3556</v>
      </c>
      <c r="C287" s="19" t="s">
        <v>1116</v>
      </c>
      <c r="D287" s="19" t="s">
        <v>3556</v>
      </c>
      <c r="E287" s="19" t="s">
        <v>1196</v>
      </c>
      <c r="F287" s="19" t="s">
        <v>1497</v>
      </c>
      <c r="G287" s="19" t="s">
        <v>1498</v>
      </c>
      <c r="H287" s="19" t="s">
        <v>3288</v>
      </c>
      <c r="I287" s="19" t="s">
        <v>137</v>
      </c>
      <c r="J287" s="19">
        <v>2019</v>
      </c>
      <c r="K287" s="19" t="s">
        <v>3732</v>
      </c>
      <c r="L287" s="19" t="s">
        <v>719</v>
      </c>
      <c r="M287" s="19" t="s">
        <v>720</v>
      </c>
      <c r="N287" s="19" t="s">
        <v>1116</v>
      </c>
      <c r="O287" s="19" t="s">
        <v>2923</v>
      </c>
      <c r="P287" s="19" t="s">
        <v>2756</v>
      </c>
      <c r="Q287" s="19" t="s">
        <v>3623</v>
      </c>
      <c r="R287" s="19" t="s">
        <v>3547</v>
      </c>
      <c r="S287" s="19" t="s">
        <v>3779</v>
      </c>
      <c r="T287" s="19" t="s">
        <v>3974</v>
      </c>
      <c r="U287" s="19">
        <v>3</v>
      </c>
      <c r="V287" s="19">
        <v>13</v>
      </c>
      <c r="W287" s="19">
        <v>1</v>
      </c>
      <c r="X287" s="19">
        <v>13</v>
      </c>
      <c r="Y287" s="19" t="s">
        <v>3710</v>
      </c>
    </row>
    <row r="288" spans="1:25">
      <c r="A288" s="19" t="s">
        <v>1196</v>
      </c>
      <c r="B288" s="19" t="s">
        <v>3556</v>
      </c>
      <c r="C288" s="19" t="s">
        <v>1116</v>
      </c>
      <c r="D288" s="19" t="s">
        <v>3556</v>
      </c>
      <c r="E288" s="19" t="s">
        <v>1196</v>
      </c>
      <c r="F288" s="19" t="s">
        <v>1497</v>
      </c>
      <c r="G288" s="19" t="s">
        <v>1498</v>
      </c>
      <c r="H288" s="19" t="s">
        <v>3288</v>
      </c>
      <c r="I288" s="19" t="s">
        <v>137</v>
      </c>
      <c r="J288" s="19">
        <v>2019</v>
      </c>
      <c r="K288" s="19" t="s">
        <v>3732</v>
      </c>
      <c r="L288" s="19" t="s">
        <v>719</v>
      </c>
      <c r="M288" s="19" t="s">
        <v>720</v>
      </c>
      <c r="N288" s="19" t="s">
        <v>1116</v>
      </c>
      <c r="O288" s="19" t="s">
        <v>2923</v>
      </c>
      <c r="P288" s="19" t="s">
        <v>2756</v>
      </c>
      <c r="Q288" s="19" t="s">
        <v>3628</v>
      </c>
      <c r="R288" s="19" t="s">
        <v>3628</v>
      </c>
      <c r="S288" s="19" t="s">
        <v>3779</v>
      </c>
      <c r="T288" s="19" t="s">
        <v>3974</v>
      </c>
      <c r="U288" s="19">
        <v>6</v>
      </c>
      <c r="V288" s="19">
        <v>535.5</v>
      </c>
      <c r="W288" s="19">
        <v>1</v>
      </c>
      <c r="X288" s="19">
        <v>535.5</v>
      </c>
      <c r="Y288" s="19" t="s">
        <v>3622</v>
      </c>
    </row>
    <row r="289" spans="1:25">
      <c r="A289" s="19" t="s">
        <v>1196</v>
      </c>
      <c r="B289" s="19" t="s">
        <v>3556</v>
      </c>
      <c r="C289" s="19" t="s">
        <v>1116</v>
      </c>
      <c r="D289" s="19" t="s">
        <v>3556</v>
      </c>
      <c r="E289" s="19" t="s">
        <v>1196</v>
      </c>
      <c r="F289" s="19" t="s">
        <v>1497</v>
      </c>
      <c r="G289" s="19" t="s">
        <v>1498</v>
      </c>
      <c r="H289" s="19" t="s">
        <v>3288</v>
      </c>
      <c r="I289" s="19" t="s">
        <v>137</v>
      </c>
      <c r="J289" s="19">
        <v>2019</v>
      </c>
      <c r="K289" s="19" t="s">
        <v>3732</v>
      </c>
      <c r="L289" s="19" t="s">
        <v>719</v>
      </c>
      <c r="M289" s="19" t="s">
        <v>720</v>
      </c>
      <c r="N289" s="19" t="s">
        <v>1116</v>
      </c>
      <c r="O289" s="19" t="s">
        <v>2923</v>
      </c>
      <c r="P289" s="19" t="s">
        <v>2756</v>
      </c>
      <c r="Q289" s="19" t="s">
        <v>3628</v>
      </c>
      <c r="R289" s="19" t="s">
        <v>3628</v>
      </c>
      <c r="S289" s="19" t="s">
        <v>3779</v>
      </c>
      <c r="T289" s="19" t="s">
        <v>3974</v>
      </c>
      <c r="U289" s="19">
        <v>7</v>
      </c>
      <c r="V289" s="19">
        <v>535.5</v>
      </c>
      <c r="W289" s="19">
        <v>1</v>
      </c>
      <c r="X289" s="19">
        <v>535.5</v>
      </c>
      <c r="Y289" s="19" t="s">
        <v>3622</v>
      </c>
    </row>
    <row r="290" spans="1:25">
      <c r="A290" s="19" t="s">
        <v>1196</v>
      </c>
      <c r="B290" s="19" t="s">
        <v>3556</v>
      </c>
      <c r="C290" s="19" t="s">
        <v>1116</v>
      </c>
      <c r="D290" s="19" t="s">
        <v>3556</v>
      </c>
      <c r="E290" s="19" t="s">
        <v>1196</v>
      </c>
      <c r="F290" s="19" t="s">
        <v>1610</v>
      </c>
      <c r="G290" s="19" t="s">
        <v>1611</v>
      </c>
      <c r="H290" s="19" t="s">
        <v>3288</v>
      </c>
      <c r="I290" s="19" t="s">
        <v>112</v>
      </c>
      <c r="J290" s="19">
        <v>2019</v>
      </c>
      <c r="K290" s="19" t="s">
        <v>3618</v>
      </c>
      <c r="L290" s="19" t="s">
        <v>347</v>
      </c>
      <c r="M290" s="19" t="s">
        <v>348</v>
      </c>
      <c r="N290" s="19" t="s">
        <v>1116</v>
      </c>
      <c r="O290" s="19" t="s">
        <v>2923</v>
      </c>
      <c r="P290" s="19" t="s">
        <v>2756</v>
      </c>
      <c r="Q290" s="19" t="s">
        <v>3623</v>
      </c>
      <c r="R290" s="19" t="s">
        <v>3548</v>
      </c>
      <c r="S290" s="19" t="s">
        <v>3633</v>
      </c>
      <c r="T290" s="19" t="s">
        <v>3975</v>
      </c>
      <c r="U290" s="19">
        <v>1</v>
      </c>
      <c r="V290" s="19">
        <v>280</v>
      </c>
      <c r="W290" s="19">
        <v>1</v>
      </c>
      <c r="X290" s="19">
        <v>280</v>
      </c>
      <c r="Y290" s="19" t="s">
        <v>3976</v>
      </c>
    </row>
    <row r="291" spans="1:25">
      <c r="A291" s="19" t="s">
        <v>1196</v>
      </c>
      <c r="B291" s="19" t="s">
        <v>3556</v>
      </c>
      <c r="C291" s="19" t="s">
        <v>1116</v>
      </c>
      <c r="D291" s="19" t="s">
        <v>3556</v>
      </c>
      <c r="E291" s="19" t="s">
        <v>1196</v>
      </c>
      <c r="F291" s="19" t="s">
        <v>1610</v>
      </c>
      <c r="G291" s="19" t="s">
        <v>1611</v>
      </c>
      <c r="H291" s="19" t="s">
        <v>3288</v>
      </c>
      <c r="I291" s="19" t="s">
        <v>112</v>
      </c>
      <c r="J291" s="19">
        <v>2019</v>
      </c>
      <c r="K291" s="19" t="s">
        <v>3618</v>
      </c>
      <c r="L291" s="19" t="s">
        <v>347</v>
      </c>
      <c r="M291" s="19" t="s">
        <v>348</v>
      </c>
      <c r="N291" s="19" t="s">
        <v>1116</v>
      </c>
      <c r="O291" s="19" t="s">
        <v>2923</v>
      </c>
      <c r="P291" s="19" t="s">
        <v>2756</v>
      </c>
      <c r="Q291" s="19" t="s">
        <v>3623</v>
      </c>
      <c r="R291" s="19" t="s">
        <v>3547</v>
      </c>
      <c r="S291" s="19" t="s">
        <v>3633</v>
      </c>
      <c r="T291" s="19" t="s">
        <v>3977</v>
      </c>
      <c r="U291" s="19">
        <v>1</v>
      </c>
      <c r="V291" s="19">
        <v>700</v>
      </c>
      <c r="W291" s="19">
        <v>1</v>
      </c>
      <c r="X291" s="19">
        <v>700</v>
      </c>
      <c r="Y291" s="19" t="s">
        <v>3978</v>
      </c>
    </row>
    <row r="292" spans="1:25">
      <c r="A292" s="19" t="s">
        <v>1196</v>
      </c>
      <c r="B292" s="19" t="s">
        <v>3556</v>
      </c>
      <c r="C292" s="19" t="s">
        <v>1116</v>
      </c>
      <c r="D292" s="19" t="s">
        <v>3556</v>
      </c>
      <c r="E292" s="19" t="s">
        <v>1196</v>
      </c>
      <c r="F292" s="19" t="s">
        <v>1610</v>
      </c>
      <c r="G292" s="19" t="s">
        <v>1611</v>
      </c>
      <c r="H292" s="19" t="s">
        <v>3288</v>
      </c>
      <c r="I292" s="19" t="s">
        <v>112</v>
      </c>
      <c r="J292" s="19">
        <v>2019</v>
      </c>
      <c r="K292" s="19" t="s">
        <v>3618</v>
      </c>
      <c r="L292" s="19" t="s">
        <v>588</v>
      </c>
      <c r="M292" s="19" t="s">
        <v>589</v>
      </c>
      <c r="N292" s="19" t="s">
        <v>1116</v>
      </c>
      <c r="O292" s="19" t="s">
        <v>2923</v>
      </c>
      <c r="P292" s="19" t="s">
        <v>2756</v>
      </c>
      <c r="Q292" s="19" t="s">
        <v>3539</v>
      </c>
      <c r="R292" s="19" t="s">
        <v>3539</v>
      </c>
      <c r="S292" s="19" t="s">
        <v>3621</v>
      </c>
      <c r="X292" s="19">
        <v>800</v>
      </c>
      <c r="Y292" s="19" t="s">
        <v>3622</v>
      </c>
    </row>
    <row r="293" spans="1:25">
      <c r="A293" s="19" t="s">
        <v>1196</v>
      </c>
      <c r="B293" s="19" t="s">
        <v>3556</v>
      </c>
      <c r="C293" s="19" t="s">
        <v>1116</v>
      </c>
      <c r="D293" s="19" t="s">
        <v>3556</v>
      </c>
      <c r="E293" s="19" t="s">
        <v>1196</v>
      </c>
      <c r="F293" s="19" t="s">
        <v>1610</v>
      </c>
      <c r="G293" s="19" t="s">
        <v>1611</v>
      </c>
      <c r="H293" s="19" t="s">
        <v>3288</v>
      </c>
      <c r="I293" s="19" t="s">
        <v>112</v>
      </c>
      <c r="J293" s="19">
        <v>2019</v>
      </c>
      <c r="K293" s="19" t="s">
        <v>3618</v>
      </c>
      <c r="L293" s="19" t="s">
        <v>588</v>
      </c>
      <c r="M293" s="19" t="s">
        <v>589</v>
      </c>
      <c r="N293" s="19" t="s">
        <v>1116</v>
      </c>
      <c r="O293" s="19" t="s">
        <v>2923</v>
      </c>
      <c r="P293" s="19" t="s">
        <v>2756</v>
      </c>
      <c r="Q293" s="19" t="s">
        <v>3539</v>
      </c>
      <c r="R293" s="19" t="s">
        <v>3539</v>
      </c>
      <c r="S293" s="19" t="s">
        <v>3621</v>
      </c>
      <c r="X293" s="19">
        <v>800</v>
      </c>
      <c r="Y293" s="19" t="s">
        <v>3622</v>
      </c>
    </row>
    <row r="294" spans="1:25">
      <c r="A294" s="19" t="s">
        <v>1196</v>
      </c>
      <c r="B294" s="19" t="s">
        <v>3556</v>
      </c>
      <c r="C294" s="19" t="s">
        <v>1116</v>
      </c>
      <c r="D294" s="19" t="s">
        <v>3556</v>
      </c>
      <c r="E294" s="19" t="s">
        <v>1196</v>
      </c>
      <c r="F294" s="19" t="s">
        <v>1610</v>
      </c>
      <c r="G294" s="19" t="s">
        <v>1611</v>
      </c>
      <c r="H294" s="19" t="s">
        <v>3288</v>
      </c>
      <c r="I294" s="19" t="s">
        <v>112</v>
      </c>
      <c r="J294" s="19">
        <v>2019</v>
      </c>
      <c r="K294" s="19" t="s">
        <v>3618</v>
      </c>
      <c r="L294" s="19" t="s">
        <v>588</v>
      </c>
      <c r="M294" s="19" t="s">
        <v>589</v>
      </c>
      <c r="N294" s="19" t="s">
        <v>1116</v>
      </c>
      <c r="O294" s="19" t="s">
        <v>2923</v>
      </c>
      <c r="P294" s="19" t="s">
        <v>2756</v>
      </c>
      <c r="Q294" s="19" t="s">
        <v>3628</v>
      </c>
      <c r="R294" s="19" t="s">
        <v>3628</v>
      </c>
      <c r="S294" s="19" t="s">
        <v>3867</v>
      </c>
      <c r="T294" s="19" t="s">
        <v>3979</v>
      </c>
      <c r="U294" s="19">
        <v>1</v>
      </c>
      <c r="V294" s="19">
        <v>188.5</v>
      </c>
      <c r="W294" s="19">
        <v>1</v>
      </c>
      <c r="X294" s="19">
        <v>188.5</v>
      </c>
      <c r="Y294" s="19" t="s">
        <v>3622</v>
      </c>
    </row>
    <row r="295" spans="1:25">
      <c r="A295" s="19" t="s">
        <v>1196</v>
      </c>
      <c r="B295" s="19" t="s">
        <v>3556</v>
      </c>
      <c r="C295" s="19" t="s">
        <v>1116</v>
      </c>
      <c r="D295" s="19" t="s">
        <v>3556</v>
      </c>
      <c r="E295" s="19" t="s">
        <v>1196</v>
      </c>
      <c r="F295" s="19" t="s">
        <v>1610</v>
      </c>
      <c r="G295" s="19" t="s">
        <v>1611</v>
      </c>
      <c r="H295" s="19" t="s">
        <v>3288</v>
      </c>
      <c r="I295" s="19" t="s">
        <v>112</v>
      </c>
      <c r="J295" s="19">
        <v>2019</v>
      </c>
      <c r="K295" s="19" t="s">
        <v>3618</v>
      </c>
      <c r="L295" s="19" t="s">
        <v>588</v>
      </c>
      <c r="M295" s="19" t="s">
        <v>589</v>
      </c>
      <c r="N295" s="19" t="s">
        <v>1116</v>
      </c>
      <c r="O295" s="19" t="s">
        <v>2923</v>
      </c>
      <c r="P295" s="19" t="s">
        <v>2756</v>
      </c>
      <c r="Q295" s="19" t="s">
        <v>3628</v>
      </c>
      <c r="R295" s="19" t="s">
        <v>3628</v>
      </c>
      <c r="S295" s="19" t="s">
        <v>3867</v>
      </c>
      <c r="T295" s="19" t="s">
        <v>3979</v>
      </c>
      <c r="U295" s="19">
        <v>2</v>
      </c>
      <c r="V295" s="19">
        <v>200.5</v>
      </c>
      <c r="W295" s="19">
        <v>1</v>
      </c>
      <c r="X295" s="19">
        <v>200.5</v>
      </c>
      <c r="Y295" s="19" t="s">
        <v>3622</v>
      </c>
    </row>
    <row r="296" spans="1:25">
      <c r="A296" s="19" t="s">
        <v>1196</v>
      </c>
      <c r="B296" s="19" t="s">
        <v>3556</v>
      </c>
      <c r="C296" s="19" t="s">
        <v>1116</v>
      </c>
      <c r="D296" s="19" t="s">
        <v>3556</v>
      </c>
      <c r="E296" s="19" t="s">
        <v>1196</v>
      </c>
      <c r="F296" s="19" t="s">
        <v>1610</v>
      </c>
      <c r="G296" s="19" t="s">
        <v>1611</v>
      </c>
      <c r="H296" s="19" t="s">
        <v>3288</v>
      </c>
      <c r="I296" s="19" t="s">
        <v>112</v>
      </c>
      <c r="J296" s="19">
        <v>2019</v>
      </c>
      <c r="K296" s="19" t="s">
        <v>3618</v>
      </c>
      <c r="L296" s="19" t="s">
        <v>588</v>
      </c>
      <c r="M296" s="19" t="s">
        <v>589</v>
      </c>
      <c r="N296" s="19" t="s">
        <v>1116</v>
      </c>
      <c r="O296" s="19" t="s">
        <v>2923</v>
      </c>
      <c r="P296" s="19" t="s">
        <v>2756</v>
      </c>
      <c r="Q296" s="19" t="s">
        <v>3628</v>
      </c>
      <c r="R296" s="19" t="s">
        <v>3628</v>
      </c>
      <c r="S296" s="19" t="s">
        <v>3867</v>
      </c>
      <c r="T296" s="19" t="s">
        <v>3980</v>
      </c>
      <c r="U296" s="19">
        <v>1</v>
      </c>
      <c r="V296" s="19">
        <v>168</v>
      </c>
      <c r="W296" s="19">
        <v>1</v>
      </c>
      <c r="X296" s="19">
        <v>168</v>
      </c>
      <c r="Y296" s="19" t="s">
        <v>3622</v>
      </c>
    </row>
    <row r="297" spans="1:25">
      <c r="A297" s="19" t="s">
        <v>1196</v>
      </c>
      <c r="B297" s="19" t="s">
        <v>3556</v>
      </c>
      <c r="C297" s="19" t="s">
        <v>1116</v>
      </c>
      <c r="D297" s="19" t="s">
        <v>3556</v>
      </c>
      <c r="E297" s="19" t="s">
        <v>1196</v>
      </c>
      <c r="F297" s="19" t="s">
        <v>1610</v>
      </c>
      <c r="G297" s="19" t="s">
        <v>1611</v>
      </c>
      <c r="H297" s="19" t="s">
        <v>3288</v>
      </c>
      <c r="I297" s="19" t="s">
        <v>112</v>
      </c>
      <c r="J297" s="19">
        <v>2019</v>
      </c>
      <c r="K297" s="19" t="s">
        <v>3618</v>
      </c>
      <c r="L297" s="19" t="s">
        <v>588</v>
      </c>
      <c r="M297" s="19" t="s">
        <v>589</v>
      </c>
      <c r="N297" s="19" t="s">
        <v>1116</v>
      </c>
      <c r="O297" s="19" t="s">
        <v>2923</v>
      </c>
      <c r="P297" s="19" t="s">
        <v>2756</v>
      </c>
      <c r="Q297" s="19" t="s">
        <v>3620</v>
      </c>
      <c r="R297" s="19" t="s">
        <v>3540</v>
      </c>
      <c r="S297" s="19" t="s">
        <v>3621</v>
      </c>
      <c r="X297" s="19">
        <v>2400</v>
      </c>
      <c r="Y297" s="19" t="s">
        <v>3622</v>
      </c>
    </row>
    <row r="298" spans="1:25">
      <c r="A298" s="19" t="s">
        <v>1196</v>
      </c>
      <c r="B298" s="19" t="s">
        <v>3556</v>
      </c>
      <c r="C298" s="19" t="s">
        <v>1116</v>
      </c>
      <c r="D298" s="19" t="s">
        <v>3556</v>
      </c>
      <c r="E298" s="19" t="s">
        <v>1196</v>
      </c>
      <c r="F298" s="19" t="s">
        <v>1610</v>
      </c>
      <c r="G298" s="19" t="s">
        <v>1611</v>
      </c>
      <c r="H298" s="19" t="s">
        <v>3288</v>
      </c>
      <c r="I298" s="19" t="s">
        <v>112</v>
      </c>
      <c r="J298" s="19">
        <v>2019</v>
      </c>
      <c r="K298" s="19" t="s">
        <v>3618</v>
      </c>
      <c r="L298" s="19" t="s">
        <v>752</v>
      </c>
      <c r="M298" s="19" t="s">
        <v>753</v>
      </c>
      <c r="N298" s="19" t="s">
        <v>1116</v>
      </c>
      <c r="O298" s="19" t="s">
        <v>2923</v>
      </c>
      <c r="P298" s="19" t="s">
        <v>2756</v>
      </c>
      <c r="Q298" s="19" t="s">
        <v>3620</v>
      </c>
      <c r="R298" s="19" t="s">
        <v>3541</v>
      </c>
      <c r="S298" s="19" t="s">
        <v>3662</v>
      </c>
      <c r="X298" s="19">
        <v>840</v>
      </c>
      <c r="Y298" s="19" t="s">
        <v>3622</v>
      </c>
    </row>
    <row r="299" spans="1:25">
      <c r="A299" s="19" t="s">
        <v>1196</v>
      </c>
      <c r="B299" s="19" t="s">
        <v>3556</v>
      </c>
      <c r="C299" s="19" t="s">
        <v>1116</v>
      </c>
      <c r="D299" s="19" t="s">
        <v>3556</v>
      </c>
      <c r="E299" s="19" t="s">
        <v>1196</v>
      </c>
      <c r="F299" s="19" t="s">
        <v>1610</v>
      </c>
      <c r="G299" s="19" t="s">
        <v>1611</v>
      </c>
      <c r="H299" s="19" t="s">
        <v>3288</v>
      </c>
      <c r="I299" s="19" t="s">
        <v>112</v>
      </c>
      <c r="J299" s="19">
        <v>2019</v>
      </c>
      <c r="K299" s="19" t="s">
        <v>3618</v>
      </c>
      <c r="L299" s="19" t="s">
        <v>752</v>
      </c>
      <c r="M299" s="19" t="s">
        <v>753</v>
      </c>
      <c r="N299" s="19" t="s">
        <v>1116</v>
      </c>
      <c r="O299" s="19" t="s">
        <v>2923</v>
      </c>
      <c r="P299" s="19" t="s">
        <v>2756</v>
      </c>
      <c r="Q299" s="19" t="s">
        <v>3620</v>
      </c>
      <c r="R299" s="19" t="s">
        <v>3541</v>
      </c>
      <c r="S299" s="19" t="s">
        <v>3629</v>
      </c>
      <c r="X299" s="19">
        <v>840</v>
      </c>
      <c r="Y299" s="19" t="s">
        <v>3622</v>
      </c>
    </row>
    <row r="300" spans="1:25">
      <c r="A300" s="19" t="s">
        <v>1196</v>
      </c>
      <c r="B300" s="19" t="s">
        <v>3556</v>
      </c>
      <c r="C300" s="19" t="s">
        <v>1116</v>
      </c>
      <c r="D300" s="19" t="s">
        <v>3556</v>
      </c>
      <c r="E300" s="19" t="s">
        <v>1196</v>
      </c>
      <c r="F300" s="19" t="s">
        <v>1610</v>
      </c>
      <c r="G300" s="19" t="s">
        <v>1611</v>
      </c>
      <c r="H300" s="19" t="s">
        <v>3288</v>
      </c>
      <c r="I300" s="19" t="s">
        <v>112</v>
      </c>
      <c r="J300" s="19">
        <v>2019</v>
      </c>
      <c r="K300" s="19" t="s">
        <v>3618</v>
      </c>
      <c r="L300" s="19" t="s">
        <v>1053</v>
      </c>
      <c r="M300" s="19" t="s">
        <v>1054</v>
      </c>
      <c r="N300" s="19" t="s">
        <v>1116</v>
      </c>
      <c r="O300" s="19" t="s">
        <v>2923</v>
      </c>
      <c r="P300" s="19" t="s">
        <v>2756</v>
      </c>
      <c r="Q300" s="19" t="s">
        <v>3623</v>
      </c>
      <c r="R300" s="19" t="s">
        <v>3548</v>
      </c>
      <c r="S300" s="19" t="s">
        <v>2820</v>
      </c>
      <c r="T300" s="19" t="s">
        <v>3981</v>
      </c>
      <c r="U300" s="19">
        <v>1</v>
      </c>
      <c r="V300" s="19">
        <v>315</v>
      </c>
      <c r="W300" s="19">
        <v>1</v>
      </c>
      <c r="X300" s="19">
        <v>315</v>
      </c>
      <c r="Y300" s="19" t="s">
        <v>3982</v>
      </c>
    </row>
    <row r="301" spans="1:25">
      <c r="A301" s="19" t="s">
        <v>1196</v>
      </c>
      <c r="B301" s="19" t="s">
        <v>3556</v>
      </c>
      <c r="C301" s="19" t="s">
        <v>1116</v>
      </c>
      <c r="D301" s="19" t="s">
        <v>3556</v>
      </c>
      <c r="E301" s="19" t="s">
        <v>1196</v>
      </c>
      <c r="F301" s="19" t="s">
        <v>1610</v>
      </c>
      <c r="G301" s="19" t="s">
        <v>1611</v>
      </c>
      <c r="H301" s="19" t="s">
        <v>3288</v>
      </c>
      <c r="I301" s="19" t="s">
        <v>112</v>
      </c>
      <c r="J301" s="19">
        <v>2019</v>
      </c>
      <c r="K301" s="19" t="s">
        <v>3618</v>
      </c>
      <c r="L301" s="19" t="s">
        <v>1053</v>
      </c>
      <c r="M301" s="19" t="s">
        <v>1054</v>
      </c>
      <c r="N301" s="19" t="s">
        <v>1116</v>
      </c>
      <c r="O301" s="19" t="s">
        <v>2923</v>
      </c>
      <c r="P301" s="19" t="s">
        <v>2756</v>
      </c>
      <c r="Q301" s="19" t="s">
        <v>3623</v>
      </c>
      <c r="R301" s="19" t="s">
        <v>3548</v>
      </c>
      <c r="S301" s="19" t="s">
        <v>918</v>
      </c>
      <c r="T301" s="19" t="s">
        <v>3983</v>
      </c>
      <c r="U301" s="19">
        <v>1</v>
      </c>
      <c r="V301" s="19">
        <v>330</v>
      </c>
      <c r="W301" s="19">
        <v>1</v>
      </c>
      <c r="X301" s="19">
        <v>330</v>
      </c>
      <c r="Y301" s="19" t="s">
        <v>3984</v>
      </c>
    </row>
    <row r="302" spans="1:25">
      <c r="A302" s="19" t="s">
        <v>1196</v>
      </c>
      <c r="B302" s="19" t="s">
        <v>3556</v>
      </c>
      <c r="C302" s="19" t="s">
        <v>1116</v>
      </c>
      <c r="D302" s="19" t="s">
        <v>3556</v>
      </c>
      <c r="E302" s="19" t="s">
        <v>1196</v>
      </c>
      <c r="F302" s="19" t="s">
        <v>1610</v>
      </c>
      <c r="G302" s="19" t="s">
        <v>1611</v>
      </c>
      <c r="H302" s="19" t="s">
        <v>3288</v>
      </c>
      <c r="I302" s="19" t="s">
        <v>112</v>
      </c>
      <c r="J302" s="19">
        <v>2019</v>
      </c>
      <c r="K302" s="19" t="s">
        <v>3618</v>
      </c>
      <c r="L302" s="19" t="s">
        <v>1053</v>
      </c>
      <c r="M302" s="19" t="s">
        <v>1054</v>
      </c>
      <c r="N302" s="19" t="s">
        <v>1116</v>
      </c>
      <c r="O302" s="19" t="s">
        <v>2923</v>
      </c>
      <c r="P302" s="19" t="s">
        <v>2756</v>
      </c>
      <c r="Q302" s="19" t="s">
        <v>3620</v>
      </c>
      <c r="R302" s="19" t="s">
        <v>3540</v>
      </c>
      <c r="S302" s="19" t="s">
        <v>3632</v>
      </c>
      <c r="X302" s="19">
        <v>360</v>
      </c>
      <c r="Y302" s="19" t="s">
        <v>3622</v>
      </c>
    </row>
    <row r="303" spans="1:25">
      <c r="A303" s="19" t="s">
        <v>1196</v>
      </c>
      <c r="B303" s="19" t="s">
        <v>3556</v>
      </c>
      <c r="C303" s="19" t="s">
        <v>1116</v>
      </c>
      <c r="D303" s="19" t="s">
        <v>3556</v>
      </c>
      <c r="E303" s="19" t="s">
        <v>1196</v>
      </c>
      <c r="F303" s="19" t="s">
        <v>1610</v>
      </c>
      <c r="G303" s="19" t="s">
        <v>1611</v>
      </c>
      <c r="H303" s="19" t="s">
        <v>3288</v>
      </c>
      <c r="I303" s="19" t="s">
        <v>112</v>
      </c>
      <c r="J303" s="19">
        <v>2019</v>
      </c>
      <c r="K303" s="19" t="s">
        <v>3618</v>
      </c>
      <c r="L303" s="19" t="s">
        <v>1053</v>
      </c>
      <c r="M303" s="19" t="s">
        <v>1054</v>
      </c>
      <c r="N303" s="19" t="s">
        <v>1116</v>
      </c>
      <c r="O303" s="19" t="s">
        <v>2923</v>
      </c>
      <c r="P303" s="19" t="s">
        <v>2756</v>
      </c>
      <c r="Q303" s="19" t="s">
        <v>3620</v>
      </c>
      <c r="R303" s="19" t="s">
        <v>3541</v>
      </c>
      <c r="S303" s="19" t="s">
        <v>3632</v>
      </c>
      <c r="X303" s="19">
        <v>880</v>
      </c>
      <c r="Y303" s="19" t="s">
        <v>3622</v>
      </c>
    </row>
    <row r="304" spans="1:25">
      <c r="A304" s="19" t="s">
        <v>1196</v>
      </c>
      <c r="B304" s="19" t="s">
        <v>3556</v>
      </c>
      <c r="C304" s="19" t="s">
        <v>1116</v>
      </c>
      <c r="D304" s="19" t="s">
        <v>3556</v>
      </c>
      <c r="E304" s="19" t="s">
        <v>1196</v>
      </c>
      <c r="F304" s="19" t="s">
        <v>1610</v>
      </c>
      <c r="G304" s="19" t="s">
        <v>1611</v>
      </c>
      <c r="H304" s="19" t="s">
        <v>3288</v>
      </c>
      <c r="I304" s="19" t="s">
        <v>112</v>
      </c>
      <c r="J304" s="19">
        <v>2019</v>
      </c>
      <c r="K304" s="19" t="s">
        <v>3618</v>
      </c>
      <c r="L304" s="19" t="s">
        <v>846</v>
      </c>
      <c r="M304" s="19" t="s">
        <v>847</v>
      </c>
      <c r="N304" s="19" t="s">
        <v>1116</v>
      </c>
      <c r="O304" s="19" t="s">
        <v>2923</v>
      </c>
      <c r="P304" s="19" t="s">
        <v>2756</v>
      </c>
      <c r="Q304" s="19" t="s">
        <v>3623</v>
      </c>
      <c r="R304" s="19" t="s">
        <v>3548</v>
      </c>
      <c r="S304" s="19" t="s">
        <v>3867</v>
      </c>
      <c r="T304" s="19" t="s">
        <v>3985</v>
      </c>
      <c r="U304" s="19">
        <v>1</v>
      </c>
      <c r="V304" s="19">
        <v>600</v>
      </c>
      <c r="W304" s="19">
        <v>1</v>
      </c>
      <c r="X304" s="19">
        <v>600</v>
      </c>
      <c r="Y304" s="19" t="s">
        <v>3986</v>
      </c>
    </row>
    <row r="305" spans="1:25">
      <c r="A305" s="19" t="s">
        <v>1196</v>
      </c>
      <c r="B305" s="19" t="s">
        <v>3556</v>
      </c>
      <c r="C305" s="19" t="s">
        <v>1116</v>
      </c>
      <c r="D305" s="19" t="s">
        <v>3556</v>
      </c>
      <c r="E305" s="19" t="s">
        <v>1196</v>
      </c>
      <c r="F305" s="19" t="s">
        <v>1610</v>
      </c>
      <c r="G305" s="19" t="s">
        <v>1611</v>
      </c>
      <c r="H305" s="19" t="s">
        <v>3288</v>
      </c>
      <c r="I305" s="19" t="s">
        <v>112</v>
      </c>
      <c r="J305" s="19">
        <v>2019</v>
      </c>
      <c r="K305" s="19" t="s">
        <v>3618</v>
      </c>
      <c r="L305" s="19" t="s">
        <v>846</v>
      </c>
      <c r="M305" s="19" t="s">
        <v>847</v>
      </c>
      <c r="N305" s="19" t="s">
        <v>1116</v>
      </c>
      <c r="O305" s="19" t="s">
        <v>2923</v>
      </c>
      <c r="P305" s="19" t="s">
        <v>2756</v>
      </c>
      <c r="Q305" s="19" t="s">
        <v>3623</v>
      </c>
      <c r="R305" s="19" t="s">
        <v>3547</v>
      </c>
      <c r="S305" s="19" t="s">
        <v>3867</v>
      </c>
      <c r="T305" s="19" t="s">
        <v>3987</v>
      </c>
      <c r="U305" s="19">
        <v>2</v>
      </c>
      <c r="V305" s="19">
        <v>66</v>
      </c>
      <c r="W305" s="19">
        <v>1</v>
      </c>
      <c r="X305" s="19">
        <v>66</v>
      </c>
      <c r="Y305" s="19" t="s">
        <v>3988</v>
      </c>
    </row>
    <row r="306" spans="1:25">
      <c r="A306" s="19" t="s">
        <v>1196</v>
      </c>
      <c r="B306" s="19" t="s">
        <v>3556</v>
      </c>
      <c r="C306" s="19" t="s">
        <v>1116</v>
      </c>
      <c r="D306" s="19" t="s">
        <v>3556</v>
      </c>
      <c r="E306" s="19" t="s">
        <v>1196</v>
      </c>
      <c r="F306" s="19" t="s">
        <v>1610</v>
      </c>
      <c r="G306" s="19" t="s">
        <v>1611</v>
      </c>
      <c r="H306" s="19" t="s">
        <v>3288</v>
      </c>
      <c r="I306" s="19" t="s">
        <v>112</v>
      </c>
      <c r="J306" s="19">
        <v>2019</v>
      </c>
      <c r="K306" s="19" t="s">
        <v>3618</v>
      </c>
      <c r="L306" s="19" t="s">
        <v>846</v>
      </c>
      <c r="M306" s="19" t="s">
        <v>847</v>
      </c>
      <c r="N306" s="19" t="s">
        <v>1116</v>
      </c>
      <c r="O306" s="19" t="s">
        <v>2923</v>
      </c>
      <c r="P306" s="19" t="s">
        <v>2756</v>
      </c>
      <c r="Q306" s="19" t="s">
        <v>3628</v>
      </c>
      <c r="R306" s="19" t="s">
        <v>3628</v>
      </c>
      <c r="S306" s="19" t="s">
        <v>3867</v>
      </c>
      <c r="T306" s="19" t="s">
        <v>3987</v>
      </c>
      <c r="U306" s="19">
        <v>1</v>
      </c>
      <c r="V306" s="19">
        <v>482</v>
      </c>
      <c r="W306" s="19">
        <v>1</v>
      </c>
      <c r="X306" s="19">
        <v>482</v>
      </c>
      <c r="Y306" s="19" t="s">
        <v>3989</v>
      </c>
    </row>
    <row r="307" spans="1:25">
      <c r="A307" s="19" t="s">
        <v>1196</v>
      </c>
      <c r="B307" s="19" t="s">
        <v>3556</v>
      </c>
      <c r="C307" s="19" t="s">
        <v>1116</v>
      </c>
      <c r="D307" s="19" t="s">
        <v>3556</v>
      </c>
      <c r="E307" s="19" t="s">
        <v>1196</v>
      </c>
      <c r="F307" s="19" t="s">
        <v>1610</v>
      </c>
      <c r="G307" s="19" t="s">
        <v>1611</v>
      </c>
      <c r="H307" s="19" t="s">
        <v>3288</v>
      </c>
      <c r="I307" s="19" t="s">
        <v>112</v>
      </c>
      <c r="J307" s="19">
        <v>2019</v>
      </c>
      <c r="K307" s="19" t="s">
        <v>3618</v>
      </c>
      <c r="L307" s="19" t="s">
        <v>846</v>
      </c>
      <c r="M307" s="19" t="s">
        <v>847</v>
      </c>
      <c r="N307" s="19" t="s">
        <v>1116</v>
      </c>
      <c r="O307" s="19" t="s">
        <v>2923</v>
      </c>
      <c r="P307" s="19" t="s">
        <v>2756</v>
      </c>
      <c r="Q307" s="19" t="s">
        <v>3620</v>
      </c>
      <c r="R307" s="19" t="s">
        <v>3541</v>
      </c>
      <c r="S307" s="19" t="s">
        <v>3633</v>
      </c>
      <c r="X307" s="19">
        <v>840</v>
      </c>
      <c r="Y307" s="19" t="s">
        <v>3622</v>
      </c>
    </row>
    <row r="308" spans="1:25">
      <c r="A308" s="19" t="s">
        <v>1196</v>
      </c>
      <c r="B308" s="19" t="s">
        <v>3556</v>
      </c>
      <c r="C308" s="19" t="s">
        <v>1116</v>
      </c>
      <c r="D308" s="19" t="s">
        <v>3556</v>
      </c>
      <c r="E308" s="19" t="s">
        <v>1196</v>
      </c>
      <c r="F308" s="19" t="s">
        <v>1610</v>
      </c>
      <c r="G308" s="19" t="s">
        <v>1611</v>
      </c>
      <c r="H308" s="19" t="s">
        <v>3288</v>
      </c>
      <c r="I308" s="19" t="s">
        <v>112</v>
      </c>
      <c r="J308" s="19">
        <v>2019</v>
      </c>
      <c r="K308" s="19" t="s">
        <v>3618</v>
      </c>
      <c r="L308" s="19" t="s">
        <v>207</v>
      </c>
      <c r="M308" s="19" t="s">
        <v>208</v>
      </c>
      <c r="N308" s="19" t="s">
        <v>1116</v>
      </c>
      <c r="O308" s="19" t="s">
        <v>2931</v>
      </c>
      <c r="P308" s="19" t="s">
        <v>2756</v>
      </c>
      <c r="Q308" s="19" t="s">
        <v>3623</v>
      </c>
      <c r="R308" s="19" t="s">
        <v>3548</v>
      </c>
      <c r="S308" s="19" t="s">
        <v>1034</v>
      </c>
      <c r="T308" s="19" t="s">
        <v>3990</v>
      </c>
      <c r="U308" s="19">
        <v>1</v>
      </c>
      <c r="V308" s="19">
        <v>347.5</v>
      </c>
      <c r="W308" s="19">
        <v>1</v>
      </c>
      <c r="X308" s="19">
        <v>347.5</v>
      </c>
      <c r="Y308" s="19" t="s">
        <v>3991</v>
      </c>
    </row>
    <row r="309" spans="1:25">
      <c r="A309" s="19" t="s">
        <v>1196</v>
      </c>
      <c r="B309" s="19" t="s">
        <v>3556</v>
      </c>
      <c r="C309" s="19" t="s">
        <v>1116</v>
      </c>
      <c r="D309" s="19" t="s">
        <v>3556</v>
      </c>
      <c r="E309" s="19" t="s">
        <v>1196</v>
      </c>
      <c r="F309" s="19" t="s">
        <v>1610</v>
      </c>
      <c r="G309" s="19" t="s">
        <v>1611</v>
      </c>
      <c r="H309" s="19" t="s">
        <v>3288</v>
      </c>
      <c r="I309" s="19" t="s">
        <v>112</v>
      </c>
      <c r="J309" s="19">
        <v>2019</v>
      </c>
      <c r="K309" s="19" t="s">
        <v>3618</v>
      </c>
      <c r="L309" s="19" t="s">
        <v>207</v>
      </c>
      <c r="M309" s="19" t="s">
        <v>208</v>
      </c>
      <c r="N309" s="19" t="s">
        <v>1116</v>
      </c>
      <c r="O309" s="19" t="s">
        <v>2931</v>
      </c>
      <c r="P309" s="19" t="s">
        <v>2756</v>
      </c>
      <c r="Q309" s="19" t="s">
        <v>3623</v>
      </c>
      <c r="R309" s="19" t="s">
        <v>3548</v>
      </c>
      <c r="S309" s="19" t="s">
        <v>1034</v>
      </c>
      <c r="T309" s="19" t="s">
        <v>3990</v>
      </c>
      <c r="U309" s="19">
        <v>2</v>
      </c>
      <c r="V309" s="19">
        <v>308.85000000000002</v>
      </c>
      <c r="W309" s="19">
        <v>1</v>
      </c>
      <c r="X309" s="19">
        <v>308.85000000000002</v>
      </c>
      <c r="Y309" s="19" t="s">
        <v>3992</v>
      </c>
    </row>
    <row r="310" spans="1:25">
      <c r="A310" s="19" t="s">
        <v>1196</v>
      </c>
      <c r="B310" s="19" t="s">
        <v>3556</v>
      </c>
      <c r="C310" s="19" t="s">
        <v>1116</v>
      </c>
      <c r="D310" s="19" t="s">
        <v>3556</v>
      </c>
      <c r="E310" s="19" t="s">
        <v>1196</v>
      </c>
      <c r="F310" s="19" t="s">
        <v>1610</v>
      </c>
      <c r="G310" s="19" t="s">
        <v>1611</v>
      </c>
      <c r="H310" s="19" t="s">
        <v>3288</v>
      </c>
      <c r="I310" s="19" t="s">
        <v>112</v>
      </c>
      <c r="J310" s="19">
        <v>2019</v>
      </c>
      <c r="K310" s="19" t="s">
        <v>3618</v>
      </c>
      <c r="L310" s="19" t="s">
        <v>207</v>
      </c>
      <c r="M310" s="19" t="s">
        <v>208</v>
      </c>
      <c r="N310" s="19" t="s">
        <v>1116</v>
      </c>
      <c r="O310" s="19" t="s">
        <v>2931</v>
      </c>
      <c r="P310" s="19" t="s">
        <v>2756</v>
      </c>
      <c r="Q310" s="19" t="s">
        <v>3623</v>
      </c>
      <c r="R310" s="19" t="s">
        <v>3548</v>
      </c>
      <c r="S310" s="19" t="s">
        <v>1034</v>
      </c>
      <c r="T310" s="19" t="s">
        <v>3990</v>
      </c>
      <c r="U310" s="19">
        <v>3</v>
      </c>
      <c r="V310" s="19">
        <v>390</v>
      </c>
      <c r="W310" s="19">
        <v>1</v>
      </c>
      <c r="X310" s="19">
        <v>390</v>
      </c>
      <c r="Y310" s="19" t="s">
        <v>3993</v>
      </c>
    </row>
    <row r="311" spans="1:25">
      <c r="A311" s="19" t="s">
        <v>1196</v>
      </c>
      <c r="B311" s="19" t="s">
        <v>3556</v>
      </c>
      <c r="C311" s="19" t="s">
        <v>1116</v>
      </c>
      <c r="D311" s="19" t="s">
        <v>3556</v>
      </c>
      <c r="E311" s="19" t="s">
        <v>1196</v>
      </c>
      <c r="F311" s="19" t="s">
        <v>1610</v>
      </c>
      <c r="G311" s="19" t="s">
        <v>1611</v>
      </c>
      <c r="H311" s="19" t="s">
        <v>3288</v>
      </c>
      <c r="I311" s="19" t="s">
        <v>112</v>
      </c>
      <c r="J311" s="19">
        <v>2019</v>
      </c>
      <c r="K311" s="19" t="s">
        <v>3618</v>
      </c>
      <c r="L311" s="19" t="s">
        <v>207</v>
      </c>
      <c r="M311" s="19" t="s">
        <v>208</v>
      </c>
      <c r="N311" s="19" t="s">
        <v>1116</v>
      </c>
      <c r="O311" s="19" t="s">
        <v>2931</v>
      </c>
      <c r="P311" s="19" t="s">
        <v>2756</v>
      </c>
      <c r="Q311" s="19" t="s">
        <v>3623</v>
      </c>
      <c r="R311" s="19" t="s">
        <v>3545</v>
      </c>
      <c r="S311" s="19" t="s">
        <v>1034</v>
      </c>
      <c r="T311" s="19" t="s">
        <v>3994</v>
      </c>
      <c r="U311" s="19">
        <v>1</v>
      </c>
      <c r="V311" s="19">
        <v>71.599999999999994</v>
      </c>
      <c r="W311" s="19">
        <v>1</v>
      </c>
      <c r="X311" s="19">
        <v>71.599999999999994</v>
      </c>
      <c r="Y311" s="19" t="s">
        <v>3995</v>
      </c>
    </row>
    <row r="312" spans="1:25">
      <c r="A312" s="19" t="s">
        <v>1196</v>
      </c>
      <c r="B312" s="19" t="s">
        <v>3556</v>
      </c>
      <c r="C312" s="19" t="s">
        <v>1116</v>
      </c>
      <c r="D312" s="19" t="s">
        <v>3556</v>
      </c>
      <c r="E312" s="19" t="s">
        <v>1196</v>
      </c>
      <c r="F312" s="19" t="s">
        <v>1610</v>
      </c>
      <c r="G312" s="19" t="s">
        <v>1611</v>
      </c>
      <c r="H312" s="19" t="s">
        <v>3288</v>
      </c>
      <c r="I312" s="19" t="s">
        <v>112</v>
      </c>
      <c r="J312" s="19">
        <v>2019</v>
      </c>
      <c r="K312" s="19" t="s">
        <v>3618</v>
      </c>
      <c r="L312" s="19" t="s">
        <v>207</v>
      </c>
      <c r="M312" s="19" t="s">
        <v>208</v>
      </c>
      <c r="N312" s="19" t="s">
        <v>1116</v>
      </c>
      <c r="O312" s="19" t="s">
        <v>2931</v>
      </c>
      <c r="P312" s="19" t="s">
        <v>2756</v>
      </c>
      <c r="Q312" s="19" t="s">
        <v>3623</v>
      </c>
      <c r="R312" s="19" t="s">
        <v>3545</v>
      </c>
      <c r="S312" s="19" t="s">
        <v>1034</v>
      </c>
      <c r="T312" s="19" t="s">
        <v>3994</v>
      </c>
      <c r="U312" s="19">
        <v>2</v>
      </c>
      <c r="V312" s="19">
        <v>500</v>
      </c>
      <c r="W312" s="19">
        <v>1</v>
      </c>
      <c r="X312" s="19">
        <v>500</v>
      </c>
      <c r="Y312" s="19" t="s">
        <v>3996</v>
      </c>
    </row>
    <row r="313" spans="1:25">
      <c r="A313" s="19" t="s">
        <v>1196</v>
      </c>
      <c r="B313" s="19" t="s">
        <v>3556</v>
      </c>
      <c r="C313" s="19" t="s">
        <v>1116</v>
      </c>
      <c r="D313" s="19" t="s">
        <v>3556</v>
      </c>
      <c r="E313" s="19" t="s">
        <v>1196</v>
      </c>
      <c r="F313" s="19" t="s">
        <v>1610</v>
      </c>
      <c r="G313" s="19" t="s">
        <v>1611</v>
      </c>
      <c r="H313" s="19" t="s">
        <v>3288</v>
      </c>
      <c r="I313" s="19" t="s">
        <v>112</v>
      </c>
      <c r="J313" s="19">
        <v>2019</v>
      </c>
      <c r="K313" s="19" t="s">
        <v>3618</v>
      </c>
      <c r="L313" s="19" t="s">
        <v>207</v>
      </c>
      <c r="M313" s="19" t="s">
        <v>208</v>
      </c>
      <c r="N313" s="19" t="s">
        <v>1116</v>
      </c>
      <c r="O313" s="19" t="s">
        <v>2931</v>
      </c>
      <c r="P313" s="19" t="s">
        <v>2756</v>
      </c>
      <c r="Q313" s="19" t="s">
        <v>3623</v>
      </c>
      <c r="R313" s="19" t="s">
        <v>3545</v>
      </c>
      <c r="S313" s="19" t="s">
        <v>1034</v>
      </c>
      <c r="T313" s="19" t="s">
        <v>3994</v>
      </c>
      <c r="U313" s="19">
        <v>3</v>
      </c>
      <c r="V313" s="19">
        <v>250.47</v>
      </c>
      <c r="W313" s="19">
        <v>1</v>
      </c>
      <c r="X313" s="19">
        <v>250.47</v>
      </c>
      <c r="Y313" s="19" t="s">
        <v>3997</v>
      </c>
    </row>
    <row r="314" spans="1:25">
      <c r="A314" s="19" t="s">
        <v>1196</v>
      </c>
      <c r="B314" s="19" t="s">
        <v>3556</v>
      </c>
      <c r="C314" s="19" t="s">
        <v>1116</v>
      </c>
      <c r="D314" s="19" t="s">
        <v>3556</v>
      </c>
      <c r="E314" s="19" t="s">
        <v>1196</v>
      </c>
      <c r="F314" s="19" t="s">
        <v>1610</v>
      </c>
      <c r="G314" s="19" t="s">
        <v>1611</v>
      </c>
      <c r="H314" s="19" t="s">
        <v>3288</v>
      </c>
      <c r="I314" s="19" t="s">
        <v>112</v>
      </c>
      <c r="J314" s="19">
        <v>2019</v>
      </c>
      <c r="K314" s="19" t="s">
        <v>3618</v>
      </c>
      <c r="L314" s="19" t="s">
        <v>207</v>
      </c>
      <c r="M314" s="19" t="s">
        <v>208</v>
      </c>
      <c r="N314" s="19" t="s">
        <v>1116</v>
      </c>
      <c r="O314" s="19" t="s">
        <v>2931</v>
      </c>
      <c r="P314" s="19" t="s">
        <v>2756</v>
      </c>
      <c r="Q314" s="19" t="s">
        <v>3623</v>
      </c>
      <c r="R314" s="19" t="s">
        <v>3545</v>
      </c>
      <c r="S314" s="19" t="s">
        <v>1034</v>
      </c>
      <c r="T314" s="19" t="s">
        <v>3994</v>
      </c>
      <c r="U314" s="19">
        <v>6</v>
      </c>
      <c r="V314" s="19">
        <v>500</v>
      </c>
      <c r="W314" s="19">
        <v>1</v>
      </c>
      <c r="X314" s="19">
        <v>500</v>
      </c>
      <c r="Y314" s="19" t="s">
        <v>3998</v>
      </c>
    </row>
    <row r="315" spans="1:25">
      <c r="A315" s="19" t="s">
        <v>1196</v>
      </c>
      <c r="B315" s="19" t="s">
        <v>3556</v>
      </c>
      <c r="C315" s="19" t="s">
        <v>1116</v>
      </c>
      <c r="D315" s="19" t="s">
        <v>3556</v>
      </c>
      <c r="E315" s="19" t="s">
        <v>1196</v>
      </c>
      <c r="F315" s="19" t="s">
        <v>1610</v>
      </c>
      <c r="G315" s="19" t="s">
        <v>1611</v>
      </c>
      <c r="H315" s="19" t="s">
        <v>3288</v>
      </c>
      <c r="I315" s="19" t="s">
        <v>112</v>
      </c>
      <c r="J315" s="19">
        <v>2019</v>
      </c>
      <c r="K315" s="19" t="s">
        <v>3618</v>
      </c>
      <c r="L315" s="19" t="s">
        <v>207</v>
      </c>
      <c r="M315" s="19" t="s">
        <v>208</v>
      </c>
      <c r="N315" s="19" t="s">
        <v>1116</v>
      </c>
      <c r="O315" s="19" t="s">
        <v>2931</v>
      </c>
      <c r="P315" s="19" t="s">
        <v>2756</v>
      </c>
      <c r="Q315" s="19" t="s">
        <v>3623</v>
      </c>
      <c r="R315" s="19" t="s">
        <v>3543</v>
      </c>
      <c r="S315" s="19" t="s">
        <v>1034</v>
      </c>
      <c r="T315" s="19" t="s">
        <v>3994</v>
      </c>
      <c r="U315" s="19">
        <v>4</v>
      </c>
      <c r="V315" s="19">
        <v>180</v>
      </c>
      <c r="W315" s="19">
        <v>1</v>
      </c>
      <c r="X315" s="19">
        <v>180</v>
      </c>
      <c r="Y315" s="19" t="s">
        <v>3999</v>
      </c>
    </row>
    <row r="316" spans="1:25">
      <c r="A316" s="19" t="s">
        <v>1196</v>
      </c>
      <c r="B316" s="19" t="s">
        <v>3556</v>
      </c>
      <c r="C316" s="19" t="s">
        <v>1116</v>
      </c>
      <c r="D316" s="19" t="s">
        <v>3556</v>
      </c>
      <c r="E316" s="19" t="s">
        <v>1196</v>
      </c>
      <c r="F316" s="19" t="s">
        <v>1610</v>
      </c>
      <c r="G316" s="19" t="s">
        <v>1611</v>
      </c>
      <c r="H316" s="19" t="s">
        <v>3288</v>
      </c>
      <c r="I316" s="19" t="s">
        <v>112</v>
      </c>
      <c r="J316" s="19">
        <v>2019</v>
      </c>
      <c r="K316" s="19" t="s">
        <v>3618</v>
      </c>
      <c r="L316" s="19" t="s">
        <v>207</v>
      </c>
      <c r="M316" s="19" t="s">
        <v>208</v>
      </c>
      <c r="N316" s="19" t="s">
        <v>1116</v>
      </c>
      <c r="O316" s="19" t="s">
        <v>2931</v>
      </c>
      <c r="P316" s="19" t="s">
        <v>2756</v>
      </c>
      <c r="Q316" s="19" t="s">
        <v>3623</v>
      </c>
      <c r="R316" s="19" t="s">
        <v>3543</v>
      </c>
      <c r="S316" s="19" t="s">
        <v>1034</v>
      </c>
      <c r="T316" s="19" t="s">
        <v>3994</v>
      </c>
      <c r="U316" s="19">
        <v>5</v>
      </c>
      <c r="V316" s="19">
        <v>1071.99</v>
      </c>
      <c r="W316" s="19">
        <v>1</v>
      </c>
      <c r="X316" s="19">
        <v>1071.99</v>
      </c>
      <c r="Y316" s="19" t="s">
        <v>4000</v>
      </c>
    </row>
    <row r="317" spans="1:25">
      <c r="A317" s="19" t="s">
        <v>1196</v>
      </c>
      <c r="B317" s="19" t="s">
        <v>3556</v>
      </c>
      <c r="C317" s="19" t="s">
        <v>1116</v>
      </c>
      <c r="D317" s="19" t="s">
        <v>3556</v>
      </c>
      <c r="E317" s="19" t="s">
        <v>1196</v>
      </c>
      <c r="F317" s="19" t="s">
        <v>1610</v>
      </c>
      <c r="G317" s="19" t="s">
        <v>1611</v>
      </c>
      <c r="H317" s="19" t="s">
        <v>3288</v>
      </c>
      <c r="I317" s="19" t="s">
        <v>112</v>
      </c>
      <c r="J317" s="19">
        <v>2019</v>
      </c>
      <c r="K317" s="19" t="s">
        <v>3618</v>
      </c>
      <c r="L317" s="19" t="s">
        <v>207</v>
      </c>
      <c r="M317" s="19" t="s">
        <v>208</v>
      </c>
      <c r="N317" s="19" t="s">
        <v>1116</v>
      </c>
      <c r="O317" s="19" t="s">
        <v>2931</v>
      </c>
      <c r="P317" s="19" t="s">
        <v>2756</v>
      </c>
      <c r="Q317" s="19" t="s">
        <v>3623</v>
      </c>
      <c r="R317" s="19" t="s">
        <v>3542</v>
      </c>
      <c r="S317" s="19" t="s">
        <v>1034</v>
      </c>
      <c r="T317" s="19" t="s">
        <v>4001</v>
      </c>
      <c r="U317" s="19">
        <v>1</v>
      </c>
      <c r="V317" s="19">
        <v>12900</v>
      </c>
      <c r="W317" s="19">
        <v>1</v>
      </c>
      <c r="X317" s="19">
        <v>12900</v>
      </c>
      <c r="Y317" s="19" t="s">
        <v>4002</v>
      </c>
    </row>
    <row r="318" spans="1:25">
      <c r="A318" s="19" t="s">
        <v>1196</v>
      </c>
      <c r="B318" s="19" t="s">
        <v>3556</v>
      </c>
      <c r="C318" s="19" t="s">
        <v>1116</v>
      </c>
      <c r="D318" s="19" t="s">
        <v>3556</v>
      </c>
      <c r="E318" s="19" t="s">
        <v>1196</v>
      </c>
      <c r="F318" s="19" t="s">
        <v>1610</v>
      </c>
      <c r="G318" s="19" t="s">
        <v>1611</v>
      </c>
      <c r="H318" s="19" t="s">
        <v>3288</v>
      </c>
      <c r="I318" s="19" t="s">
        <v>112</v>
      </c>
      <c r="J318" s="19">
        <v>2019</v>
      </c>
      <c r="K318" s="19" t="s">
        <v>3618</v>
      </c>
      <c r="L318" s="19" t="s">
        <v>474</v>
      </c>
      <c r="M318" s="19" t="s">
        <v>475</v>
      </c>
      <c r="N318" s="19" t="s">
        <v>1116</v>
      </c>
      <c r="O318" s="19" t="s">
        <v>2931</v>
      </c>
      <c r="P318" s="19" t="s">
        <v>2756</v>
      </c>
      <c r="Q318" s="19" t="s">
        <v>3623</v>
      </c>
      <c r="R318" s="19" t="s">
        <v>3548</v>
      </c>
      <c r="S318" s="19" t="s">
        <v>3700</v>
      </c>
      <c r="T318" s="19" t="s">
        <v>4003</v>
      </c>
      <c r="U318" s="19">
        <v>1</v>
      </c>
      <c r="V318" s="19">
        <v>128</v>
      </c>
      <c r="W318" s="19">
        <v>1</v>
      </c>
      <c r="X318" s="19">
        <v>128</v>
      </c>
      <c r="Y318" s="19" t="s">
        <v>4004</v>
      </c>
    </row>
    <row r="319" spans="1:25">
      <c r="A319" s="19" t="s">
        <v>1196</v>
      </c>
      <c r="B319" s="19" t="s">
        <v>3556</v>
      </c>
      <c r="C319" s="19" t="s">
        <v>1116</v>
      </c>
      <c r="D319" s="19" t="s">
        <v>3556</v>
      </c>
      <c r="E319" s="19" t="s">
        <v>1196</v>
      </c>
      <c r="F319" s="19" t="s">
        <v>1610</v>
      </c>
      <c r="G319" s="19" t="s">
        <v>1611</v>
      </c>
      <c r="H319" s="19" t="s">
        <v>3288</v>
      </c>
      <c r="I319" s="19" t="s">
        <v>112</v>
      </c>
      <c r="J319" s="19">
        <v>2019</v>
      </c>
      <c r="K319" s="19" t="s">
        <v>3618</v>
      </c>
      <c r="L319" s="19" t="s">
        <v>474</v>
      </c>
      <c r="M319" s="19" t="s">
        <v>475</v>
      </c>
      <c r="N319" s="19" t="s">
        <v>1116</v>
      </c>
      <c r="O319" s="19" t="s">
        <v>2931</v>
      </c>
      <c r="P319" s="19" t="s">
        <v>2756</v>
      </c>
      <c r="Q319" s="19" t="s">
        <v>3623</v>
      </c>
      <c r="R319" s="19" t="s">
        <v>3548</v>
      </c>
      <c r="S319" s="19" t="s">
        <v>3700</v>
      </c>
      <c r="T319" s="19" t="s">
        <v>4003</v>
      </c>
      <c r="U319" s="19">
        <v>2</v>
      </c>
      <c r="V319" s="19">
        <v>133</v>
      </c>
      <c r="W319" s="19">
        <v>1</v>
      </c>
      <c r="X319" s="19">
        <v>133</v>
      </c>
      <c r="Y319" s="19" t="s">
        <v>4004</v>
      </c>
    </row>
    <row r="320" spans="1:25">
      <c r="A320" s="19" t="s">
        <v>1196</v>
      </c>
      <c r="B320" s="19" t="s">
        <v>3556</v>
      </c>
      <c r="C320" s="19" t="s">
        <v>1116</v>
      </c>
      <c r="D320" s="19" t="s">
        <v>3556</v>
      </c>
      <c r="E320" s="19" t="s">
        <v>1196</v>
      </c>
      <c r="F320" s="19" t="s">
        <v>1610</v>
      </c>
      <c r="G320" s="19" t="s">
        <v>1611</v>
      </c>
      <c r="H320" s="19" t="s">
        <v>3288</v>
      </c>
      <c r="I320" s="19" t="s">
        <v>112</v>
      </c>
      <c r="J320" s="19">
        <v>2019</v>
      </c>
      <c r="K320" s="19" t="s">
        <v>3618</v>
      </c>
      <c r="L320" s="19" t="s">
        <v>474</v>
      </c>
      <c r="M320" s="19" t="s">
        <v>475</v>
      </c>
      <c r="N320" s="19" t="s">
        <v>1116</v>
      </c>
      <c r="O320" s="19" t="s">
        <v>2931</v>
      </c>
      <c r="P320" s="19" t="s">
        <v>2756</v>
      </c>
      <c r="Q320" s="19" t="s">
        <v>3623</v>
      </c>
      <c r="R320" s="19" t="s">
        <v>3548</v>
      </c>
      <c r="S320" s="19" t="s">
        <v>3700</v>
      </c>
      <c r="T320" s="19" t="s">
        <v>4003</v>
      </c>
      <c r="U320" s="19">
        <v>3</v>
      </c>
      <c r="V320" s="19">
        <v>167</v>
      </c>
      <c r="W320" s="19">
        <v>1</v>
      </c>
      <c r="X320" s="19">
        <v>167</v>
      </c>
      <c r="Y320" s="19" t="s">
        <v>4004</v>
      </c>
    </row>
    <row r="321" spans="1:25">
      <c r="A321" s="19" t="s">
        <v>1196</v>
      </c>
      <c r="B321" s="19" t="s">
        <v>3556</v>
      </c>
      <c r="C321" s="19" t="s">
        <v>1116</v>
      </c>
      <c r="D321" s="19" t="s">
        <v>3556</v>
      </c>
      <c r="E321" s="19" t="s">
        <v>1196</v>
      </c>
      <c r="F321" s="19" t="s">
        <v>1610</v>
      </c>
      <c r="G321" s="19" t="s">
        <v>1611</v>
      </c>
      <c r="H321" s="19" t="s">
        <v>3288</v>
      </c>
      <c r="I321" s="19" t="s">
        <v>112</v>
      </c>
      <c r="J321" s="19">
        <v>2019</v>
      </c>
      <c r="K321" s="19" t="s">
        <v>3618</v>
      </c>
      <c r="L321" s="19" t="s">
        <v>474</v>
      </c>
      <c r="M321" s="19" t="s">
        <v>475</v>
      </c>
      <c r="N321" s="19" t="s">
        <v>1116</v>
      </c>
      <c r="O321" s="19" t="s">
        <v>2931</v>
      </c>
      <c r="P321" s="19" t="s">
        <v>2756</v>
      </c>
      <c r="Q321" s="19" t="s">
        <v>3623</v>
      </c>
      <c r="R321" s="19" t="s">
        <v>3548</v>
      </c>
      <c r="S321" s="19" t="s">
        <v>3700</v>
      </c>
      <c r="T321" s="19" t="s">
        <v>4003</v>
      </c>
      <c r="U321" s="19">
        <v>4</v>
      </c>
      <c r="V321" s="19">
        <v>212</v>
      </c>
      <c r="W321" s="19">
        <v>1</v>
      </c>
      <c r="X321" s="19">
        <v>212</v>
      </c>
      <c r="Y321" s="19" t="s">
        <v>4004</v>
      </c>
    </row>
    <row r="322" spans="1:25">
      <c r="A322" s="19" t="s">
        <v>1196</v>
      </c>
      <c r="B322" s="19" t="s">
        <v>3556</v>
      </c>
      <c r="C322" s="19" t="s">
        <v>1116</v>
      </c>
      <c r="D322" s="19" t="s">
        <v>3556</v>
      </c>
      <c r="E322" s="19" t="s">
        <v>1196</v>
      </c>
      <c r="F322" s="19" t="s">
        <v>1610</v>
      </c>
      <c r="G322" s="19" t="s">
        <v>1611</v>
      </c>
      <c r="H322" s="19" t="s">
        <v>3288</v>
      </c>
      <c r="I322" s="19" t="s">
        <v>112</v>
      </c>
      <c r="J322" s="19">
        <v>2019</v>
      </c>
      <c r="K322" s="19" t="s">
        <v>3618</v>
      </c>
      <c r="L322" s="19" t="s">
        <v>474</v>
      </c>
      <c r="M322" s="19" t="s">
        <v>475</v>
      </c>
      <c r="N322" s="19" t="s">
        <v>1116</v>
      </c>
      <c r="O322" s="19" t="s">
        <v>2931</v>
      </c>
      <c r="P322" s="19" t="s">
        <v>2756</v>
      </c>
      <c r="Q322" s="19" t="s">
        <v>3623</v>
      </c>
      <c r="R322" s="19" t="s">
        <v>3548</v>
      </c>
      <c r="S322" s="19" t="s">
        <v>3700</v>
      </c>
      <c r="T322" s="19" t="s">
        <v>4003</v>
      </c>
      <c r="U322" s="19">
        <v>5</v>
      </c>
      <c r="V322" s="19">
        <v>230</v>
      </c>
      <c r="W322" s="19">
        <v>1</v>
      </c>
      <c r="X322" s="19">
        <v>230</v>
      </c>
      <c r="Y322" s="19" t="s">
        <v>4004</v>
      </c>
    </row>
    <row r="323" spans="1:25">
      <c r="A323" s="19" t="s">
        <v>1196</v>
      </c>
      <c r="B323" s="19" t="s">
        <v>3556</v>
      </c>
      <c r="C323" s="19" t="s">
        <v>1116</v>
      </c>
      <c r="D323" s="19" t="s">
        <v>3556</v>
      </c>
      <c r="E323" s="19" t="s">
        <v>1196</v>
      </c>
      <c r="F323" s="19" t="s">
        <v>1610</v>
      </c>
      <c r="G323" s="19" t="s">
        <v>1611</v>
      </c>
      <c r="H323" s="19" t="s">
        <v>3288</v>
      </c>
      <c r="I323" s="19" t="s">
        <v>112</v>
      </c>
      <c r="J323" s="19">
        <v>2019</v>
      </c>
      <c r="K323" s="19" t="s">
        <v>3618</v>
      </c>
      <c r="L323" s="19" t="s">
        <v>474</v>
      </c>
      <c r="M323" s="19" t="s">
        <v>475</v>
      </c>
      <c r="N323" s="19" t="s">
        <v>1116</v>
      </c>
      <c r="O323" s="19" t="s">
        <v>2931</v>
      </c>
      <c r="P323" s="19" t="s">
        <v>2756</v>
      </c>
      <c r="Q323" s="19" t="s">
        <v>3620</v>
      </c>
      <c r="R323" s="19" t="s">
        <v>3541</v>
      </c>
      <c r="S323" s="19" t="s">
        <v>3677</v>
      </c>
      <c r="X323" s="19">
        <v>840</v>
      </c>
      <c r="Y323" s="19" t="s">
        <v>3622</v>
      </c>
    </row>
    <row r="324" spans="1:25">
      <c r="A324" s="19" t="s">
        <v>1196</v>
      </c>
      <c r="B324" s="19" t="s">
        <v>3556</v>
      </c>
      <c r="C324" s="19" t="s">
        <v>1116</v>
      </c>
      <c r="D324" s="19" t="s">
        <v>3556</v>
      </c>
      <c r="E324" s="19" t="s">
        <v>1196</v>
      </c>
      <c r="F324" s="19" t="s">
        <v>1610</v>
      </c>
      <c r="G324" s="19" t="s">
        <v>1611</v>
      </c>
      <c r="H324" s="19" t="s">
        <v>3288</v>
      </c>
      <c r="I324" s="19" t="s">
        <v>112</v>
      </c>
      <c r="J324" s="19">
        <v>2019</v>
      </c>
      <c r="K324" s="19" t="s">
        <v>3618</v>
      </c>
      <c r="L324" s="19" t="s">
        <v>811</v>
      </c>
      <c r="M324" s="19" t="s">
        <v>812</v>
      </c>
      <c r="N324" s="19" t="s">
        <v>1116</v>
      </c>
      <c r="O324" s="19" t="s">
        <v>2931</v>
      </c>
      <c r="P324" s="19" t="s">
        <v>2756</v>
      </c>
      <c r="Q324" s="19" t="s">
        <v>3620</v>
      </c>
      <c r="R324" s="19" t="s">
        <v>3541</v>
      </c>
      <c r="S324" s="19" t="s">
        <v>3632</v>
      </c>
      <c r="X324" s="19">
        <v>840</v>
      </c>
      <c r="Y324" s="19" t="s">
        <v>3622</v>
      </c>
    </row>
    <row r="325" spans="1:25">
      <c r="A325" s="19" t="s">
        <v>1196</v>
      </c>
      <c r="B325" s="19" t="s">
        <v>3556</v>
      </c>
      <c r="C325" s="19" t="s">
        <v>1116</v>
      </c>
      <c r="D325" s="19" t="s">
        <v>3556</v>
      </c>
      <c r="E325" s="19" t="s">
        <v>1196</v>
      </c>
      <c r="F325" s="19" t="s">
        <v>1610</v>
      </c>
      <c r="G325" s="19" t="s">
        <v>1611</v>
      </c>
      <c r="H325" s="19" t="s">
        <v>3288</v>
      </c>
      <c r="I325" s="19" t="s">
        <v>112</v>
      </c>
      <c r="J325" s="19">
        <v>2019</v>
      </c>
      <c r="K325" s="19" t="s">
        <v>3618</v>
      </c>
      <c r="L325" s="19" t="s">
        <v>486</v>
      </c>
      <c r="M325" s="19" t="s">
        <v>487</v>
      </c>
      <c r="N325" s="19" t="s">
        <v>1116</v>
      </c>
      <c r="O325" s="19" t="s">
        <v>2931</v>
      </c>
      <c r="P325" s="19" t="s">
        <v>2756</v>
      </c>
      <c r="Q325" s="19" t="s">
        <v>3623</v>
      </c>
      <c r="R325" s="19" t="s">
        <v>3548</v>
      </c>
      <c r="S325" s="19" t="s">
        <v>959</v>
      </c>
      <c r="T325" s="19" t="s">
        <v>4005</v>
      </c>
      <c r="U325" s="19">
        <v>1</v>
      </c>
      <c r="V325" s="19">
        <v>122</v>
      </c>
      <c r="W325" s="19">
        <v>1</v>
      </c>
      <c r="X325" s="19">
        <v>122</v>
      </c>
      <c r="Y325" s="19" t="s">
        <v>4006</v>
      </c>
    </row>
    <row r="326" spans="1:25">
      <c r="A326" s="19" t="s">
        <v>1196</v>
      </c>
      <c r="B326" s="19" t="s">
        <v>3556</v>
      </c>
      <c r="C326" s="19" t="s">
        <v>1116</v>
      </c>
      <c r="D326" s="19" t="s">
        <v>3556</v>
      </c>
      <c r="E326" s="19" t="s">
        <v>1196</v>
      </c>
      <c r="F326" s="19" t="s">
        <v>1610</v>
      </c>
      <c r="G326" s="19" t="s">
        <v>1611</v>
      </c>
      <c r="H326" s="19" t="s">
        <v>3288</v>
      </c>
      <c r="I326" s="19" t="s">
        <v>112</v>
      </c>
      <c r="J326" s="19">
        <v>2019</v>
      </c>
      <c r="K326" s="19" t="s">
        <v>3618</v>
      </c>
      <c r="L326" s="19" t="s">
        <v>486</v>
      </c>
      <c r="M326" s="19" t="s">
        <v>487</v>
      </c>
      <c r="N326" s="19" t="s">
        <v>1116</v>
      </c>
      <c r="O326" s="19" t="s">
        <v>2931</v>
      </c>
      <c r="P326" s="19" t="s">
        <v>2756</v>
      </c>
      <c r="Q326" s="19" t="s">
        <v>3623</v>
      </c>
      <c r="R326" s="19" t="s">
        <v>3548</v>
      </c>
      <c r="S326" s="19" t="s">
        <v>959</v>
      </c>
      <c r="T326" s="19" t="s">
        <v>4005</v>
      </c>
      <c r="U326" s="19">
        <v>2</v>
      </c>
      <c r="V326" s="19">
        <v>150</v>
      </c>
      <c r="W326" s="19">
        <v>1</v>
      </c>
      <c r="X326" s="19">
        <v>150</v>
      </c>
      <c r="Y326" s="19" t="s">
        <v>4006</v>
      </c>
    </row>
    <row r="327" spans="1:25">
      <c r="A327" s="19" t="s">
        <v>1196</v>
      </c>
      <c r="B327" s="19" t="s">
        <v>3556</v>
      </c>
      <c r="C327" s="19" t="s">
        <v>1116</v>
      </c>
      <c r="D327" s="19" t="s">
        <v>3556</v>
      </c>
      <c r="E327" s="19" t="s">
        <v>1196</v>
      </c>
      <c r="F327" s="19" t="s">
        <v>1610</v>
      </c>
      <c r="G327" s="19" t="s">
        <v>1611</v>
      </c>
      <c r="H327" s="19" t="s">
        <v>3288</v>
      </c>
      <c r="I327" s="19" t="s">
        <v>112</v>
      </c>
      <c r="J327" s="19">
        <v>2019</v>
      </c>
      <c r="K327" s="19" t="s">
        <v>3618</v>
      </c>
      <c r="L327" s="19" t="s">
        <v>486</v>
      </c>
      <c r="M327" s="19" t="s">
        <v>487</v>
      </c>
      <c r="N327" s="19" t="s">
        <v>1116</v>
      </c>
      <c r="O327" s="19" t="s">
        <v>2931</v>
      </c>
      <c r="P327" s="19" t="s">
        <v>2756</v>
      </c>
      <c r="Q327" s="19" t="s">
        <v>3623</v>
      </c>
      <c r="R327" s="19" t="s">
        <v>3548</v>
      </c>
      <c r="S327" s="19" t="s">
        <v>959</v>
      </c>
      <c r="T327" s="19" t="s">
        <v>4005</v>
      </c>
      <c r="U327" s="19">
        <v>3</v>
      </c>
      <c r="V327" s="19">
        <v>140</v>
      </c>
      <c r="W327" s="19">
        <v>1</v>
      </c>
      <c r="X327" s="19">
        <v>140</v>
      </c>
      <c r="Y327" s="19" t="s">
        <v>4006</v>
      </c>
    </row>
    <row r="328" spans="1:25">
      <c r="A328" s="19" t="s">
        <v>1196</v>
      </c>
      <c r="B328" s="19" t="s">
        <v>3556</v>
      </c>
      <c r="C328" s="19" t="s">
        <v>1116</v>
      </c>
      <c r="D328" s="19" t="s">
        <v>3556</v>
      </c>
      <c r="E328" s="19" t="s">
        <v>1196</v>
      </c>
      <c r="F328" s="19" t="s">
        <v>1610</v>
      </c>
      <c r="G328" s="19" t="s">
        <v>1611</v>
      </c>
      <c r="H328" s="19" t="s">
        <v>3288</v>
      </c>
      <c r="I328" s="19" t="s">
        <v>112</v>
      </c>
      <c r="J328" s="19">
        <v>2019</v>
      </c>
      <c r="K328" s="19" t="s">
        <v>3618</v>
      </c>
      <c r="L328" s="19" t="s">
        <v>486</v>
      </c>
      <c r="M328" s="19" t="s">
        <v>487</v>
      </c>
      <c r="N328" s="19" t="s">
        <v>1116</v>
      </c>
      <c r="O328" s="19" t="s">
        <v>2931</v>
      </c>
      <c r="P328" s="19" t="s">
        <v>2756</v>
      </c>
      <c r="Q328" s="19" t="s">
        <v>3623</v>
      </c>
      <c r="R328" s="19" t="s">
        <v>3548</v>
      </c>
      <c r="S328" s="19" t="s">
        <v>959</v>
      </c>
      <c r="T328" s="19" t="s">
        <v>4005</v>
      </c>
      <c r="U328" s="19">
        <v>4</v>
      </c>
      <c r="V328" s="19">
        <v>203</v>
      </c>
      <c r="W328" s="19">
        <v>1</v>
      </c>
      <c r="X328" s="19">
        <v>203</v>
      </c>
      <c r="Y328" s="19" t="s">
        <v>4006</v>
      </c>
    </row>
    <row r="329" spans="1:25">
      <c r="A329" s="19" t="s">
        <v>1196</v>
      </c>
      <c r="B329" s="19" t="s">
        <v>3556</v>
      </c>
      <c r="C329" s="19" t="s">
        <v>1116</v>
      </c>
      <c r="D329" s="19" t="s">
        <v>3556</v>
      </c>
      <c r="E329" s="19" t="s">
        <v>1196</v>
      </c>
      <c r="F329" s="19" t="s">
        <v>1610</v>
      </c>
      <c r="G329" s="19" t="s">
        <v>1611</v>
      </c>
      <c r="H329" s="19" t="s">
        <v>3288</v>
      </c>
      <c r="I329" s="19" t="s">
        <v>112</v>
      </c>
      <c r="J329" s="19">
        <v>2019</v>
      </c>
      <c r="K329" s="19" t="s">
        <v>3618</v>
      </c>
      <c r="L329" s="19" t="s">
        <v>486</v>
      </c>
      <c r="M329" s="19" t="s">
        <v>487</v>
      </c>
      <c r="N329" s="19" t="s">
        <v>1116</v>
      </c>
      <c r="O329" s="19" t="s">
        <v>2931</v>
      </c>
      <c r="P329" s="19" t="s">
        <v>2756</v>
      </c>
      <c r="Q329" s="19" t="s">
        <v>3628</v>
      </c>
      <c r="R329" s="19" t="s">
        <v>3628</v>
      </c>
      <c r="S329" s="19" t="s">
        <v>959</v>
      </c>
      <c r="T329" s="19" t="s">
        <v>4007</v>
      </c>
      <c r="U329" s="19">
        <v>1</v>
      </c>
      <c r="V329" s="19">
        <v>483</v>
      </c>
      <c r="W329" s="19">
        <v>1</v>
      </c>
      <c r="X329" s="19">
        <v>483</v>
      </c>
      <c r="Y329" s="19" t="s">
        <v>4008</v>
      </c>
    </row>
    <row r="330" spans="1:25">
      <c r="A330" s="19" t="s">
        <v>1196</v>
      </c>
      <c r="B330" s="19" t="s">
        <v>3556</v>
      </c>
      <c r="C330" s="19" t="s">
        <v>1116</v>
      </c>
      <c r="D330" s="19" t="s">
        <v>3556</v>
      </c>
      <c r="E330" s="19" t="s">
        <v>1196</v>
      </c>
      <c r="F330" s="19" t="s">
        <v>1610</v>
      </c>
      <c r="G330" s="19" t="s">
        <v>1611</v>
      </c>
      <c r="H330" s="19" t="s">
        <v>3288</v>
      </c>
      <c r="I330" s="19" t="s">
        <v>112</v>
      </c>
      <c r="J330" s="19">
        <v>2019</v>
      </c>
      <c r="K330" s="19" t="s">
        <v>3618</v>
      </c>
      <c r="L330" s="19" t="s">
        <v>486</v>
      </c>
      <c r="M330" s="19" t="s">
        <v>487</v>
      </c>
      <c r="N330" s="19" t="s">
        <v>1116</v>
      </c>
      <c r="O330" s="19" t="s">
        <v>2931</v>
      </c>
      <c r="P330" s="19" t="s">
        <v>2756</v>
      </c>
      <c r="Q330" s="19" t="s">
        <v>3620</v>
      </c>
      <c r="R330" s="19" t="s">
        <v>3541</v>
      </c>
      <c r="S330" s="19" t="s">
        <v>959</v>
      </c>
      <c r="X330" s="19">
        <v>680</v>
      </c>
      <c r="Y330" s="19" t="s">
        <v>3622</v>
      </c>
    </row>
    <row r="331" spans="1:25">
      <c r="A331" s="19" t="s">
        <v>1196</v>
      </c>
      <c r="B331" s="19" t="s">
        <v>3556</v>
      </c>
      <c r="C331" s="19" t="s">
        <v>1116</v>
      </c>
      <c r="D331" s="19" t="s">
        <v>3556</v>
      </c>
      <c r="E331" s="19" t="s">
        <v>1196</v>
      </c>
      <c r="F331" s="19" t="s">
        <v>1610</v>
      </c>
      <c r="G331" s="19" t="s">
        <v>1611</v>
      </c>
      <c r="H331" s="19" t="s">
        <v>3288</v>
      </c>
      <c r="I331" s="19" t="s">
        <v>112</v>
      </c>
      <c r="J331" s="19">
        <v>2019</v>
      </c>
      <c r="K331" s="19" t="s">
        <v>3618</v>
      </c>
      <c r="L331" s="19" t="s">
        <v>565</v>
      </c>
      <c r="M331" s="19" t="s">
        <v>566</v>
      </c>
      <c r="N331" s="19" t="s">
        <v>1116</v>
      </c>
      <c r="O331" s="19" t="s">
        <v>2931</v>
      </c>
      <c r="P331" s="19" t="s">
        <v>2756</v>
      </c>
      <c r="Q331" s="19" t="s">
        <v>3620</v>
      </c>
      <c r="R331" s="19" t="s">
        <v>3541</v>
      </c>
      <c r="S331" s="19" t="s">
        <v>150</v>
      </c>
      <c r="X331" s="19">
        <v>840</v>
      </c>
      <c r="Y331" s="19" t="s">
        <v>3622</v>
      </c>
    </row>
    <row r="332" spans="1:25">
      <c r="A332" s="19" t="s">
        <v>1196</v>
      </c>
      <c r="B332" s="19" t="s">
        <v>3556</v>
      </c>
      <c r="C332" s="19" t="s">
        <v>1116</v>
      </c>
      <c r="D332" s="19" t="s">
        <v>3556</v>
      </c>
      <c r="E332" s="19" t="s">
        <v>1196</v>
      </c>
      <c r="F332" s="19" t="s">
        <v>1610</v>
      </c>
      <c r="G332" s="19" t="s">
        <v>1611</v>
      </c>
      <c r="H332" s="19" t="s">
        <v>3288</v>
      </c>
      <c r="I332" s="19" t="s">
        <v>112</v>
      </c>
      <c r="J332" s="19">
        <v>2019</v>
      </c>
      <c r="K332" s="19" t="s">
        <v>3618</v>
      </c>
      <c r="L332" s="19" t="s">
        <v>565</v>
      </c>
      <c r="M332" s="19" t="s">
        <v>566</v>
      </c>
      <c r="N332" s="19" t="s">
        <v>1116</v>
      </c>
      <c r="O332" s="19" t="s">
        <v>2931</v>
      </c>
      <c r="P332" s="19" t="s">
        <v>2756</v>
      </c>
      <c r="Q332" s="19" t="s">
        <v>3620</v>
      </c>
      <c r="R332" s="19" t="s">
        <v>3541</v>
      </c>
      <c r="S332" s="19" t="s">
        <v>3663</v>
      </c>
      <c r="X332" s="19">
        <v>840</v>
      </c>
      <c r="Y332" s="19" t="s">
        <v>3622</v>
      </c>
    </row>
    <row r="333" spans="1:25">
      <c r="A333" s="19" t="s">
        <v>1196</v>
      </c>
      <c r="B333" s="19" t="s">
        <v>3556</v>
      </c>
      <c r="C333" s="19" t="s">
        <v>1116</v>
      </c>
      <c r="D333" s="19" t="s">
        <v>3556</v>
      </c>
      <c r="E333" s="19" t="s">
        <v>1196</v>
      </c>
      <c r="F333" s="19" t="s">
        <v>1610</v>
      </c>
      <c r="G333" s="19" t="s">
        <v>1611</v>
      </c>
      <c r="H333" s="19" t="s">
        <v>3288</v>
      </c>
      <c r="I333" s="19" t="s">
        <v>112</v>
      </c>
      <c r="J333" s="19">
        <v>2019</v>
      </c>
      <c r="K333" s="19" t="s">
        <v>3618</v>
      </c>
      <c r="L333" s="19" t="s">
        <v>706</v>
      </c>
      <c r="M333" s="19" t="s">
        <v>707</v>
      </c>
      <c r="N333" s="19" t="s">
        <v>1116</v>
      </c>
      <c r="O333" s="19" t="s">
        <v>2931</v>
      </c>
      <c r="P333" s="19" t="s">
        <v>2756</v>
      </c>
      <c r="Q333" s="19" t="s">
        <v>3620</v>
      </c>
      <c r="R333" s="19" t="s">
        <v>3541</v>
      </c>
      <c r="S333" s="19" t="s">
        <v>3633</v>
      </c>
      <c r="X333" s="19">
        <v>800</v>
      </c>
      <c r="Y333" s="19" t="s">
        <v>3622</v>
      </c>
    </row>
    <row r="334" spans="1:25">
      <c r="A334" s="19" t="s">
        <v>1196</v>
      </c>
      <c r="B334" s="19" t="s">
        <v>3556</v>
      </c>
      <c r="C334" s="19" t="s">
        <v>1116</v>
      </c>
      <c r="D334" s="19" t="s">
        <v>3556</v>
      </c>
      <c r="E334" s="19" t="s">
        <v>1196</v>
      </c>
      <c r="F334" s="19" t="s">
        <v>1610</v>
      </c>
      <c r="G334" s="19" t="s">
        <v>1611</v>
      </c>
      <c r="H334" s="19" t="s">
        <v>3288</v>
      </c>
      <c r="I334" s="19" t="s">
        <v>112</v>
      </c>
      <c r="J334" s="19">
        <v>2019</v>
      </c>
      <c r="K334" s="19" t="s">
        <v>3618</v>
      </c>
      <c r="L334" s="19" t="s">
        <v>617</v>
      </c>
      <c r="M334" s="19" t="s">
        <v>618</v>
      </c>
      <c r="N334" s="19" t="s">
        <v>1116</v>
      </c>
      <c r="O334" s="19" t="s">
        <v>2931</v>
      </c>
      <c r="P334" s="19" t="s">
        <v>2756</v>
      </c>
      <c r="Q334" s="19" t="s">
        <v>3620</v>
      </c>
      <c r="R334" s="19" t="s">
        <v>3541</v>
      </c>
      <c r="S334" s="19" t="s">
        <v>3629</v>
      </c>
      <c r="X334" s="19">
        <v>840</v>
      </c>
      <c r="Y334" s="19" t="s">
        <v>3622</v>
      </c>
    </row>
    <row r="335" spans="1:25">
      <c r="A335" s="19" t="s">
        <v>1196</v>
      </c>
      <c r="B335" s="19" t="s">
        <v>3556</v>
      </c>
      <c r="C335" s="19" t="s">
        <v>1116</v>
      </c>
      <c r="D335" s="19" t="s">
        <v>3556</v>
      </c>
      <c r="E335" s="19" t="s">
        <v>1196</v>
      </c>
      <c r="F335" s="19" t="s">
        <v>1610</v>
      </c>
      <c r="G335" s="19" t="s">
        <v>1611</v>
      </c>
      <c r="H335" s="19" t="s">
        <v>3288</v>
      </c>
      <c r="I335" s="19" t="s">
        <v>112</v>
      </c>
      <c r="J335" s="19">
        <v>2019</v>
      </c>
      <c r="K335" s="19" t="s">
        <v>3618</v>
      </c>
      <c r="L335" s="19" t="s">
        <v>585</v>
      </c>
      <c r="M335" s="19" t="s">
        <v>586</v>
      </c>
      <c r="N335" s="19" t="s">
        <v>1116</v>
      </c>
      <c r="O335" s="19" t="s">
        <v>2931</v>
      </c>
      <c r="P335" s="19" t="s">
        <v>2756</v>
      </c>
      <c r="Q335" s="19" t="s">
        <v>3623</v>
      </c>
      <c r="R335" s="19" t="s">
        <v>3548</v>
      </c>
      <c r="S335" s="19" t="s">
        <v>3867</v>
      </c>
      <c r="T335" s="19" t="s">
        <v>4009</v>
      </c>
      <c r="U335" s="19">
        <v>1</v>
      </c>
      <c r="V335" s="19">
        <v>315</v>
      </c>
      <c r="W335" s="19">
        <v>1</v>
      </c>
      <c r="X335" s="19">
        <v>315</v>
      </c>
      <c r="Y335" s="19" t="s">
        <v>4010</v>
      </c>
    </row>
    <row r="336" spans="1:25">
      <c r="A336" s="19" t="s">
        <v>1196</v>
      </c>
      <c r="B336" s="19" t="s">
        <v>3556</v>
      </c>
      <c r="C336" s="19" t="s">
        <v>1116</v>
      </c>
      <c r="D336" s="19" t="s">
        <v>3556</v>
      </c>
      <c r="E336" s="19" t="s">
        <v>1196</v>
      </c>
      <c r="F336" s="19" t="s">
        <v>1610</v>
      </c>
      <c r="G336" s="19" t="s">
        <v>1611</v>
      </c>
      <c r="H336" s="19" t="s">
        <v>3288</v>
      </c>
      <c r="I336" s="19" t="s">
        <v>112</v>
      </c>
      <c r="J336" s="19">
        <v>2019</v>
      </c>
      <c r="K336" s="19" t="s">
        <v>3618</v>
      </c>
      <c r="L336" s="19" t="s">
        <v>585</v>
      </c>
      <c r="M336" s="19" t="s">
        <v>586</v>
      </c>
      <c r="N336" s="19" t="s">
        <v>1116</v>
      </c>
      <c r="O336" s="19" t="s">
        <v>2931</v>
      </c>
      <c r="P336" s="19" t="s">
        <v>2756</v>
      </c>
      <c r="Q336" s="19" t="s">
        <v>3623</v>
      </c>
      <c r="R336" s="19" t="s">
        <v>3548</v>
      </c>
      <c r="S336" s="19" t="s">
        <v>3867</v>
      </c>
      <c r="T336" s="19" t="s">
        <v>4011</v>
      </c>
      <c r="U336" s="19">
        <v>1</v>
      </c>
      <c r="V336" s="19">
        <v>49</v>
      </c>
      <c r="W336" s="19">
        <v>1</v>
      </c>
      <c r="X336" s="19">
        <v>49</v>
      </c>
      <c r="Y336" s="19" t="s">
        <v>4012</v>
      </c>
    </row>
    <row r="337" spans="1:25">
      <c r="A337" s="19" t="s">
        <v>1196</v>
      </c>
      <c r="B337" s="19" t="s">
        <v>3556</v>
      </c>
      <c r="C337" s="19" t="s">
        <v>1116</v>
      </c>
      <c r="D337" s="19" t="s">
        <v>3556</v>
      </c>
      <c r="E337" s="19" t="s">
        <v>1196</v>
      </c>
      <c r="F337" s="19" t="s">
        <v>1610</v>
      </c>
      <c r="G337" s="19" t="s">
        <v>1611</v>
      </c>
      <c r="H337" s="19" t="s">
        <v>3288</v>
      </c>
      <c r="I337" s="19" t="s">
        <v>112</v>
      </c>
      <c r="J337" s="19">
        <v>2019</v>
      </c>
      <c r="K337" s="19" t="s">
        <v>3618</v>
      </c>
      <c r="L337" s="19" t="s">
        <v>585</v>
      </c>
      <c r="M337" s="19" t="s">
        <v>586</v>
      </c>
      <c r="N337" s="19" t="s">
        <v>1116</v>
      </c>
      <c r="O337" s="19" t="s">
        <v>2931</v>
      </c>
      <c r="P337" s="19" t="s">
        <v>2756</v>
      </c>
      <c r="Q337" s="19" t="s">
        <v>3623</v>
      </c>
      <c r="R337" s="19" t="s">
        <v>3548</v>
      </c>
      <c r="S337" s="19" t="s">
        <v>3867</v>
      </c>
      <c r="T337" s="19" t="s">
        <v>4013</v>
      </c>
      <c r="U337" s="19">
        <v>1</v>
      </c>
      <c r="V337" s="19">
        <v>280</v>
      </c>
      <c r="W337" s="19">
        <v>1</v>
      </c>
      <c r="X337" s="19">
        <v>280</v>
      </c>
      <c r="Y337" s="19" t="s">
        <v>4014</v>
      </c>
    </row>
    <row r="338" spans="1:25">
      <c r="A338" s="19" t="s">
        <v>1196</v>
      </c>
      <c r="B338" s="19" t="s">
        <v>3556</v>
      </c>
      <c r="C338" s="19" t="s">
        <v>1116</v>
      </c>
      <c r="D338" s="19" t="s">
        <v>3556</v>
      </c>
      <c r="E338" s="19" t="s">
        <v>1196</v>
      </c>
      <c r="F338" s="19" t="s">
        <v>1610</v>
      </c>
      <c r="G338" s="19" t="s">
        <v>1611</v>
      </c>
      <c r="H338" s="19" t="s">
        <v>3288</v>
      </c>
      <c r="I338" s="19" t="s">
        <v>112</v>
      </c>
      <c r="J338" s="19">
        <v>2019</v>
      </c>
      <c r="K338" s="19" t="s">
        <v>3618</v>
      </c>
      <c r="L338" s="19" t="s">
        <v>585</v>
      </c>
      <c r="M338" s="19" t="s">
        <v>586</v>
      </c>
      <c r="N338" s="19" t="s">
        <v>1116</v>
      </c>
      <c r="O338" s="19" t="s">
        <v>2931</v>
      </c>
      <c r="P338" s="19" t="s">
        <v>2756</v>
      </c>
      <c r="Q338" s="19" t="s">
        <v>3623</v>
      </c>
      <c r="R338" s="19" t="s">
        <v>3548</v>
      </c>
      <c r="S338" s="19" t="s">
        <v>2820</v>
      </c>
      <c r="T338" s="19" t="s">
        <v>4015</v>
      </c>
      <c r="U338" s="19">
        <v>1</v>
      </c>
      <c r="V338" s="19">
        <v>300</v>
      </c>
      <c r="W338" s="19">
        <v>1</v>
      </c>
      <c r="X338" s="19">
        <v>300</v>
      </c>
      <c r="Y338" s="19" t="s">
        <v>4016</v>
      </c>
    </row>
    <row r="339" spans="1:25">
      <c r="A339" s="19" t="s">
        <v>1196</v>
      </c>
      <c r="B339" s="19" t="s">
        <v>3556</v>
      </c>
      <c r="C339" s="19" t="s">
        <v>1116</v>
      </c>
      <c r="D339" s="19" t="s">
        <v>3556</v>
      </c>
      <c r="E339" s="19" t="s">
        <v>1196</v>
      </c>
      <c r="F339" s="19" t="s">
        <v>1610</v>
      </c>
      <c r="G339" s="19" t="s">
        <v>1611</v>
      </c>
      <c r="H339" s="19" t="s">
        <v>3288</v>
      </c>
      <c r="I339" s="19" t="s">
        <v>112</v>
      </c>
      <c r="J339" s="19">
        <v>2019</v>
      </c>
      <c r="K339" s="19" t="s">
        <v>3618</v>
      </c>
      <c r="L339" s="19" t="s">
        <v>585</v>
      </c>
      <c r="M339" s="19" t="s">
        <v>586</v>
      </c>
      <c r="N339" s="19" t="s">
        <v>1116</v>
      </c>
      <c r="O339" s="19" t="s">
        <v>2931</v>
      </c>
      <c r="P339" s="19" t="s">
        <v>2756</v>
      </c>
      <c r="Q339" s="19" t="s">
        <v>3628</v>
      </c>
      <c r="R339" s="19" t="s">
        <v>3628</v>
      </c>
      <c r="S339" s="19" t="s">
        <v>2820</v>
      </c>
      <c r="T339" s="19" t="s">
        <v>4017</v>
      </c>
      <c r="U339" s="19">
        <v>1</v>
      </c>
      <c r="V339" s="19">
        <v>909</v>
      </c>
      <c r="W339" s="19">
        <v>1</v>
      </c>
      <c r="X339" s="19">
        <v>909</v>
      </c>
      <c r="Y339" s="19" t="s">
        <v>4018</v>
      </c>
    </row>
    <row r="340" spans="1:25">
      <c r="A340" s="19" t="s">
        <v>1196</v>
      </c>
      <c r="B340" s="19" t="s">
        <v>3556</v>
      </c>
      <c r="C340" s="19" t="s">
        <v>1116</v>
      </c>
      <c r="D340" s="19" t="s">
        <v>3556</v>
      </c>
      <c r="E340" s="19" t="s">
        <v>1196</v>
      </c>
      <c r="F340" s="19" t="s">
        <v>1610</v>
      </c>
      <c r="G340" s="19" t="s">
        <v>1611</v>
      </c>
      <c r="H340" s="19" t="s">
        <v>3288</v>
      </c>
      <c r="I340" s="19" t="s">
        <v>112</v>
      </c>
      <c r="J340" s="19">
        <v>2019</v>
      </c>
      <c r="K340" s="19" t="s">
        <v>3618</v>
      </c>
      <c r="L340" s="19" t="s">
        <v>585</v>
      </c>
      <c r="M340" s="19" t="s">
        <v>586</v>
      </c>
      <c r="N340" s="19" t="s">
        <v>1116</v>
      </c>
      <c r="O340" s="19" t="s">
        <v>2931</v>
      </c>
      <c r="P340" s="19" t="s">
        <v>2756</v>
      </c>
      <c r="Q340" s="19" t="s">
        <v>3620</v>
      </c>
      <c r="R340" s="19" t="s">
        <v>3541</v>
      </c>
      <c r="S340" s="19" t="s">
        <v>2820</v>
      </c>
      <c r="X340" s="19">
        <v>800</v>
      </c>
      <c r="Y340" s="19" t="s">
        <v>3622</v>
      </c>
    </row>
    <row r="341" spans="1:25">
      <c r="A341" s="19" t="s">
        <v>1196</v>
      </c>
      <c r="B341" s="19" t="s">
        <v>3556</v>
      </c>
      <c r="C341" s="19" t="s">
        <v>1116</v>
      </c>
      <c r="D341" s="19" t="s">
        <v>3556</v>
      </c>
      <c r="E341" s="19" t="s">
        <v>1196</v>
      </c>
      <c r="F341" s="19" t="s">
        <v>1610</v>
      </c>
      <c r="G341" s="19" t="s">
        <v>1611</v>
      </c>
      <c r="H341" s="19" t="s">
        <v>3288</v>
      </c>
      <c r="I341" s="19" t="s">
        <v>112</v>
      </c>
      <c r="J341" s="19">
        <v>2019</v>
      </c>
      <c r="K341" s="19" t="s">
        <v>3618</v>
      </c>
      <c r="L341" s="19" t="s">
        <v>382</v>
      </c>
      <c r="M341" s="19" t="s">
        <v>383</v>
      </c>
      <c r="N341" s="19" t="s">
        <v>1116</v>
      </c>
      <c r="O341" s="19" t="s">
        <v>2931</v>
      </c>
      <c r="P341" s="19" t="s">
        <v>2756</v>
      </c>
      <c r="Q341" s="19" t="s">
        <v>3623</v>
      </c>
      <c r="R341" s="19" t="s">
        <v>3871</v>
      </c>
      <c r="S341" s="19" t="s">
        <v>959</v>
      </c>
      <c r="T341" s="19" t="s">
        <v>4019</v>
      </c>
      <c r="U341" s="19">
        <v>3</v>
      </c>
      <c r="V341" s="19">
        <v>219</v>
      </c>
      <c r="W341" s="19">
        <v>1</v>
      </c>
      <c r="X341" s="19">
        <v>219</v>
      </c>
      <c r="Y341" s="19" t="s">
        <v>4020</v>
      </c>
    </row>
    <row r="342" spans="1:25">
      <c r="A342" s="19" t="s">
        <v>1196</v>
      </c>
      <c r="B342" s="19" t="s">
        <v>3556</v>
      </c>
      <c r="C342" s="19" t="s">
        <v>1116</v>
      </c>
      <c r="D342" s="19" t="s">
        <v>3556</v>
      </c>
      <c r="E342" s="19" t="s">
        <v>1196</v>
      </c>
      <c r="F342" s="19" t="s">
        <v>1610</v>
      </c>
      <c r="G342" s="19" t="s">
        <v>1611</v>
      </c>
      <c r="H342" s="19" t="s">
        <v>3288</v>
      </c>
      <c r="I342" s="19" t="s">
        <v>112</v>
      </c>
      <c r="J342" s="19">
        <v>2019</v>
      </c>
      <c r="K342" s="19" t="s">
        <v>3618</v>
      </c>
      <c r="L342" s="19" t="s">
        <v>382</v>
      </c>
      <c r="M342" s="19" t="s">
        <v>383</v>
      </c>
      <c r="N342" s="19" t="s">
        <v>1116</v>
      </c>
      <c r="O342" s="19" t="s">
        <v>2931</v>
      </c>
      <c r="P342" s="19" t="s">
        <v>2756</v>
      </c>
      <c r="Q342" s="19" t="s">
        <v>3623</v>
      </c>
      <c r="R342" s="19" t="s">
        <v>3871</v>
      </c>
      <c r="S342" s="19" t="s">
        <v>959</v>
      </c>
      <c r="T342" s="19" t="s">
        <v>4019</v>
      </c>
      <c r="U342" s="19">
        <v>4</v>
      </c>
      <c r="V342" s="19">
        <v>99.9</v>
      </c>
      <c r="W342" s="19">
        <v>1</v>
      </c>
      <c r="X342" s="19">
        <v>99.9</v>
      </c>
      <c r="Y342" s="19" t="s">
        <v>4020</v>
      </c>
    </row>
    <row r="343" spans="1:25">
      <c r="A343" s="19" t="s">
        <v>1196</v>
      </c>
      <c r="B343" s="19" t="s">
        <v>3556</v>
      </c>
      <c r="C343" s="19" t="s">
        <v>1116</v>
      </c>
      <c r="D343" s="19" t="s">
        <v>3556</v>
      </c>
      <c r="E343" s="19" t="s">
        <v>1196</v>
      </c>
      <c r="F343" s="19" t="s">
        <v>1610</v>
      </c>
      <c r="G343" s="19" t="s">
        <v>1611</v>
      </c>
      <c r="H343" s="19" t="s">
        <v>3288</v>
      </c>
      <c r="I343" s="19" t="s">
        <v>112</v>
      </c>
      <c r="J343" s="19">
        <v>2019</v>
      </c>
      <c r="K343" s="19" t="s">
        <v>3618</v>
      </c>
      <c r="L343" s="19" t="s">
        <v>382</v>
      </c>
      <c r="M343" s="19" t="s">
        <v>383</v>
      </c>
      <c r="N343" s="19" t="s">
        <v>1116</v>
      </c>
      <c r="O343" s="19" t="s">
        <v>2931</v>
      </c>
      <c r="P343" s="19" t="s">
        <v>2756</v>
      </c>
      <c r="Q343" s="19" t="s">
        <v>3623</v>
      </c>
      <c r="R343" s="19" t="s">
        <v>3548</v>
      </c>
      <c r="S343" s="19" t="s">
        <v>959</v>
      </c>
      <c r="T343" s="19" t="s">
        <v>4021</v>
      </c>
      <c r="U343" s="19">
        <v>1</v>
      </c>
      <c r="V343" s="19">
        <v>420</v>
      </c>
      <c r="W343" s="19">
        <v>1</v>
      </c>
      <c r="X343" s="19">
        <v>420</v>
      </c>
      <c r="Y343" s="19" t="s">
        <v>4022</v>
      </c>
    </row>
    <row r="344" spans="1:25">
      <c r="A344" s="19" t="s">
        <v>1196</v>
      </c>
      <c r="B344" s="19" t="s">
        <v>3556</v>
      </c>
      <c r="C344" s="19" t="s">
        <v>1116</v>
      </c>
      <c r="D344" s="19" t="s">
        <v>3556</v>
      </c>
      <c r="E344" s="19" t="s">
        <v>1196</v>
      </c>
      <c r="F344" s="19" t="s">
        <v>1610</v>
      </c>
      <c r="G344" s="19" t="s">
        <v>1611</v>
      </c>
      <c r="H344" s="19" t="s">
        <v>3288</v>
      </c>
      <c r="I344" s="19" t="s">
        <v>112</v>
      </c>
      <c r="J344" s="19">
        <v>2019</v>
      </c>
      <c r="K344" s="19" t="s">
        <v>3618</v>
      </c>
      <c r="L344" s="19" t="s">
        <v>382</v>
      </c>
      <c r="M344" s="19" t="s">
        <v>383</v>
      </c>
      <c r="N344" s="19" t="s">
        <v>1116</v>
      </c>
      <c r="O344" s="19" t="s">
        <v>2931</v>
      </c>
      <c r="P344" s="19" t="s">
        <v>2756</v>
      </c>
      <c r="Q344" s="19" t="s">
        <v>3623</v>
      </c>
      <c r="R344" s="19" t="s">
        <v>3548</v>
      </c>
      <c r="S344" s="19" t="s">
        <v>3669</v>
      </c>
      <c r="T344" s="19" t="s">
        <v>4023</v>
      </c>
      <c r="U344" s="19">
        <v>1</v>
      </c>
      <c r="V344" s="19">
        <v>360</v>
      </c>
      <c r="W344" s="19">
        <v>1</v>
      </c>
      <c r="X344" s="19">
        <v>360</v>
      </c>
      <c r="Y344" s="19" t="s">
        <v>4024</v>
      </c>
    </row>
    <row r="345" spans="1:25">
      <c r="A345" s="19" t="s">
        <v>1196</v>
      </c>
      <c r="B345" s="19" t="s">
        <v>3556</v>
      </c>
      <c r="C345" s="19" t="s">
        <v>1116</v>
      </c>
      <c r="D345" s="19" t="s">
        <v>3556</v>
      </c>
      <c r="E345" s="19" t="s">
        <v>1196</v>
      </c>
      <c r="F345" s="19" t="s">
        <v>1610</v>
      </c>
      <c r="G345" s="19" t="s">
        <v>1611</v>
      </c>
      <c r="H345" s="19" t="s">
        <v>3288</v>
      </c>
      <c r="I345" s="19" t="s">
        <v>112</v>
      </c>
      <c r="J345" s="19">
        <v>2019</v>
      </c>
      <c r="K345" s="19" t="s">
        <v>3618</v>
      </c>
      <c r="L345" s="19" t="s">
        <v>382</v>
      </c>
      <c r="M345" s="19" t="s">
        <v>383</v>
      </c>
      <c r="N345" s="19" t="s">
        <v>1116</v>
      </c>
      <c r="O345" s="19" t="s">
        <v>2931</v>
      </c>
      <c r="P345" s="19" t="s">
        <v>2756</v>
      </c>
      <c r="Q345" s="19" t="s">
        <v>3623</v>
      </c>
      <c r="R345" s="19" t="s">
        <v>3546</v>
      </c>
      <c r="S345" s="19" t="s">
        <v>959</v>
      </c>
      <c r="T345" s="19" t="s">
        <v>4019</v>
      </c>
      <c r="U345" s="19">
        <v>2</v>
      </c>
      <c r="V345" s="19">
        <v>129</v>
      </c>
      <c r="W345" s="19">
        <v>1</v>
      </c>
      <c r="X345" s="19">
        <v>129</v>
      </c>
      <c r="Y345" s="19" t="s">
        <v>4025</v>
      </c>
    </row>
    <row r="346" spans="1:25">
      <c r="A346" s="19" t="s">
        <v>1196</v>
      </c>
      <c r="B346" s="19" t="s">
        <v>3556</v>
      </c>
      <c r="C346" s="19" t="s">
        <v>1116</v>
      </c>
      <c r="D346" s="19" t="s">
        <v>3556</v>
      </c>
      <c r="E346" s="19" t="s">
        <v>1196</v>
      </c>
      <c r="F346" s="19" t="s">
        <v>1610</v>
      </c>
      <c r="G346" s="19" t="s">
        <v>1611</v>
      </c>
      <c r="H346" s="19" t="s">
        <v>3288</v>
      </c>
      <c r="I346" s="19" t="s">
        <v>112</v>
      </c>
      <c r="J346" s="19">
        <v>2019</v>
      </c>
      <c r="K346" s="19" t="s">
        <v>3618</v>
      </c>
      <c r="L346" s="19" t="s">
        <v>382</v>
      </c>
      <c r="M346" s="19" t="s">
        <v>383</v>
      </c>
      <c r="N346" s="19" t="s">
        <v>1116</v>
      </c>
      <c r="O346" s="19" t="s">
        <v>2931</v>
      </c>
      <c r="P346" s="19" t="s">
        <v>2756</v>
      </c>
      <c r="Q346" s="19" t="s">
        <v>3623</v>
      </c>
      <c r="R346" s="19" t="s">
        <v>3546</v>
      </c>
      <c r="S346" s="19" t="s">
        <v>3669</v>
      </c>
      <c r="T346" s="19" t="s">
        <v>4026</v>
      </c>
      <c r="U346" s="19">
        <v>2</v>
      </c>
      <c r="V346" s="19">
        <v>129</v>
      </c>
      <c r="W346" s="19">
        <v>1</v>
      </c>
      <c r="X346" s="19">
        <v>129</v>
      </c>
      <c r="Y346" s="19" t="s">
        <v>4027</v>
      </c>
    </row>
    <row r="347" spans="1:25">
      <c r="A347" s="19" t="s">
        <v>1196</v>
      </c>
      <c r="B347" s="19" t="s">
        <v>3556</v>
      </c>
      <c r="C347" s="19" t="s">
        <v>1116</v>
      </c>
      <c r="D347" s="19" t="s">
        <v>3556</v>
      </c>
      <c r="E347" s="19" t="s">
        <v>1196</v>
      </c>
      <c r="F347" s="19" t="s">
        <v>1610</v>
      </c>
      <c r="G347" s="19" t="s">
        <v>1611</v>
      </c>
      <c r="H347" s="19" t="s">
        <v>3288</v>
      </c>
      <c r="I347" s="19" t="s">
        <v>112</v>
      </c>
      <c r="J347" s="19">
        <v>2019</v>
      </c>
      <c r="K347" s="19" t="s">
        <v>3618</v>
      </c>
      <c r="L347" s="19" t="s">
        <v>382</v>
      </c>
      <c r="M347" s="19" t="s">
        <v>383</v>
      </c>
      <c r="N347" s="19" t="s">
        <v>1116</v>
      </c>
      <c r="O347" s="19" t="s">
        <v>2931</v>
      </c>
      <c r="P347" s="19" t="s">
        <v>2756</v>
      </c>
      <c r="Q347" s="19" t="s">
        <v>3623</v>
      </c>
      <c r="R347" s="19" t="s">
        <v>3545</v>
      </c>
      <c r="S347" s="19" t="s">
        <v>959</v>
      </c>
      <c r="T347" s="19" t="s">
        <v>4019</v>
      </c>
      <c r="U347" s="19">
        <v>1</v>
      </c>
      <c r="V347" s="19">
        <v>1000</v>
      </c>
      <c r="W347" s="19">
        <v>1</v>
      </c>
      <c r="X347" s="19">
        <v>1000</v>
      </c>
      <c r="Y347" s="19" t="s">
        <v>4028</v>
      </c>
    </row>
    <row r="348" spans="1:25">
      <c r="A348" s="19" t="s">
        <v>1196</v>
      </c>
      <c r="B348" s="19" t="s">
        <v>3556</v>
      </c>
      <c r="C348" s="19" t="s">
        <v>1116</v>
      </c>
      <c r="D348" s="19" t="s">
        <v>3556</v>
      </c>
      <c r="E348" s="19" t="s">
        <v>1196</v>
      </c>
      <c r="F348" s="19" t="s">
        <v>1610</v>
      </c>
      <c r="G348" s="19" t="s">
        <v>1611</v>
      </c>
      <c r="H348" s="19" t="s">
        <v>3288</v>
      </c>
      <c r="I348" s="19" t="s">
        <v>112</v>
      </c>
      <c r="J348" s="19">
        <v>2019</v>
      </c>
      <c r="K348" s="19" t="s">
        <v>3618</v>
      </c>
      <c r="L348" s="19" t="s">
        <v>382</v>
      </c>
      <c r="M348" s="19" t="s">
        <v>383</v>
      </c>
      <c r="N348" s="19" t="s">
        <v>1116</v>
      </c>
      <c r="O348" s="19" t="s">
        <v>2931</v>
      </c>
      <c r="P348" s="19" t="s">
        <v>2756</v>
      </c>
      <c r="Q348" s="19" t="s">
        <v>3623</v>
      </c>
      <c r="R348" s="19" t="s">
        <v>3545</v>
      </c>
      <c r="S348" s="19" t="s">
        <v>3669</v>
      </c>
      <c r="T348" s="19" t="s">
        <v>4029</v>
      </c>
      <c r="U348" s="19">
        <v>1</v>
      </c>
      <c r="V348" s="19">
        <v>1000</v>
      </c>
      <c r="W348" s="19">
        <v>1</v>
      </c>
      <c r="X348" s="19">
        <v>1000</v>
      </c>
      <c r="Y348" s="19" t="s">
        <v>4030</v>
      </c>
    </row>
    <row r="349" spans="1:25">
      <c r="A349" s="19" t="s">
        <v>1196</v>
      </c>
      <c r="B349" s="19" t="s">
        <v>3556</v>
      </c>
      <c r="C349" s="19" t="s">
        <v>1116</v>
      </c>
      <c r="D349" s="19" t="s">
        <v>3556</v>
      </c>
      <c r="E349" s="19" t="s">
        <v>1196</v>
      </c>
      <c r="F349" s="19" t="s">
        <v>1610</v>
      </c>
      <c r="G349" s="19" t="s">
        <v>1611</v>
      </c>
      <c r="H349" s="19" t="s">
        <v>3288</v>
      </c>
      <c r="I349" s="19" t="s">
        <v>112</v>
      </c>
      <c r="J349" s="19">
        <v>2019</v>
      </c>
      <c r="K349" s="19" t="s">
        <v>3618</v>
      </c>
      <c r="L349" s="19" t="s">
        <v>382</v>
      </c>
      <c r="M349" s="19" t="s">
        <v>383</v>
      </c>
      <c r="N349" s="19" t="s">
        <v>1116</v>
      </c>
      <c r="O349" s="19" t="s">
        <v>2931</v>
      </c>
      <c r="P349" s="19" t="s">
        <v>2756</v>
      </c>
      <c r="Q349" s="19" t="s">
        <v>3623</v>
      </c>
      <c r="R349" s="19" t="s">
        <v>3545</v>
      </c>
      <c r="S349" s="19" t="s">
        <v>1034</v>
      </c>
      <c r="T349" s="19" t="s">
        <v>4031</v>
      </c>
      <c r="U349" s="19">
        <v>2</v>
      </c>
      <c r="V349" s="19">
        <v>500</v>
      </c>
      <c r="W349" s="19">
        <v>1</v>
      </c>
      <c r="X349" s="19">
        <v>500</v>
      </c>
      <c r="Y349" s="19" t="s">
        <v>4032</v>
      </c>
    </row>
    <row r="350" spans="1:25">
      <c r="A350" s="19" t="s">
        <v>1196</v>
      </c>
      <c r="B350" s="19" t="s">
        <v>3556</v>
      </c>
      <c r="C350" s="19" t="s">
        <v>1116</v>
      </c>
      <c r="D350" s="19" t="s">
        <v>3556</v>
      </c>
      <c r="E350" s="19" t="s">
        <v>1196</v>
      </c>
      <c r="F350" s="19" t="s">
        <v>1610</v>
      </c>
      <c r="G350" s="19" t="s">
        <v>1611</v>
      </c>
      <c r="H350" s="19" t="s">
        <v>3288</v>
      </c>
      <c r="I350" s="19" t="s">
        <v>112</v>
      </c>
      <c r="J350" s="19">
        <v>2019</v>
      </c>
      <c r="K350" s="19" t="s">
        <v>3618</v>
      </c>
      <c r="L350" s="19" t="s">
        <v>382</v>
      </c>
      <c r="M350" s="19" t="s">
        <v>383</v>
      </c>
      <c r="N350" s="19" t="s">
        <v>1116</v>
      </c>
      <c r="O350" s="19" t="s">
        <v>2931</v>
      </c>
      <c r="P350" s="19" t="s">
        <v>2756</v>
      </c>
      <c r="Q350" s="19" t="s">
        <v>3623</v>
      </c>
      <c r="R350" s="19" t="s">
        <v>3543</v>
      </c>
      <c r="S350" s="19" t="s">
        <v>959</v>
      </c>
      <c r="T350" s="19" t="s">
        <v>4033</v>
      </c>
      <c r="U350" s="19">
        <v>1</v>
      </c>
      <c r="V350" s="19">
        <v>386.3</v>
      </c>
      <c r="W350" s="19">
        <v>1</v>
      </c>
      <c r="X350" s="19">
        <v>386.3</v>
      </c>
      <c r="Y350" s="19" t="s">
        <v>4034</v>
      </c>
    </row>
    <row r="351" spans="1:25">
      <c r="A351" s="19" t="s">
        <v>1196</v>
      </c>
      <c r="B351" s="19" t="s">
        <v>3556</v>
      </c>
      <c r="C351" s="19" t="s">
        <v>1116</v>
      </c>
      <c r="D351" s="19" t="s">
        <v>3556</v>
      </c>
      <c r="E351" s="19" t="s">
        <v>1196</v>
      </c>
      <c r="F351" s="19" t="s">
        <v>1610</v>
      </c>
      <c r="G351" s="19" t="s">
        <v>1611</v>
      </c>
      <c r="H351" s="19" t="s">
        <v>3288</v>
      </c>
      <c r="I351" s="19" t="s">
        <v>112</v>
      </c>
      <c r="J351" s="19">
        <v>2019</v>
      </c>
      <c r="K351" s="19" t="s">
        <v>3618</v>
      </c>
      <c r="L351" s="19" t="s">
        <v>382</v>
      </c>
      <c r="M351" s="19" t="s">
        <v>383</v>
      </c>
      <c r="N351" s="19" t="s">
        <v>1116</v>
      </c>
      <c r="O351" s="19" t="s">
        <v>2931</v>
      </c>
      <c r="P351" s="19" t="s">
        <v>2756</v>
      </c>
      <c r="Q351" s="19" t="s">
        <v>3623</v>
      </c>
      <c r="R351" s="19" t="s">
        <v>3543</v>
      </c>
      <c r="S351" s="19" t="s">
        <v>3669</v>
      </c>
      <c r="T351" s="19" t="s">
        <v>4029</v>
      </c>
      <c r="U351" s="19">
        <v>2</v>
      </c>
      <c r="V351" s="19">
        <v>308</v>
      </c>
      <c r="W351" s="19">
        <v>1</v>
      </c>
      <c r="X351" s="19">
        <v>308</v>
      </c>
      <c r="Y351" s="19" t="s">
        <v>4035</v>
      </c>
    </row>
    <row r="352" spans="1:25">
      <c r="A352" s="19" t="s">
        <v>1196</v>
      </c>
      <c r="B352" s="19" t="s">
        <v>3556</v>
      </c>
      <c r="C352" s="19" t="s">
        <v>1116</v>
      </c>
      <c r="D352" s="19" t="s">
        <v>3556</v>
      </c>
      <c r="E352" s="19" t="s">
        <v>1196</v>
      </c>
      <c r="F352" s="19" t="s">
        <v>1610</v>
      </c>
      <c r="G352" s="19" t="s">
        <v>1611</v>
      </c>
      <c r="H352" s="19" t="s">
        <v>3288</v>
      </c>
      <c r="I352" s="19" t="s">
        <v>112</v>
      </c>
      <c r="J352" s="19">
        <v>2019</v>
      </c>
      <c r="K352" s="19" t="s">
        <v>3618</v>
      </c>
      <c r="L352" s="19" t="s">
        <v>382</v>
      </c>
      <c r="M352" s="19" t="s">
        <v>383</v>
      </c>
      <c r="N352" s="19" t="s">
        <v>1116</v>
      </c>
      <c r="O352" s="19" t="s">
        <v>2931</v>
      </c>
      <c r="P352" s="19" t="s">
        <v>2756</v>
      </c>
      <c r="Q352" s="19" t="s">
        <v>3623</v>
      </c>
      <c r="R352" s="19" t="s">
        <v>3543</v>
      </c>
      <c r="S352" s="19" t="s">
        <v>3669</v>
      </c>
      <c r="T352" s="19" t="s">
        <v>4026</v>
      </c>
      <c r="U352" s="19">
        <v>1</v>
      </c>
      <c r="V352" s="19">
        <v>50</v>
      </c>
      <c r="W352" s="19">
        <v>1</v>
      </c>
      <c r="X352" s="19">
        <v>50</v>
      </c>
      <c r="Y352" s="19" t="s">
        <v>4036</v>
      </c>
    </row>
    <row r="353" spans="1:25">
      <c r="A353" s="19" t="s">
        <v>1196</v>
      </c>
      <c r="B353" s="19" t="s">
        <v>3556</v>
      </c>
      <c r="C353" s="19" t="s">
        <v>1116</v>
      </c>
      <c r="D353" s="19" t="s">
        <v>3556</v>
      </c>
      <c r="E353" s="19" t="s">
        <v>1196</v>
      </c>
      <c r="F353" s="19" t="s">
        <v>1610</v>
      </c>
      <c r="G353" s="19" t="s">
        <v>1611</v>
      </c>
      <c r="H353" s="19" t="s">
        <v>3288</v>
      </c>
      <c r="I353" s="19" t="s">
        <v>112</v>
      </c>
      <c r="J353" s="19">
        <v>2019</v>
      </c>
      <c r="K353" s="19" t="s">
        <v>3618</v>
      </c>
      <c r="L353" s="19" t="s">
        <v>382</v>
      </c>
      <c r="M353" s="19" t="s">
        <v>383</v>
      </c>
      <c r="N353" s="19" t="s">
        <v>1116</v>
      </c>
      <c r="O353" s="19" t="s">
        <v>2931</v>
      </c>
      <c r="P353" s="19" t="s">
        <v>2756</v>
      </c>
      <c r="Q353" s="19" t="s">
        <v>3623</v>
      </c>
      <c r="R353" s="19" t="s">
        <v>3543</v>
      </c>
      <c r="S353" s="19" t="s">
        <v>1034</v>
      </c>
      <c r="T353" s="19" t="s">
        <v>4031</v>
      </c>
      <c r="U353" s="19">
        <v>1</v>
      </c>
      <c r="V353" s="19">
        <v>199.23</v>
      </c>
      <c r="W353" s="19">
        <v>1</v>
      </c>
      <c r="X353" s="19">
        <v>199.23</v>
      </c>
      <c r="Y353" s="19" t="s">
        <v>4037</v>
      </c>
    </row>
    <row r="354" spans="1:25">
      <c r="A354" s="19" t="s">
        <v>1196</v>
      </c>
      <c r="B354" s="19" t="s">
        <v>3556</v>
      </c>
      <c r="C354" s="19" t="s">
        <v>1116</v>
      </c>
      <c r="D354" s="19" t="s">
        <v>3556</v>
      </c>
      <c r="E354" s="19" t="s">
        <v>1196</v>
      </c>
      <c r="F354" s="19" t="s">
        <v>1610</v>
      </c>
      <c r="G354" s="19" t="s">
        <v>1611</v>
      </c>
      <c r="H354" s="19" t="s">
        <v>3288</v>
      </c>
      <c r="I354" s="19" t="s">
        <v>112</v>
      </c>
      <c r="J354" s="19">
        <v>2019</v>
      </c>
      <c r="K354" s="19" t="s">
        <v>3618</v>
      </c>
      <c r="L354" s="19" t="s">
        <v>382</v>
      </c>
      <c r="M354" s="19" t="s">
        <v>383</v>
      </c>
      <c r="N354" s="19" t="s">
        <v>1116</v>
      </c>
      <c r="O354" s="19" t="s">
        <v>2931</v>
      </c>
      <c r="P354" s="19" t="s">
        <v>2756</v>
      </c>
      <c r="Q354" s="19" t="s">
        <v>3623</v>
      </c>
      <c r="R354" s="19" t="s">
        <v>3543</v>
      </c>
      <c r="S354" s="19" t="s">
        <v>1034</v>
      </c>
      <c r="T354" s="19" t="s">
        <v>4031</v>
      </c>
      <c r="U354" s="19">
        <v>3</v>
      </c>
      <c r="V354" s="19">
        <v>149</v>
      </c>
      <c r="W354" s="19">
        <v>1</v>
      </c>
      <c r="X354" s="19">
        <v>149</v>
      </c>
      <c r="Y354" s="19" t="s">
        <v>4038</v>
      </c>
    </row>
    <row r="355" spans="1:25">
      <c r="A355" s="19" t="s">
        <v>1196</v>
      </c>
      <c r="B355" s="19" t="s">
        <v>3556</v>
      </c>
      <c r="C355" s="19" t="s">
        <v>1116</v>
      </c>
      <c r="D355" s="19" t="s">
        <v>3556</v>
      </c>
      <c r="E355" s="19" t="s">
        <v>1196</v>
      </c>
      <c r="F355" s="19" t="s">
        <v>1610</v>
      </c>
      <c r="G355" s="19" t="s">
        <v>1611</v>
      </c>
      <c r="H355" s="19" t="s">
        <v>3288</v>
      </c>
      <c r="I355" s="19" t="s">
        <v>112</v>
      </c>
      <c r="J355" s="19">
        <v>2019</v>
      </c>
      <c r="K355" s="19" t="s">
        <v>3715</v>
      </c>
      <c r="L355" s="19" t="s">
        <v>862</v>
      </c>
      <c r="M355" s="19" t="s">
        <v>863</v>
      </c>
      <c r="N355" s="19" t="s">
        <v>1116</v>
      </c>
      <c r="O355" s="19" t="s">
        <v>2916</v>
      </c>
      <c r="P355" s="19" t="s">
        <v>2756</v>
      </c>
      <c r="Q355" s="19" t="s">
        <v>3620</v>
      </c>
      <c r="R355" s="19" t="s">
        <v>3540</v>
      </c>
      <c r="S355" s="19" t="s">
        <v>522</v>
      </c>
      <c r="X355" s="19">
        <v>80</v>
      </c>
      <c r="Y355" s="19" t="s">
        <v>3622</v>
      </c>
    </row>
    <row r="356" spans="1:25">
      <c r="A356" s="19" t="s">
        <v>1196</v>
      </c>
      <c r="B356" s="19" t="s">
        <v>3556</v>
      </c>
      <c r="C356" s="19" t="s">
        <v>1116</v>
      </c>
      <c r="D356" s="19" t="s">
        <v>3556</v>
      </c>
      <c r="E356" s="19" t="s">
        <v>1196</v>
      </c>
      <c r="F356" s="19" t="s">
        <v>1610</v>
      </c>
      <c r="G356" s="19" t="s">
        <v>1611</v>
      </c>
      <c r="H356" s="19" t="s">
        <v>3288</v>
      </c>
      <c r="I356" s="19" t="s">
        <v>112</v>
      </c>
      <c r="J356" s="19">
        <v>2019</v>
      </c>
      <c r="K356" s="19" t="s">
        <v>3715</v>
      </c>
      <c r="L356" s="19" t="s">
        <v>862</v>
      </c>
      <c r="M356" s="19" t="s">
        <v>863</v>
      </c>
      <c r="N356" s="19" t="s">
        <v>1116</v>
      </c>
      <c r="O356" s="19" t="s">
        <v>2916</v>
      </c>
      <c r="P356" s="19" t="s">
        <v>2756</v>
      </c>
      <c r="Q356" s="19" t="s">
        <v>3620</v>
      </c>
      <c r="R356" s="19" t="s">
        <v>3541</v>
      </c>
      <c r="S356" s="19" t="s">
        <v>522</v>
      </c>
      <c r="X356" s="19">
        <v>1000</v>
      </c>
      <c r="Y356" s="19" t="s">
        <v>3622</v>
      </c>
    </row>
    <row r="357" spans="1:25">
      <c r="A357" s="19" t="s">
        <v>1196</v>
      </c>
      <c r="B357" s="19" t="s">
        <v>3556</v>
      </c>
      <c r="C357" s="19" t="s">
        <v>1116</v>
      </c>
      <c r="D357" s="19" t="s">
        <v>3556</v>
      </c>
      <c r="E357" s="19" t="s">
        <v>1196</v>
      </c>
      <c r="F357" s="19" t="s">
        <v>1610</v>
      </c>
      <c r="G357" s="19" t="s">
        <v>1611</v>
      </c>
      <c r="H357" s="19" t="s">
        <v>3288</v>
      </c>
      <c r="I357" s="19" t="s">
        <v>112</v>
      </c>
      <c r="J357" s="19">
        <v>2019</v>
      </c>
      <c r="K357" s="19" t="s">
        <v>3715</v>
      </c>
      <c r="L357" s="19" t="s">
        <v>862</v>
      </c>
      <c r="M357" s="19" t="s">
        <v>863</v>
      </c>
      <c r="N357" s="19" t="s">
        <v>1116</v>
      </c>
      <c r="O357" s="19" t="s">
        <v>2916</v>
      </c>
      <c r="P357" s="19" t="s">
        <v>2756</v>
      </c>
      <c r="Q357" s="19" t="s">
        <v>3620</v>
      </c>
      <c r="R357" s="19" t="s">
        <v>3541</v>
      </c>
      <c r="S357" s="19" t="s">
        <v>522</v>
      </c>
      <c r="X357" s="19">
        <v>1240</v>
      </c>
      <c r="Y357" s="19" t="s">
        <v>3622</v>
      </c>
    </row>
    <row r="358" spans="1:25">
      <c r="A358" s="19" t="s">
        <v>1196</v>
      </c>
      <c r="B358" s="19" t="s">
        <v>3556</v>
      </c>
      <c r="C358" s="19" t="s">
        <v>1116</v>
      </c>
      <c r="D358" s="19" t="s">
        <v>3556</v>
      </c>
      <c r="E358" s="19" t="s">
        <v>1196</v>
      </c>
      <c r="F358" s="19" t="s">
        <v>1610</v>
      </c>
      <c r="G358" s="19" t="s">
        <v>1611</v>
      </c>
      <c r="H358" s="19" t="s">
        <v>3288</v>
      </c>
      <c r="I358" s="19" t="s">
        <v>112</v>
      </c>
      <c r="J358" s="19">
        <v>2019</v>
      </c>
      <c r="K358" s="19" t="s">
        <v>3715</v>
      </c>
      <c r="L358" s="19" t="s">
        <v>588</v>
      </c>
      <c r="M358" s="19" t="s">
        <v>589</v>
      </c>
      <c r="N358" s="19" t="s">
        <v>1116</v>
      </c>
      <c r="O358" s="19" t="s">
        <v>2923</v>
      </c>
      <c r="P358" s="19" t="s">
        <v>2756</v>
      </c>
      <c r="Q358" s="19" t="s">
        <v>3623</v>
      </c>
      <c r="R358" s="19" t="s">
        <v>3548</v>
      </c>
      <c r="S358" s="19" t="s">
        <v>4039</v>
      </c>
      <c r="T358" s="19" t="s">
        <v>4040</v>
      </c>
      <c r="U358" s="19">
        <v>1</v>
      </c>
      <c r="V358" s="19">
        <v>1290</v>
      </c>
      <c r="W358" s="19">
        <v>1</v>
      </c>
      <c r="X358" s="19">
        <v>1290</v>
      </c>
      <c r="Y358" s="19" t="s">
        <v>4041</v>
      </c>
    </row>
    <row r="359" spans="1:25">
      <c r="A359" s="19" t="s">
        <v>1196</v>
      </c>
      <c r="B359" s="19" t="s">
        <v>3556</v>
      </c>
      <c r="C359" s="19" t="s">
        <v>1116</v>
      </c>
      <c r="D359" s="19" t="s">
        <v>3556</v>
      </c>
      <c r="E359" s="19" t="s">
        <v>1196</v>
      </c>
      <c r="F359" s="19" t="s">
        <v>1610</v>
      </c>
      <c r="G359" s="19" t="s">
        <v>1611</v>
      </c>
      <c r="H359" s="19" t="s">
        <v>3288</v>
      </c>
      <c r="I359" s="19" t="s">
        <v>112</v>
      </c>
      <c r="J359" s="19">
        <v>2019</v>
      </c>
      <c r="K359" s="19" t="s">
        <v>3715</v>
      </c>
      <c r="L359" s="19" t="s">
        <v>588</v>
      </c>
      <c r="M359" s="19" t="s">
        <v>589</v>
      </c>
      <c r="N359" s="19" t="s">
        <v>1116</v>
      </c>
      <c r="O359" s="19" t="s">
        <v>2923</v>
      </c>
      <c r="P359" s="19" t="s">
        <v>2756</v>
      </c>
      <c r="Q359" s="19" t="s">
        <v>3623</v>
      </c>
      <c r="R359" s="19" t="s">
        <v>3548</v>
      </c>
      <c r="S359" s="19" t="s">
        <v>4039</v>
      </c>
      <c r="T359" s="19" t="s">
        <v>4042</v>
      </c>
      <c r="U359" s="19">
        <v>1</v>
      </c>
      <c r="V359" s="19">
        <v>1600</v>
      </c>
      <c r="W359" s="19">
        <v>1</v>
      </c>
      <c r="X359" s="19">
        <v>1600</v>
      </c>
      <c r="Y359" s="19" t="s">
        <v>4043</v>
      </c>
    </row>
    <row r="360" spans="1:25">
      <c r="A360" s="19" t="s">
        <v>1196</v>
      </c>
      <c r="B360" s="19" t="s">
        <v>3556</v>
      </c>
      <c r="C360" s="19" t="s">
        <v>1116</v>
      </c>
      <c r="D360" s="19" t="s">
        <v>3556</v>
      </c>
      <c r="E360" s="19" t="s">
        <v>1196</v>
      </c>
      <c r="F360" s="19" t="s">
        <v>1610</v>
      </c>
      <c r="G360" s="19" t="s">
        <v>1611</v>
      </c>
      <c r="H360" s="19" t="s">
        <v>3288</v>
      </c>
      <c r="I360" s="19" t="s">
        <v>112</v>
      </c>
      <c r="J360" s="19">
        <v>2019</v>
      </c>
      <c r="K360" s="19" t="s">
        <v>3732</v>
      </c>
      <c r="L360" s="19" t="s">
        <v>1053</v>
      </c>
      <c r="M360" s="19" t="s">
        <v>1054</v>
      </c>
      <c r="N360" s="19" t="s">
        <v>1116</v>
      </c>
      <c r="O360" s="19" t="s">
        <v>2923</v>
      </c>
      <c r="P360" s="19" t="s">
        <v>2756</v>
      </c>
      <c r="Q360" s="19" t="s">
        <v>3623</v>
      </c>
      <c r="R360" s="19" t="s">
        <v>3548</v>
      </c>
      <c r="S360" s="19" t="s">
        <v>2800</v>
      </c>
      <c r="T360" s="19" t="s">
        <v>4044</v>
      </c>
      <c r="U360" s="19">
        <v>1</v>
      </c>
      <c r="V360" s="19">
        <v>330</v>
      </c>
      <c r="W360" s="19">
        <v>1</v>
      </c>
      <c r="X360" s="19">
        <v>330</v>
      </c>
      <c r="Y360" s="19" t="s">
        <v>4045</v>
      </c>
    </row>
    <row r="361" spans="1:25">
      <c r="A361" s="19" t="s">
        <v>1196</v>
      </c>
      <c r="B361" s="19" t="s">
        <v>3556</v>
      </c>
      <c r="C361" s="19" t="s">
        <v>1116</v>
      </c>
      <c r="D361" s="19" t="s">
        <v>3556</v>
      </c>
      <c r="E361" s="19" t="s">
        <v>1196</v>
      </c>
      <c r="F361" s="19" t="s">
        <v>1610</v>
      </c>
      <c r="G361" s="19" t="s">
        <v>1611</v>
      </c>
      <c r="H361" s="19" t="s">
        <v>3288</v>
      </c>
      <c r="I361" s="19" t="s">
        <v>112</v>
      </c>
      <c r="J361" s="19">
        <v>2019</v>
      </c>
      <c r="K361" s="19" t="s">
        <v>3732</v>
      </c>
      <c r="L361" s="19" t="s">
        <v>1053</v>
      </c>
      <c r="M361" s="19" t="s">
        <v>1054</v>
      </c>
      <c r="N361" s="19" t="s">
        <v>1116</v>
      </c>
      <c r="O361" s="19" t="s">
        <v>2923</v>
      </c>
      <c r="P361" s="19" t="s">
        <v>2756</v>
      </c>
      <c r="Q361" s="19" t="s">
        <v>3628</v>
      </c>
      <c r="R361" s="19" t="s">
        <v>3628</v>
      </c>
      <c r="S361" s="19" t="s">
        <v>2800</v>
      </c>
      <c r="T361" s="19" t="s">
        <v>4046</v>
      </c>
      <c r="U361" s="19">
        <v>1</v>
      </c>
      <c r="V361" s="19">
        <v>681.5</v>
      </c>
      <c r="W361" s="19">
        <v>1</v>
      </c>
      <c r="X361" s="19">
        <v>681.5</v>
      </c>
      <c r="Y361" s="19" t="s">
        <v>4047</v>
      </c>
    </row>
    <row r="362" spans="1:25">
      <c r="A362" s="19" t="s">
        <v>1196</v>
      </c>
      <c r="B362" s="19" t="s">
        <v>3556</v>
      </c>
      <c r="C362" s="19" t="s">
        <v>1116</v>
      </c>
      <c r="D362" s="19" t="s">
        <v>3556</v>
      </c>
      <c r="E362" s="19" t="s">
        <v>1196</v>
      </c>
      <c r="F362" s="19" t="s">
        <v>1610</v>
      </c>
      <c r="G362" s="19" t="s">
        <v>1611</v>
      </c>
      <c r="H362" s="19" t="s">
        <v>3288</v>
      </c>
      <c r="I362" s="19" t="s">
        <v>112</v>
      </c>
      <c r="J362" s="19">
        <v>2019</v>
      </c>
      <c r="K362" s="19" t="s">
        <v>3732</v>
      </c>
      <c r="L362" s="19" t="s">
        <v>846</v>
      </c>
      <c r="M362" s="19" t="s">
        <v>847</v>
      </c>
      <c r="N362" s="19" t="s">
        <v>1116</v>
      </c>
      <c r="O362" s="19" t="s">
        <v>2923</v>
      </c>
      <c r="P362" s="19" t="s">
        <v>2756</v>
      </c>
      <c r="Q362" s="19" t="s">
        <v>3623</v>
      </c>
      <c r="R362" s="19" t="s">
        <v>3548</v>
      </c>
      <c r="S362" s="19" t="s">
        <v>2793</v>
      </c>
      <c r="T362" s="19" t="s">
        <v>4048</v>
      </c>
      <c r="U362" s="19">
        <v>1</v>
      </c>
      <c r="V362" s="19">
        <v>315</v>
      </c>
      <c r="W362" s="19">
        <v>1</v>
      </c>
      <c r="X362" s="19">
        <v>315</v>
      </c>
      <c r="Y362" s="19" t="s">
        <v>4049</v>
      </c>
    </row>
    <row r="363" spans="1:25">
      <c r="A363" s="19" t="s">
        <v>1196</v>
      </c>
      <c r="B363" s="19" t="s">
        <v>3556</v>
      </c>
      <c r="C363" s="19" t="s">
        <v>1116</v>
      </c>
      <c r="D363" s="19" t="s">
        <v>3556</v>
      </c>
      <c r="E363" s="19" t="s">
        <v>1196</v>
      </c>
      <c r="F363" s="19" t="s">
        <v>1610</v>
      </c>
      <c r="G363" s="19" t="s">
        <v>1611</v>
      </c>
      <c r="H363" s="19" t="s">
        <v>3288</v>
      </c>
      <c r="I363" s="19" t="s">
        <v>112</v>
      </c>
      <c r="J363" s="19">
        <v>2019</v>
      </c>
      <c r="K363" s="19" t="s">
        <v>3732</v>
      </c>
      <c r="L363" s="19" t="s">
        <v>846</v>
      </c>
      <c r="M363" s="19" t="s">
        <v>847</v>
      </c>
      <c r="N363" s="19" t="s">
        <v>1116</v>
      </c>
      <c r="O363" s="19" t="s">
        <v>2923</v>
      </c>
      <c r="P363" s="19" t="s">
        <v>2756</v>
      </c>
      <c r="Q363" s="19" t="s">
        <v>3623</v>
      </c>
      <c r="R363" s="19" t="s">
        <v>3548</v>
      </c>
      <c r="S363" s="19" t="s">
        <v>2793</v>
      </c>
      <c r="T363" s="19" t="s">
        <v>4048</v>
      </c>
      <c r="U363" s="19">
        <v>2</v>
      </c>
      <c r="V363" s="19">
        <v>315</v>
      </c>
      <c r="W363" s="19">
        <v>1</v>
      </c>
      <c r="X363" s="19">
        <v>315</v>
      </c>
      <c r="Y363" s="19" t="s">
        <v>4050</v>
      </c>
    </row>
    <row r="364" spans="1:25">
      <c r="A364" s="19" t="s">
        <v>1196</v>
      </c>
      <c r="B364" s="19" t="s">
        <v>3556</v>
      </c>
      <c r="C364" s="19" t="s">
        <v>1116</v>
      </c>
      <c r="D364" s="19" t="s">
        <v>3556</v>
      </c>
      <c r="E364" s="19" t="s">
        <v>1196</v>
      </c>
      <c r="F364" s="19" t="s">
        <v>1610</v>
      </c>
      <c r="G364" s="19" t="s">
        <v>1611</v>
      </c>
      <c r="H364" s="19" t="s">
        <v>3288</v>
      </c>
      <c r="I364" s="19" t="s">
        <v>112</v>
      </c>
      <c r="J364" s="19">
        <v>2019</v>
      </c>
      <c r="K364" s="19" t="s">
        <v>3732</v>
      </c>
      <c r="L364" s="19" t="s">
        <v>846</v>
      </c>
      <c r="M364" s="19" t="s">
        <v>847</v>
      </c>
      <c r="N364" s="19" t="s">
        <v>1116</v>
      </c>
      <c r="O364" s="19" t="s">
        <v>2923</v>
      </c>
      <c r="P364" s="19" t="s">
        <v>2756</v>
      </c>
      <c r="Q364" s="19" t="s">
        <v>3623</v>
      </c>
      <c r="R364" s="19" t="s">
        <v>3547</v>
      </c>
      <c r="S364" s="19" t="s">
        <v>2793</v>
      </c>
      <c r="T364" s="19" t="s">
        <v>4051</v>
      </c>
      <c r="U364" s="19">
        <v>2</v>
      </c>
      <c r="V364" s="19">
        <v>465</v>
      </c>
      <c r="W364" s="19">
        <v>1</v>
      </c>
      <c r="X364" s="19">
        <v>465</v>
      </c>
      <c r="Y364" s="19" t="s">
        <v>4052</v>
      </c>
    </row>
    <row r="365" spans="1:25">
      <c r="A365" s="19" t="s">
        <v>1196</v>
      </c>
      <c r="B365" s="19" t="s">
        <v>3556</v>
      </c>
      <c r="C365" s="19" t="s">
        <v>1116</v>
      </c>
      <c r="D365" s="19" t="s">
        <v>3556</v>
      </c>
      <c r="E365" s="19" t="s">
        <v>1196</v>
      </c>
      <c r="F365" s="19" t="s">
        <v>1610</v>
      </c>
      <c r="G365" s="19" t="s">
        <v>1611</v>
      </c>
      <c r="H365" s="19" t="s">
        <v>3288</v>
      </c>
      <c r="I365" s="19" t="s">
        <v>112</v>
      </c>
      <c r="J365" s="19">
        <v>2019</v>
      </c>
      <c r="K365" s="19" t="s">
        <v>3732</v>
      </c>
      <c r="L365" s="19" t="s">
        <v>846</v>
      </c>
      <c r="M365" s="19" t="s">
        <v>847</v>
      </c>
      <c r="N365" s="19" t="s">
        <v>1116</v>
      </c>
      <c r="O365" s="19" t="s">
        <v>2923</v>
      </c>
      <c r="P365" s="19" t="s">
        <v>2756</v>
      </c>
      <c r="Q365" s="19" t="s">
        <v>3628</v>
      </c>
      <c r="R365" s="19" t="s">
        <v>3628</v>
      </c>
      <c r="S365" s="19" t="s">
        <v>2793</v>
      </c>
      <c r="T365" s="19" t="s">
        <v>4051</v>
      </c>
      <c r="U365" s="19">
        <v>1</v>
      </c>
      <c r="V365" s="19">
        <v>390</v>
      </c>
      <c r="W365" s="19">
        <v>1</v>
      </c>
      <c r="X365" s="19">
        <v>390</v>
      </c>
      <c r="Y365" s="19" t="s">
        <v>3917</v>
      </c>
    </row>
    <row r="366" spans="1:25">
      <c r="A366" s="19" t="s">
        <v>1196</v>
      </c>
      <c r="B366" s="19" t="s">
        <v>3556</v>
      </c>
      <c r="C366" s="19" t="s">
        <v>1116</v>
      </c>
      <c r="D366" s="19" t="s">
        <v>3556</v>
      </c>
      <c r="E366" s="19" t="s">
        <v>1196</v>
      </c>
      <c r="F366" s="19" t="s">
        <v>1610</v>
      </c>
      <c r="G366" s="19" t="s">
        <v>1611</v>
      </c>
      <c r="H366" s="19" t="s">
        <v>3288</v>
      </c>
      <c r="I366" s="19" t="s">
        <v>112</v>
      </c>
      <c r="J366" s="19">
        <v>2019</v>
      </c>
      <c r="K366" s="19" t="s">
        <v>3732</v>
      </c>
      <c r="L366" s="19" t="s">
        <v>216</v>
      </c>
      <c r="M366" s="19" t="s">
        <v>217</v>
      </c>
      <c r="N366" s="19" t="s">
        <v>1116</v>
      </c>
      <c r="O366" s="19" t="s">
        <v>2931</v>
      </c>
      <c r="P366" s="19" t="s">
        <v>2756</v>
      </c>
      <c r="Q366" s="19" t="s">
        <v>3623</v>
      </c>
      <c r="R366" s="19" t="s">
        <v>3548</v>
      </c>
      <c r="S366" s="19" t="s">
        <v>2800</v>
      </c>
      <c r="T366" s="19" t="s">
        <v>4053</v>
      </c>
      <c r="U366" s="19">
        <v>1</v>
      </c>
      <c r="V366" s="19">
        <v>48.62</v>
      </c>
      <c r="W366" s="19">
        <v>1</v>
      </c>
      <c r="X366" s="19">
        <v>48.62</v>
      </c>
      <c r="Y366" s="19" t="s">
        <v>4012</v>
      </c>
    </row>
    <row r="367" spans="1:25">
      <c r="A367" s="19" t="s">
        <v>1196</v>
      </c>
      <c r="B367" s="19" t="s">
        <v>3556</v>
      </c>
      <c r="C367" s="19" t="s">
        <v>1116</v>
      </c>
      <c r="D367" s="19" t="s">
        <v>3556</v>
      </c>
      <c r="E367" s="19" t="s">
        <v>1196</v>
      </c>
      <c r="F367" s="19" t="s">
        <v>1610</v>
      </c>
      <c r="G367" s="19" t="s">
        <v>1611</v>
      </c>
      <c r="H367" s="19" t="s">
        <v>3288</v>
      </c>
      <c r="I367" s="19" t="s">
        <v>112</v>
      </c>
      <c r="J367" s="19">
        <v>2019</v>
      </c>
      <c r="K367" s="19" t="s">
        <v>3732</v>
      </c>
      <c r="L367" s="19" t="s">
        <v>216</v>
      </c>
      <c r="M367" s="19" t="s">
        <v>217</v>
      </c>
      <c r="N367" s="19" t="s">
        <v>1116</v>
      </c>
      <c r="O367" s="19" t="s">
        <v>2931</v>
      </c>
      <c r="P367" s="19" t="s">
        <v>2756</v>
      </c>
      <c r="Q367" s="19" t="s">
        <v>3623</v>
      </c>
      <c r="R367" s="19" t="s">
        <v>3548</v>
      </c>
      <c r="S367" s="19" t="s">
        <v>2800</v>
      </c>
      <c r="T367" s="19" t="s">
        <v>4054</v>
      </c>
      <c r="U367" s="19">
        <v>1</v>
      </c>
      <c r="V367" s="19">
        <v>225</v>
      </c>
      <c r="W367" s="19">
        <v>1</v>
      </c>
      <c r="X367" s="19">
        <v>225</v>
      </c>
      <c r="Y367" s="19" t="s">
        <v>4055</v>
      </c>
    </row>
    <row r="368" spans="1:25">
      <c r="A368" s="19" t="s">
        <v>1196</v>
      </c>
      <c r="B368" s="19" t="s">
        <v>3556</v>
      </c>
      <c r="C368" s="19" t="s">
        <v>1116</v>
      </c>
      <c r="D368" s="19" t="s">
        <v>3556</v>
      </c>
      <c r="E368" s="19" t="s">
        <v>1196</v>
      </c>
      <c r="F368" s="19" t="s">
        <v>1610</v>
      </c>
      <c r="G368" s="19" t="s">
        <v>1611</v>
      </c>
      <c r="H368" s="19" t="s">
        <v>3288</v>
      </c>
      <c r="I368" s="19" t="s">
        <v>112</v>
      </c>
      <c r="J368" s="19">
        <v>2019</v>
      </c>
      <c r="K368" s="19" t="s">
        <v>3732</v>
      </c>
      <c r="L368" s="19" t="s">
        <v>216</v>
      </c>
      <c r="M368" s="19" t="s">
        <v>217</v>
      </c>
      <c r="N368" s="19" t="s">
        <v>1116</v>
      </c>
      <c r="O368" s="19" t="s">
        <v>2931</v>
      </c>
      <c r="P368" s="19" t="s">
        <v>2756</v>
      </c>
      <c r="Q368" s="19" t="s">
        <v>3623</v>
      </c>
      <c r="R368" s="19" t="s">
        <v>3548</v>
      </c>
      <c r="S368" s="19" t="s">
        <v>2800</v>
      </c>
      <c r="T368" s="19" t="s">
        <v>4056</v>
      </c>
      <c r="U368" s="19">
        <v>1</v>
      </c>
      <c r="V368" s="19">
        <v>330</v>
      </c>
      <c r="W368" s="19">
        <v>1</v>
      </c>
      <c r="X368" s="19">
        <v>330</v>
      </c>
      <c r="Y368" s="19" t="s">
        <v>4057</v>
      </c>
    </row>
    <row r="369" spans="1:25">
      <c r="A369" s="19" t="s">
        <v>1196</v>
      </c>
      <c r="B369" s="19" t="s">
        <v>3556</v>
      </c>
      <c r="C369" s="19" t="s">
        <v>1116</v>
      </c>
      <c r="D369" s="19" t="s">
        <v>3556</v>
      </c>
      <c r="E369" s="19" t="s">
        <v>1196</v>
      </c>
      <c r="F369" s="19" t="s">
        <v>1610</v>
      </c>
      <c r="G369" s="19" t="s">
        <v>1611</v>
      </c>
      <c r="H369" s="19" t="s">
        <v>3288</v>
      </c>
      <c r="I369" s="19" t="s">
        <v>112</v>
      </c>
      <c r="J369" s="19">
        <v>2019</v>
      </c>
      <c r="K369" s="19" t="s">
        <v>3732</v>
      </c>
      <c r="L369" s="19" t="s">
        <v>216</v>
      </c>
      <c r="M369" s="19" t="s">
        <v>217</v>
      </c>
      <c r="N369" s="19" t="s">
        <v>1116</v>
      </c>
      <c r="O369" s="19" t="s">
        <v>2931</v>
      </c>
      <c r="P369" s="19" t="s">
        <v>2756</v>
      </c>
      <c r="Q369" s="19" t="s">
        <v>3623</v>
      </c>
      <c r="R369" s="19" t="s">
        <v>3548</v>
      </c>
      <c r="S369" s="19" t="s">
        <v>2800</v>
      </c>
      <c r="T369" s="19" t="s">
        <v>4058</v>
      </c>
      <c r="U369" s="19">
        <v>1</v>
      </c>
      <c r="V369" s="19">
        <v>270</v>
      </c>
      <c r="W369" s="19">
        <v>1</v>
      </c>
      <c r="X369" s="19">
        <v>270</v>
      </c>
      <c r="Y369" s="19" t="s">
        <v>4059</v>
      </c>
    </row>
    <row r="370" spans="1:25">
      <c r="A370" s="19" t="s">
        <v>1196</v>
      </c>
      <c r="B370" s="19" t="s">
        <v>3556</v>
      </c>
      <c r="C370" s="19" t="s">
        <v>1116</v>
      </c>
      <c r="D370" s="19" t="s">
        <v>3556</v>
      </c>
      <c r="E370" s="19" t="s">
        <v>1196</v>
      </c>
      <c r="F370" s="19" t="s">
        <v>1610</v>
      </c>
      <c r="G370" s="19" t="s">
        <v>1611</v>
      </c>
      <c r="H370" s="19" t="s">
        <v>3288</v>
      </c>
      <c r="I370" s="19" t="s">
        <v>112</v>
      </c>
      <c r="J370" s="19">
        <v>2019</v>
      </c>
      <c r="K370" s="19" t="s">
        <v>3732</v>
      </c>
      <c r="L370" s="19" t="s">
        <v>216</v>
      </c>
      <c r="M370" s="19" t="s">
        <v>217</v>
      </c>
      <c r="N370" s="19" t="s">
        <v>1116</v>
      </c>
      <c r="O370" s="19" t="s">
        <v>2931</v>
      </c>
      <c r="P370" s="19" t="s">
        <v>2756</v>
      </c>
      <c r="Q370" s="19" t="s">
        <v>3628</v>
      </c>
      <c r="R370" s="19" t="s">
        <v>3628</v>
      </c>
      <c r="S370" s="19" t="s">
        <v>2800</v>
      </c>
      <c r="T370" s="19" t="s">
        <v>4060</v>
      </c>
      <c r="U370" s="19">
        <v>1</v>
      </c>
      <c r="V370" s="19">
        <v>280</v>
      </c>
      <c r="W370" s="19">
        <v>1</v>
      </c>
      <c r="X370" s="19">
        <v>280</v>
      </c>
      <c r="Y370" s="19" t="s">
        <v>4061</v>
      </c>
    </row>
    <row r="371" spans="1:25">
      <c r="A371" s="19" t="s">
        <v>1196</v>
      </c>
      <c r="B371" s="19" t="s">
        <v>3556</v>
      </c>
      <c r="C371" s="19" t="s">
        <v>1116</v>
      </c>
      <c r="D371" s="19" t="s">
        <v>3556</v>
      </c>
      <c r="E371" s="19" t="s">
        <v>1196</v>
      </c>
      <c r="F371" s="19" t="s">
        <v>1610</v>
      </c>
      <c r="G371" s="19" t="s">
        <v>1611</v>
      </c>
      <c r="H371" s="19" t="s">
        <v>3288</v>
      </c>
      <c r="I371" s="19" t="s">
        <v>112</v>
      </c>
      <c r="J371" s="19">
        <v>2019</v>
      </c>
      <c r="K371" s="19" t="s">
        <v>3732</v>
      </c>
      <c r="L371" s="19" t="s">
        <v>811</v>
      </c>
      <c r="M371" s="19" t="s">
        <v>812</v>
      </c>
      <c r="N371" s="19" t="s">
        <v>1116</v>
      </c>
      <c r="O371" s="19" t="s">
        <v>2931</v>
      </c>
      <c r="P371" s="19" t="s">
        <v>2756</v>
      </c>
      <c r="Q371" s="19" t="s">
        <v>3628</v>
      </c>
      <c r="R371" s="19" t="s">
        <v>3628</v>
      </c>
      <c r="S371" s="19" t="s">
        <v>2793</v>
      </c>
      <c r="T371" s="19" t="s">
        <v>4062</v>
      </c>
      <c r="U371" s="19">
        <v>1</v>
      </c>
      <c r="V371" s="19">
        <v>483</v>
      </c>
      <c r="W371" s="19">
        <v>1</v>
      </c>
      <c r="X371" s="19">
        <v>483</v>
      </c>
      <c r="Y371" s="19" t="s">
        <v>4063</v>
      </c>
    </row>
    <row r="372" spans="1:25">
      <c r="A372" s="19" t="s">
        <v>1196</v>
      </c>
      <c r="B372" s="19" t="s">
        <v>3556</v>
      </c>
      <c r="C372" s="19" t="s">
        <v>1116</v>
      </c>
      <c r="D372" s="19" t="s">
        <v>3556</v>
      </c>
      <c r="E372" s="19" t="s">
        <v>1196</v>
      </c>
      <c r="F372" s="19" t="s">
        <v>1610</v>
      </c>
      <c r="G372" s="19" t="s">
        <v>1611</v>
      </c>
      <c r="H372" s="19" t="s">
        <v>3288</v>
      </c>
      <c r="I372" s="19" t="s">
        <v>112</v>
      </c>
      <c r="J372" s="19">
        <v>2019</v>
      </c>
      <c r="K372" s="19" t="s">
        <v>3732</v>
      </c>
      <c r="L372" s="19" t="s">
        <v>565</v>
      </c>
      <c r="M372" s="19" t="s">
        <v>566</v>
      </c>
      <c r="N372" s="19" t="s">
        <v>1116</v>
      </c>
      <c r="O372" s="19" t="s">
        <v>2931</v>
      </c>
      <c r="P372" s="19" t="s">
        <v>2756</v>
      </c>
      <c r="Q372" s="19" t="s">
        <v>3628</v>
      </c>
      <c r="R372" s="19" t="s">
        <v>3628</v>
      </c>
      <c r="S372" s="19" t="s">
        <v>537</v>
      </c>
      <c r="T372" s="19" t="s">
        <v>4064</v>
      </c>
      <c r="U372" s="19">
        <v>1</v>
      </c>
      <c r="V372" s="19">
        <v>483</v>
      </c>
      <c r="W372" s="19">
        <v>1</v>
      </c>
      <c r="X372" s="19">
        <v>483</v>
      </c>
      <c r="Y372" s="19" t="s">
        <v>4065</v>
      </c>
    </row>
    <row r="373" spans="1:25">
      <c r="A373" s="19" t="s">
        <v>1196</v>
      </c>
      <c r="B373" s="19" t="s">
        <v>3556</v>
      </c>
      <c r="C373" s="19" t="s">
        <v>1116</v>
      </c>
      <c r="D373" s="19" t="s">
        <v>3556</v>
      </c>
      <c r="E373" s="19" t="s">
        <v>1196</v>
      </c>
      <c r="F373" s="19" t="s">
        <v>1610</v>
      </c>
      <c r="G373" s="19" t="s">
        <v>1611</v>
      </c>
      <c r="H373" s="19" t="s">
        <v>3288</v>
      </c>
      <c r="I373" s="19" t="s">
        <v>112</v>
      </c>
      <c r="J373" s="19">
        <v>2019</v>
      </c>
      <c r="K373" s="19" t="s">
        <v>3732</v>
      </c>
      <c r="L373" s="19" t="s">
        <v>565</v>
      </c>
      <c r="M373" s="19" t="s">
        <v>566</v>
      </c>
      <c r="N373" s="19" t="s">
        <v>1116</v>
      </c>
      <c r="O373" s="19" t="s">
        <v>2931</v>
      </c>
      <c r="P373" s="19" t="s">
        <v>2756</v>
      </c>
      <c r="Q373" s="19" t="s">
        <v>3628</v>
      </c>
      <c r="R373" s="19" t="s">
        <v>3628</v>
      </c>
      <c r="S373" s="19" t="s">
        <v>2796</v>
      </c>
      <c r="T373" s="19" t="s">
        <v>4066</v>
      </c>
      <c r="U373" s="19">
        <v>1</v>
      </c>
      <c r="V373" s="19">
        <v>199</v>
      </c>
      <c r="W373" s="19">
        <v>1</v>
      </c>
      <c r="X373" s="19">
        <v>199</v>
      </c>
      <c r="Y373" s="19" t="s">
        <v>4067</v>
      </c>
    </row>
    <row r="374" spans="1:25">
      <c r="A374" s="19" t="s">
        <v>1196</v>
      </c>
      <c r="B374" s="19" t="s">
        <v>3556</v>
      </c>
      <c r="C374" s="19" t="s">
        <v>1116</v>
      </c>
      <c r="D374" s="19" t="s">
        <v>3556</v>
      </c>
      <c r="E374" s="19" t="s">
        <v>1196</v>
      </c>
      <c r="F374" s="19" t="s">
        <v>1610</v>
      </c>
      <c r="G374" s="19" t="s">
        <v>1611</v>
      </c>
      <c r="H374" s="19" t="s">
        <v>3288</v>
      </c>
      <c r="I374" s="19" t="s">
        <v>112</v>
      </c>
      <c r="J374" s="19">
        <v>2019</v>
      </c>
      <c r="K374" s="19" t="s">
        <v>3732</v>
      </c>
      <c r="L374" s="19" t="s">
        <v>617</v>
      </c>
      <c r="M374" s="19" t="s">
        <v>618</v>
      </c>
      <c r="N374" s="19" t="s">
        <v>1116</v>
      </c>
      <c r="O374" s="19" t="s">
        <v>2931</v>
      </c>
      <c r="P374" s="19" t="s">
        <v>2756</v>
      </c>
      <c r="Q374" s="19" t="s">
        <v>3623</v>
      </c>
      <c r="R374" s="19" t="s">
        <v>3547</v>
      </c>
      <c r="S374" s="19" t="s">
        <v>331</v>
      </c>
      <c r="T374" s="19" t="s">
        <v>4068</v>
      </c>
      <c r="U374" s="19">
        <v>1</v>
      </c>
      <c r="V374" s="19">
        <v>9.74</v>
      </c>
      <c r="W374" s="19">
        <v>1</v>
      </c>
      <c r="X374" s="19">
        <v>9.74</v>
      </c>
      <c r="Y374" s="19" t="s">
        <v>3710</v>
      </c>
    </row>
    <row r="375" spans="1:25">
      <c r="A375" s="19" t="s">
        <v>1196</v>
      </c>
      <c r="B375" s="19" t="s">
        <v>3556</v>
      </c>
      <c r="C375" s="19" t="s">
        <v>1116</v>
      </c>
      <c r="D375" s="19" t="s">
        <v>3556</v>
      </c>
      <c r="E375" s="19" t="s">
        <v>1196</v>
      </c>
      <c r="F375" s="19" t="s">
        <v>1610</v>
      </c>
      <c r="G375" s="19" t="s">
        <v>1611</v>
      </c>
      <c r="H375" s="19" t="s">
        <v>3288</v>
      </c>
      <c r="I375" s="19" t="s">
        <v>112</v>
      </c>
      <c r="J375" s="19">
        <v>2019</v>
      </c>
      <c r="K375" s="19" t="s">
        <v>3732</v>
      </c>
      <c r="L375" s="19" t="s">
        <v>617</v>
      </c>
      <c r="M375" s="19" t="s">
        <v>618</v>
      </c>
      <c r="N375" s="19" t="s">
        <v>1116</v>
      </c>
      <c r="O375" s="19" t="s">
        <v>2931</v>
      </c>
      <c r="P375" s="19" t="s">
        <v>2756</v>
      </c>
      <c r="Q375" s="19" t="s">
        <v>3623</v>
      </c>
      <c r="R375" s="19" t="s">
        <v>3547</v>
      </c>
      <c r="S375" s="19" t="s">
        <v>331</v>
      </c>
      <c r="T375" s="19" t="s">
        <v>4068</v>
      </c>
      <c r="U375" s="19">
        <v>2</v>
      </c>
      <c r="V375" s="19">
        <v>63.85</v>
      </c>
      <c r="W375" s="19">
        <v>1</v>
      </c>
      <c r="X375" s="19">
        <v>63.85</v>
      </c>
      <c r="Y375" s="19" t="s">
        <v>3710</v>
      </c>
    </row>
    <row r="376" spans="1:25">
      <c r="A376" s="19" t="s">
        <v>1196</v>
      </c>
      <c r="B376" s="19" t="s">
        <v>3556</v>
      </c>
      <c r="C376" s="19" t="s">
        <v>1116</v>
      </c>
      <c r="D376" s="19" t="s">
        <v>3556</v>
      </c>
      <c r="E376" s="19" t="s">
        <v>1196</v>
      </c>
      <c r="F376" s="19" t="s">
        <v>1610</v>
      </c>
      <c r="G376" s="19" t="s">
        <v>1611</v>
      </c>
      <c r="H376" s="19" t="s">
        <v>3288</v>
      </c>
      <c r="I376" s="19" t="s">
        <v>112</v>
      </c>
      <c r="J376" s="19">
        <v>2019</v>
      </c>
      <c r="K376" s="19" t="s">
        <v>3732</v>
      </c>
      <c r="L376" s="19" t="s">
        <v>617</v>
      </c>
      <c r="M376" s="19" t="s">
        <v>618</v>
      </c>
      <c r="N376" s="19" t="s">
        <v>1116</v>
      </c>
      <c r="O376" s="19" t="s">
        <v>2931</v>
      </c>
      <c r="P376" s="19" t="s">
        <v>2756</v>
      </c>
      <c r="Q376" s="19" t="s">
        <v>3623</v>
      </c>
      <c r="R376" s="19" t="s">
        <v>3547</v>
      </c>
      <c r="S376" s="19" t="s">
        <v>331</v>
      </c>
      <c r="T376" s="19" t="s">
        <v>4069</v>
      </c>
      <c r="U376" s="19">
        <v>1</v>
      </c>
      <c r="V376" s="19">
        <v>62.32</v>
      </c>
      <c r="W376" s="19">
        <v>1</v>
      </c>
      <c r="X376" s="19">
        <v>62.32</v>
      </c>
      <c r="Y376" s="19" t="s">
        <v>3710</v>
      </c>
    </row>
    <row r="377" spans="1:25">
      <c r="A377" s="19" t="s">
        <v>1196</v>
      </c>
      <c r="B377" s="19" t="s">
        <v>3556</v>
      </c>
      <c r="C377" s="19" t="s">
        <v>1116</v>
      </c>
      <c r="D377" s="19" t="s">
        <v>3556</v>
      </c>
      <c r="E377" s="19" t="s">
        <v>1196</v>
      </c>
      <c r="F377" s="19" t="s">
        <v>1610</v>
      </c>
      <c r="G377" s="19" t="s">
        <v>1611</v>
      </c>
      <c r="H377" s="19" t="s">
        <v>3288</v>
      </c>
      <c r="I377" s="19" t="s">
        <v>112</v>
      </c>
      <c r="J377" s="19">
        <v>2019</v>
      </c>
      <c r="K377" s="19" t="s">
        <v>3732</v>
      </c>
      <c r="L377" s="19" t="s">
        <v>617</v>
      </c>
      <c r="M377" s="19" t="s">
        <v>618</v>
      </c>
      <c r="N377" s="19" t="s">
        <v>1116</v>
      </c>
      <c r="O377" s="19" t="s">
        <v>2931</v>
      </c>
      <c r="P377" s="19" t="s">
        <v>2756</v>
      </c>
      <c r="Q377" s="19" t="s">
        <v>3628</v>
      </c>
      <c r="R377" s="19" t="s">
        <v>3628</v>
      </c>
      <c r="S377" s="19" t="s">
        <v>331</v>
      </c>
      <c r="T377" s="19" t="s">
        <v>4068</v>
      </c>
      <c r="U377" s="19">
        <v>3</v>
      </c>
      <c r="V377" s="19">
        <v>178</v>
      </c>
      <c r="W377" s="19">
        <v>1</v>
      </c>
      <c r="X377" s="19">
        <v>178</v>
      </c>
      <c r="Y377" s="19" t="s">
        <v>3622</v>
      </c>
    </row>
    <row r="378" spans="1:25">
      <c r="A378" s="19" t="s">
        <v>1196</v>
      </c>
      <c r="B378" s="19" t="s">
        <v>3556</v>
      </c>
      <c r="C378" s="19" t="s">
        <v>1116</v>
      </c>
      <c r="D378" s="19" t="s">
        <v>3556</v>
      </c>
      <c r="E378" s="19" t="s">
        <v>1196</v>
      </c>
      <c r="F378" s="19" t="s">
        <v>1610</v>
      </c>
      <c r="G378" s="19" t="s">
        <v>1611</v>
      </c>
      <c r="H378" s="19" t="s">
        <v>3288</v>
      </c>
      <c r="I378" s="19" t="s">
        <v>112</v>
      </c>
      <c r="J378" s="19">
        <v>2019</v>
      </c>
      <c r="K378" s="19" t="s">
        <v>3732</v>
      </c>
      <c r="L378" s="19" t="s">
        <v>617</v>
      </c>
      <c r="M378" s="19" t="s">
        <v>618</v>
      </c>
      <c r="N378" s="19" t="s">
        <v>1116</v>
      </c>
      <c r="O378" s="19" t="s">
        <v>2931</v>
      </c>
      <c r="P378" s="19" t="s">
        <v>2756</v>
      </c>
      <c r="Q378" s="19" t="s">
        <v>3628</v>
      </c>
      <c r="R378" s="19" t="s">
        <v>3628</v>
      </c>
      <c r="S378" s="19" t="s">
        <v>331</v>
      </c>
      <c r="T378" s="19" t="s">
        <v>4069</v>
      </c>
      <c r="U378" s="19">
        <v>2</v>
      </c>
      <c r="V378" s="19">
        <v>966</v>
      </c>
      <c r="W378" s="19">
        <v>1</v>
      </c>
      <c r="X378" s="19">
        <v>966</v>
      </c>
      <c r="Y378" s="19" t="s">
        <v>3622</v>
      </c>
    </row>
    <row r="379" spans="1:25">
      <c r="A379" s="19" t="s">
        <v>1196</v>
      </c>
      <c r="B379" s="19" t="s">
        <v>3556</v>
      </c>
      <c r="C379" s="19" t="s">
        <v>1116</v>
      </c>
      <c r="D379" s="19" t="s">
        <v>3556</v>
      </c>
      <c r="E379" s="19" t="s">
        <v>1196</v>
      </c>
      <c r="F379" s="19" t="s">
        <v>1610</v>
      </c>
      <c r="G379" s="19" t="s">
        <v>1611</v>
      </c>
      <c r="H379" s="19" t="s">
        <v>3288</v>
      </c>
      <c r="I379" s="19" t="s">
        <v>112</v>
      </c>
      <c r="J379" s="19">
        <v>2019</v>
      </c>
      <c r="K379" s="19" t="s">
        <v>3732</v>
      </c>
      <c r="L379" s="19" t="s">
        <v>617</v>
      </c>
      <c r="M379" s="19" t="s">
        <v>618</v>
      </c>
      <c r="N379" s="19" t="s">
        <v>1116</v>
      </c>
      <c r="O379" s="19" t="s">
        <v>2931</v>
      </c>
      <c r="P379" s="19" t="s">
        <v>2756</v>
      </c>
      <c r="Q379" s="19" t="s">
        <v>3628</v>
      </c>
      <c r="R379" s="19" t="s">
        <v>3628</v>
      </c>
      <c r="S379" s="19" t="s">
        <v>331</v>
      </c>
      <c r="T379" s="19" t="s">
        <v>4069</v>
      </c>
      <c r="U379" s="19">
        <v>3</v>
      </c>
      <c r="V379" s="19">
        <v>214</v>
      </c>
      <c r="W379" s="19">
        <v>1</v>
      </c>
      <c r="X379" s="19">
        <v>214</v>
      </c>
      <c r="Y379" s="19" t="s">
        <v>3622</v>
      </c>
    </row>
    <row r="380" spans="1:25">
      <c r="A380" s="19" t="s">
        <v>1196</v>
      </c>
      <c r="B380" s="19" t="s">
        <v>3556</v>
      </c>
      <c r="C380" s="19" t="s">
        <v>1116</v>
      </c>
      <c r="D380" s="19" t="s">
        <v>3556</v>
      </c>
      <c r="E380" s="19" t="s">
        <v>1196</v>
      </c>
      <c r="F380" s="19" t="s">
        <v>1610</v>
      </c>
      <c r="G380" s="19" t="s">
        <v>1611</v>
      </c>
      <c r="H380" s="19" t="s">
        <v>3288</v>
      </c>
      <c r="I380" s="19" t="s">
        <v>112</v>
      </c>
      <c r="J380" s="19">
        <v>2019</v>
      </c>
      <c r="K380" s="19" t="s">
        <v>3732</v>
      </c>
      <c r="L380" s="19" t="s">
        <v>382</v>
      </c>
      <c r="M380" s="19" t="s">
        <v>383</v>
      </c>
      <c r="N380" s="19" t="s">
        <v>1116</v>
      </c>
      <c r="O380" s="19" t="s">
        <v>2931</v>
      </c>
      <c r="P380" s="19" t="s">
        <v>2756</v>
      </c>
      <c r="Q380" s="19" t="s">
        <v>3623</v>
      </c>
      <c r="R380" s="19" t="s">
        <v>3548</v>
      </c>
      <c r="S380" s="19" t="s">
        <v>331</v>
      </c>
      <c r="T380" s="19" t="s">
        <v>4070</v>
      </c>
      <c r="U380" s="19">
        <v>1</v>
      </c>
      <c r="V380" s="19">
        <v>360</v>
      </c>
      <c r="W380" s="19">
        <v>1</v>
      </c>
      <c r="X380" s="19">
        <v>360</v>
      </c>
      <c r="Y380" s="19" t="s">
        <v>4071</v>
      </c>
    </row>
    <row r="381" spans="1:25">
      <c r="A381" s="19" t="s">
        <v>1196</v>
      </c>
      <c r="B381" s="19" t="s">
        <v>3556</v>
      </c>
      <c r="C381" s="19" t="s">
        <v>1116</v>
      </c>
      <c r="D381" s="19" t="s">
        <v>3556</v>
      </c>
      <c r="E381" s="19" t="s">
        <v>1196</v>
      </c>
      <c r="F381" s="19" t="s">
        <v>1610</v>
      </c>
      <c r="G381" s="19" t="s">
        <v>1611</v>
      </c>
      <c r="H381" s="19" t="s">
        <v>3288</v>
      </c>
      <c r="I381" s="19" t="s">
        <v>112</v>
      </c>
      <c r="J381" s="19">
        <v>2019</v>
      </c>
      <c r="K381" s="19" t="s">
        <v>3732</v>
      </c>
      <c r="L381" s="19" t="s">
        <v>382</v>
      </c>
      <c r="M381" s="19" t="s">
        <v>383</v>
      </c>
      <c r="N381" s="19" t="s">
        <v>1116</v>
      </c>
      <c r="O381" s="19" t="s">
        <v>2931</v>
      </c>
      <c r="P381" s="19" t="s">
        <v>2756</v>
      </c>
      <c r="Q381" s="19" t="s">
        <v>3623</v>
      </c>
      <c r="R381" s="19" t="s">
        <v>3548</v>
      </c>
      <c r="S381" s="19" t="s">
        <v>331</v>
      </c>
      <c r="T381" s="19" t="s">
        <v>4072</v>
      </c>
      <c r="U381" s="19">
        <v>1</v>
      </c>
      <c r="V381" s="19">
        <v>199</v>
      </c>
      <c r="W381" s="19">
        <v>1</v>
      </c>
      <c r="X381" s="19">
        <v>199</v>
      </c>
      <c r="Y381" s="19" t="s">
        <v>4073</v>
      </c>
    </row>
    <row r="382" spans="1:25">
      <c r="A382" s="19" t="s">
        <v>1196</v>
      </c>
      <c r="B382" s="19" t="s">
        <v>3556</v>
      </c>
      <c r="C382" s="19" t="s">
        <v>1116</v>
      </c>
      <c r="D382" s="19" t="s">
        <v>3556</v>
      </c>
      <c r="E382" s="19" t="s">
        <v>1196</v>
      </c>
      <c r="F382" s="19" t="s">
        <v>1610</v>
      </c>
      <c r="G382" s="19" t="s">
        <v>1611</v>
      </c>
      <c r="H382" s="19" t="s">
        <v>3288</v>
      </c>
      <c r="I382" s="19" t="s">
        <v>112</v>
      </c>
      <c r="J382" s="19">
        <v>2019</v>
      </c>
      <c r="K382" s="19" t="s">
        <v>3732</v>
      </c>
      <c r="L382" s="19" t="s">
        <v>382</v>
      </c>
      <c r="M382" s="19" t="s">
        <v>383</v>
      </c>
      <c r="N382" s="19" t="s">
        <v>1116</v>
      </c>
      <c r="O382" s="19" t="s">
        <v>2931</v>
      </c>
      <c r="P382" s="19" t="s">
        <v>2756</v>
      </c>
      <c r="Q382" s="19" t="s">
        <v>3623</v>
      </c>
      <c r="R382" s="19" t="s">
        <v>3548</v>
      </c>
      <c r="S382" s="19" t="s">
        <v>331</v>
      </c>
      <c r="T382" s="19" t="s">
        <v>4074</v>
      </c>
      <c r="U382" s="19">
        <v>2</v>
      </c>
      <c r="V382" s="19">
        <v>339.9</v>
      </c>
      <c r="W382" s="19">
        <v>1</v>
      </c>
      <c r="X382" s="19">
        <v>339.9</v>
      </c>
      <c r="Y382" s="19" t="s">
        <v>4075</v>
      </c>
    </row>
    <row r="383" spans="1:25">
      <c r="A383" s="19" t="s">
        <v>1196</v>
      </c>
      <c r="B383" s="19" t="s">
        <v>3556</v>
      </c>
      <c r="C383" s="19" t="s">
        <v>1116</v>
      </c>
      <c r="D383" s="19" t="s">
        <v>3556</v>
      </c>
      <c r="E383" s="19" t="s">
        <v>1196</v>
      </c>
      <c r="F383" s="19" t="s">
        <v>1610</v>
      </c>
      <c r="G383" s="19" t="s">
        <v>1611</v>
      </c>
      <c r="H383" s="19" t="s">
        <v>3288</v>
      </c>
      <c r="I383" s="19" t="s">
        <v>112</v>
      </c>
      <c r="J383" s="19">
        <v>2019</v>
      </c>
      <c r="K383" s="19" t="s">
        <v>3732</v>
      </c>
      <c r="L383" s="19" t="s">
        <v>382</v>
      </c>
      <c r="M383" s="19" t="s">
        <v>383</v>
      </c>
      <c r="N383" s="19" t="s">
        <v>1116</v>
      </c>
      <c r="O383" s="19" t="s">
        <v>2931</v>
      </c>
      <c r="P383" s="19" t="s">
        <v>2756</v>
      </c>
      <c r="Q383" s="19" t="s">
        <v>3623</v>
      </c>
      <c r="R383" s="19" t="s">
        <v>3546</v>
      </c>
      <c r="S383" s="19" t="s">
        <v>331</v>
      </c>
      <c r="T383" s="19" t="s">
        <v>4076</v>
      </c>
      <c r="U383" s="19">
        <v>3</v>
      </c>
      <c r="V383" s="19">
        <v>129</v>
      </c>
      <c r="W383" s="19">
        <v>1</v>
      </c>
      <c r="X383" s="19">
        <v>129</v>
      </c>
      <c r="Y383" s="19" t="s">
        <v>4077</v>
      </c>
    </row>
    <row r="384" spans="1:25">
      <c r="A384" s="19" t="s">
        <v>1196</v>
      </c>
      <c r="B384" s="19" t="s">
        <v>3556</v>
      </c>
      <c r="C384" s="19" t="s">
        <v>1116</v>
      </c>
      <c r="D384" s="19" t="s">
        <v>3556</v>
      </c>
      <c r="E384" s="19" t="s">
        <v>1196</v>
      </c>
      <c r="F384" s="19" t="s">
        <v>1610</v>
      </c>
      <c r="G384" s="19" t="s">
        <v>1611</v>
      </c>
      <c r="H384" s="19" t="s">
        <v>3288</v>
      </c>
      <c r="I384" s="19" t="s">
        <v>112</v>
      </c>
      <c r="J384" s="19">
        <v>2019</v>
      </c>
      <c r="K384" s="19" t="s">
        <v>3732</v>
      </c>
      <c r="L384" s="19" t="s">
        <v>382</v>
      </c>
      <c r="M384" s="19" t="s">
        <v>383</v>
      </c>
      <c r="N384" s="19" t="s">
        <v>1116</v>
      </c>
      <c r="O384" s="19" t="s">
        <v>2931</v>
      </c>
      <c r="P384" s="19" t="s">
        <v>2756</v>
      </c>
      <c r="Q384" s="19" t="s">
        <v>3623</v>
      </c>
      <c r="R384" s="19" t="s">
        <v>3546</v>
      </c>
      <c r="S384" s="19" t="s">
        <v>331</v>
      </c>
      <c r="T384" s="19" t="s">
        <v>4074</v>
      </c>
      <c r="U384" s="19">
        <v>1</v>
      </c>
      <c r="V384" s="19">
        <v>129</v>
      </c>
      <c r="W384" s="19">
        <v>1</v>
      </c>
      <c r="X384" s="19">
        <v>129</v>
      </c>
      <c r="Y384" s="19" t="s">
        <v>4078</v>
      </c>
    </row>
    <row r="385" spans="1:25">
      <c r="A385" s="19" t="s">
        <v>1196</v>
      </c>
      <c r="B385" s="19" t="s">
        <v>3556</v>
      </c>
      <c r="C385" s="19" t="s">
        <v>1116</v>
      </c>
      <c r="D385" s="19" t="s">
        <v>3556</v>
      </c>
      <c r="E385" s="19" t="s">
        <v>1196</v>
      </c>
      <c r="F385" s="19" t="s">
        <v>1610</v>
      </c>
      <c r="G385" s="19" t="s">
        <v>1611</v>
      </c>
      <c r="H385" s="19" t="s">
        <v>3288</v>
      </c>
      <c r="I385" s="19" t="s">
        <v>112</v>
      </c>
      <c r="J385" s="19">
        <v>2019</v>
      </c>
      <c r="K385" s="19" t="s">
        <v>3732</v>
      </c>
      <c r="L385" s="19" t="s">
        <v>382</v>
      </c>
      <c r="M385" s="19" t="s">
        <v>383</v>
      </c>
      <c r="N385" s="19" t="s">
        <v>1116</v>
      </c>
      <c r="O385" s="19" t="s">
        <v>2931</v>
      </c>
      <c r="P385" s="19" t="s">
        <v>2756</v>
      </c>
      <c r="Q385" s="19" t="s">
        <v>3623</v>
      </c>
      <c r="R385" s="19" t="s">
        <v>3544</v>
      </c>
      <c r="S385" s="19" t="s">
        <v>331</v>
      </c>
      <c r="T385" s="19" t="s">
        <v>4079</v>
      </c>
      <c r="U385" s="19">
        <v>4</v>
      </c>
      <c r="V385" s="19">
        <v>193</v>
      </c>
      <c r="W385" s="19">
        <v>1</v>
      </c>
      <c r="X385" s="19">
        <v>193</v>
      </c>
      <c r="Y385" s="19" t="s">
        <v>4080</v>
      </c>
    </row>
    <row r="386" spans="1:25">
      <c r="A386" s="19" t="s">
        <v>1196</v>
      </c>
      <c r="B386" s="19" t="s">
        <v>3556</v>
      </c>
      <c r="C386" s="19" t="s">
        <v>1116</v>
      </c>
      <c r="D386" s="19" t="s">
        <v>3556</v>
      </c>
      <c r="E386" s="19" t="s">
        <v>1196</v>
      </c>
      <c r="F386" s="19" t="s">
        <v>1610</v>
      </c>
      <c r="G386" s="19" t="s">
        <v>1611</v>
      </c>
      <c r="H386" s="19" t="s">
        <v>3288</v>
      </c>
      <c r="I386" s="19" t="s">
        <v>112</v>
      </c>
      <c r="J386" s="19">
        <v>2019</v>
      </c>
      <c r="K386" s="19" t="s">
        <v>3732</v>
      </c>
      <c r="L386" s="19" t="s">
        <v>382</v>
      </c>
      <c r="M386" s="19" t="s">
        <v>383</v>
      </c>
      <c r="N386" s="19" t="s">
        <v>1116</v>
      </c>
      <c r="O386" s="19" t="s">
        <v>2931</v>
      </c>
      <c r="P386" s="19" t="s">
        <v>2756</v>
      </c>
      <c r="Q386" s="19" t="s">
        <v>3623</v>
      </c>
      <c r="R386" s="19" t="s">
        <v>3544</v>
      </c>
      <c r="S386" s="19" t="s">
        <v>331</v>
      </c>
      <c r="T386" s="19" t="s">
        <v>4079</v>
      </c>
      <c r="U386" s="19">
        <v>6</v>
      </c>
      <c r="V386" s="19">
        <v>180</v>
      </c>
      <c r="W386" s="19">
        <v>1</v>
      </c>
      <c r="X386" s="19">
        <v>180</v>
      </c>
      <c r="Y386" s="19" t="s">
        <v>4080</v>
      </c>
    </row>
    <row r="387" spans="1:25">
      <c r="A387" s="19" t="s">
        <v>1196</v>
      </c>
      <c r="B387" s="19" t="s">
        <v>3556</v>
      </c>
      <c r="C387" s="19" t="s">
        <v>1116</v>
      </c>
      <c r="D387" s="19" t="s">
        <v>3556</v>
      </c>
      <c r="E387" s="19" t="s">
        <v>1196</v>
      </c>
      <c r="F387" s="19" t="s">
        <v>1610</v>
      </c>
      <c r="G387" s="19" t="s">
        <v>1611</v>
      </c>
      <c r="H387" s="19" t="s">
        <v>3288</v>
      </c>
      <c r="I387" s="19" t="s">
        <v>112</v>
      </c>
      <c r="J387" s="19">
        <v>2019</v>
      </c>
      <c r="K387" s="19" t="s">
        <v>3732</v>
      </c>
      <c r="L387" s="19" t="s">
        <v>382</v>
      </c>
      <c r="M387" s="19" t="s">
        <v>383</v>
      </c>
      <c r="N387" s="19" t="s">
        <v>1116</v>
      </c>
      <c r="O387" s="19" t="s">
        <v>2931</v>
      </c>
      <c r="P387" s="19" t="s">
        <v>2756</v>
      </c>
      <c r="Q387" s="19" t="s">
        <v>3623</v>
      </c>
      <c r="R387" s="19" t="s">
        <v>3545</v>
      </c>
      <c r="S387" s="19" t="s">
        <v>331</v>
      </c>
      <c r="T387" s="19" t="s">
        <v>4076</v>
      </c>
      <c r="U387" s="19">
        <v>1</v>
      </c>
      <c r="V387" s="19">
        <v>1000</v>
      </c>
      <c r="W387" s="19">
        <v>1</v>
      </c>
      <c r="X387" s="19">
        <v>1000</v>
      </c>
      <c r="Y387" s="19" t="s">
        <v>4081</v>
      </c>
    </row>
    <row r="388" spans="1:25">
      <c r="A388" s="19" t="s">
        <v>1196</v>
      </c>
      <c r="B388" s="19" t="s">
        <v>3556</v>
      </c>
      <c r="C388" s="19" t="s">
        <v>1116</v>
      </c>
      <c r="D388" s="19" t="s">
        <v>3556</v>
      </c>
      <c r="E388" s="19" t="s">
        <v>1196</v>
      </c>
      <c r="F388" s="19" t="s">
        <v>1610</v>
      </c>
      <c r="G388" s="19" t="s">
        <v>1611</v>
      </c>
      <c r="H388" s="19" t="s">
        <v>3288</v>
      </c>
      <c r="I388" s="19" t="s">
        <v>112</v>
      </c>
      <c r="J388" s="19">
        <v>2019</v>
      </c>
      <c r="K388" s="19" t="s">
        <v>3732</v>
      </c>
      <c r="L388" s="19" t="s">
        <v>382</v>
      </c>
      <c r="M388" s="19" t="s">
        <v>383</v>
      </c>
      <c r="N388" s="19" t="s">
        <v>1116</v>
      </c>
      <c r="O388" s="19" t="s">
        <v>2931</v>
      </c>
      <c r="P388" s="19" t="s">
        <v>2756</v>
      </c>
      <c r="Q388" s="19" t="s">
        <v>3623</v>
      </c>
      <c r="R388" s="19" t="s">
        <v>3545</v>
      </c>
      <c r="S388" s="19" t="s">
        <v>331</v>
      </c>
      <c r="T388" s="19" t="s">
        <v>4076</v>
      </c>
      <c r="U388" s="19">
        <v>4</v>
      </c>
      <c r="V388" s="19">
        <v>499</v>
      </c>
      <c r="W388" s="19">
        <v>1</v>
      </c>
      <c r="X388" s="19">
        <v>499</v>
      </c>
      <c r="Y388" s="19" t="s">
        <v>4082</v>
      </c>
    </row>
    <row r="389" spans="1:25">
      <c r="A389" s="19" t="s">
        <v>1196</v>
      </c>
      <c r="B389" s="19" t="s">
        <v>3556</v>
      </c>
      <c r="C389" s="19" t="s">
        <v>1116</v>
      </c>
      <c r="D389" s="19" t="s">
        <v>3556</v>
      </c>
      <c r="E389" s="19" t="s">
        <v>1196</v>
      </c>
      <c r="F389" s="19" t="s">
        <v>1610</v>
      </c>
      <c r="G389" s="19" t="s">
        <v>1611</v>
      </c>
      <c r="H389" s="19" t="s">
        <v>3288</v>
      </c>
      <c r="I389" s="19" t="s">
        <v>112</v>
      </c>
      <c r="J389" s="19">
        <v>2019</v>
      </c>
      <c r="K389" s="19" t="s">
        <v>3732</v>
      </c>
      <c r="L389" s="19" t="s">
        <v>382</v>
      </c>
      <c r="M389" s="19" t="s">
        <v>383</v>
      </c>
      <c r="N389" s="19" t="s">
        <v>1116</v>
      </c>
      <c r="O389" s="19" t="s">
        <v>2931</v>
      </c>
      <c r="P389" s="19" t="s">
        <v>2756</v>
      </c>
      <c r="Q389" s="19" t="s">
        <v>3623</v>
      </c>
      <c r="R389" s="19" t="s">
        <v>3545</v>
      </c>
      <c r="S389" s="19" t="s">
        <v>331</v>
      </c>
      <c r="T389" s="19" t="s">
        <v>4083</v>
      </c>
      <c r="U389" s="19">
        <v>1</v>
      </c>
      <c r="V389" s="19">
        <v>296.60000000000002</v>
      </c>
      <c r="W389" s="19">
        <v>1</v>
      </c>
      <c r="X389" s="19">
        <v>296.60000000000002</v>
      </c>
      <c r="Y389" s="19" t="s">
        <v>4084</v>
      </c>
    </row>
    <row r="390" spans="1:25">
      <c r="A390" s="19" t="s">
        <v>1196</v>
      </c>
      <c r="B390" s="19" t="s">
        <v>3556</v>
      </c>
      <c r="C390" s="19" t="s">
        <v>1116</v>
      </c>
      <c r="D390" s="19" t="s">
        <v>3556</v>
      </c>
      <c r="E390" s="19" t="s">
        <v>1196</v>
      </c>
      <c r="F390" s="19" t="s">
        <v>1610</v>
      </c>
      <c r="G390" s="19" t="s">
        <v>1611</v>
      </c>
      <c r="H390" s="19" t="s">
        <v>3288</v>
      </c>
      <c r="I390" s="19" t="s">
        <v>112</v>
      </c>
      <c r="J390" s="19">
        <v>2019</v>
      </c>
      <c r="K390" s="19" t="s">
        <v>3732</v>
      </c>
      <c r="L390" s="19" t="s">
        <v>382</v>
      </c>
      <c r="M390" s="19" t="s">
        <v>383</v>
      </c>
      <c r="N390" s="19" t="s">
        <v>1116</v>
      </c>
      <c r="O390" s="19" t="s">
        <v>2931</v>
      </c>
      <c r="P390" s="19" t="s">
        <v>2756</v>
      </c>
      <c r="Q390" s="19" t="s">
        <v>3623</v>
      </c>
      <c r="R390" s="19" t="s">
        <v>3545</v>
      </c>
      <c r="S390" s="19" t="s">
        <v>331</v>
      </c>
      <c r="T390" s="19" t="s">
        <v>4074</v>
      </c>
      <c r="U390" s="19">
        <v>3</v>
      </c>
      <c r="V390" s="19">
        <v>1000</v>
      </c>
      <c r="W390" s="19">
        <v>1</v>
      </c>
      <c r="X390" s="19">
        <v>1000</v>
      </c>
      <c r="Y390" s="19" t="s">
        <v>4085</v>
      </c>
    </row>
    <row r="391" spans="1:25">
      <c r="A391" s="19" t="s">
        <v>1196</v>
      </c>
      <c r="B391" s="19" t="s">
        <v>3556</v>
      </c>
      <c r="C391" s="19" t="s">
        <v>1116</v>
      </c>
      <c r="D391" s="19" t="s">
        <v>3556</v>
      </c>
      <c r="E391" s="19" t="s">
        <v>1196</v>
      </c>
      <c r="F391" s="19" t="s">
        <v>1610</v>
      </c>
      <c r="G391" s="19" t="s">
        <v>1611</v>
      </c>
      <c r="H391" s="19" t="s">
        <v>3288</v>
      </c>
      <c r="I391" s="19" t="s">
        <v>112</v>
      </c>
      <c r="J391" s="19">
        <v>2019</v>
      </c>
      <c r="K391" s="19" t="s">
        <v>3732</v>
      </c>
      <c r="L391" s="19" t="s">
        <v>382</v>
      </c>
      <c r="M391" s="19" t="s">
        <v>383</v>
      </c>
      <c r="N391" s="19" t="s">
        <v>1116</v>
      </c>
      <c r="O391" s="19" t="s">
        <v>2931</v>
      </c>
      <c r="P391" s="19" t="s">
        <v>2756</v>
      </c>
      <c r="Q391" s="19" t="s">
        <v>3623</v>
      </c>
      <c r="R391" s="19" t="s">
        <v>3545</v>
      </c>
      <c r="S391" s="19" t="s">
        <v>331</v>
      </c>
      <c r="T391" s="19" t="s">
        <v>4086</v>
      </c>
      <c r="U391" s="19">
        <v>1</v>
      </c>
      <c r="V391" s="19">
        <v>500</v>
      </c>
      <c r="W391" s="19">
        <v>1</v>
      </c>
      <c r="X391" s="19">
        <v>500</v>
      </c>
      <c r="Y391" s="19" t="s">
        <v>4087</v>
      </c>
    </row>
    <row r="392" spans="1:25">
      <c r="A392" s="19" t="s">
        <v>1196</v>
      </c>
      <c r="B392" s="19" t="s">
        <v>3556</v>
      </c>
      <c r="C392" s="19" t="s">
        <v>1116</v>
      </c>
      <c r="D392" s="19" t="s">
        <v>3556</v>
      </c>
      <c r="E392" s="19" t="s">
        <v>1196</v>
      </c>
      <c r="F392" s="19" t="s">
        <v>1610</v>
      </c>
      <c r="G392" s="19" t="s">
        <v>1611</v>
      </c>
      <c r="H392" s="19" t="s">
        <v>3288</v>
      </c>
      <c r="I392" s="19" t="s">
        <v>112</v>
      </c>
      <c r="J392" s="19">
        <v>2019</v>
      </c>
      <c r="K392" s="19" t="s">
        <v>3732</v>
      </c>
      <c r="L392" s="19" t="s">
        <v>382</v>
      </c>
      <c r="M392" s="19" t="s">
        <v>383</v>
      </c>
      <c r="N392" s="19" t="s">
        <v>1116</v>
      </c>
      <c r="O392" s="19" t="s">
        <v>2931</v>
      </c>
      <c r="P392" s="19" t="s">
        <v>2756</v>
      </c>
      <c r="Q392" s="19" t="s">
        <v>3623</v>
      </c>
      <c r="R392" s="19" t="s">
        <v>3545</v>
      </c>
      <c r="S392" s="19" t="s">
        <v>331</v>
      </c>
      <c r="T392" s="19" t="s">
        <v>4086</v>
      </c>
      <c r="U392" s="19">
        <v>3</v>
      </c>
      <c r="V392" s="19">
        <v>1364.17</v>
      </c>
      <c r="W392" s="19">
        <v>1</v>
      </c>
      <c r="X392" s="19">
        <v>1364.17</v>
      </c>
      <c r="Y392" s="19" t="s">
        <v>4088</v>
      </c>
    </row>
    <row r="393" spans="1:25">
      <c r="A393" s="19" t="s">
        <v>1196</v>
      </c>
      <c r="B393" s="19" t="s">
        <v>3556</v>
      </c>
      <c r="C393" s="19" t="s">
        <v>1116</v>
      </c>
      <c r="D393" s="19" t="s">
        <v>3556</v>
      </c>
      <c r="E393" s="19" t="s">
        <v>1196</v>
      </c>
      <c r="F393" s="19" t="s">
        <v>1610</v>
      </c>
      <c r="G393" s="19" t="s">
        <v>1611</v>
      </c>
      <c r="H393" s="19" t="s">
        <v>3288</v>
      </c>
      <c r="I393" s="19" t="s">
        <v>112</v>
      </c>
      <c r="J393" s="19">
        <v>2019</v>
      </c>
      <c r="K393" s="19" t="s">
        <v>3732</v>
      </c>
      <c r="L393" s="19" t="s">
        <v>382</v>
      </c>
      <c r="M393" s="19" t="s">
        <v>383</v>
      </c>
      <c r="N393" s="19" t="s">
        <v>1116</v>
      </c>
      <c r="O393" s="19" t="s">
        <v>2931</v>
      </c>
      <c r="P393" s="19" t="s">
        <v>2756</v>
      </c>
      <c r="Q393" s="19" t="s">
        <v>3623</v>
      </c>
      <c r="R393" s="19" t="s">
        <v>3543</v>
      </c>
      <c r="S393" s="19" t="s">
        <v>331</v>
      </c>
      <c r="T393" s="19" t="s">
        <v>4076</v>
      </c>
      <c r="U393" s="19">
        <v>2</v>
      </c>
      <c r="V393" s="19">
        <v>474.3</v>
      </c>
      <c r="W393" s="19">
        <v>1</v>
      </c>
      <c r="X393" s="19">
        <v>474.3</v>
      </c>
      <c r="Y393" s="19" t="s">
        <v>4089</v>
      </c>
    </row>
    <row r="394" spans="1:25">
      <c r="A394" s="19" t="s">
        <v>1196</v>
      </c>
      <c r="B394" s="19" t="s">
        <v>3556</v>
      </c>
      <c r="C394" s="19" t="s">
        <v>1116</v>
      </c>
      <c r="D394" s="19" t="s">
        <v>3556</v>
      </c>
      <c r="E394" s="19" t="s">
        <v>1196</v>
      </c>
      <c r="F394" s="19" t="s">
        <v>1610</v>
      </c>
      <c r="G394" s="19" t="s">
        <v>1611</v>
      </c>
      <c r="H394" s="19" t="s">
        <v>3288</v>
      </c>
      <c r="I394" s="19" t="s">
        <v>112</v>
      </c>
      <c r="J394" s="19">
        <v>2019</v>
      </c>
      <c r="K394" s="19" t="s">
        <v>3732</v>
      </c>
      <c r="L394" s="19" t="s">
        <v>382</v>
      </c>
      <c r="M394" s="19" t="s">
        <v>383</v>
      </c>
      <c r="N394" s="19" t="s">
        <v>1116</v>
      </c>
      <c r="O394" s="19" t="s">
        <v>2931</v>
      </c>
      <c r="P394" s="19" t="s">
        <v>2756</v>
      </c>
      <c r="Q394" s="19" t="s">
        <v>3623</v>
      </c>
      <c r="R394" s="19" t="s">
        <v>3543</v>
      </c>
      <c r="S394" s="19" t="s">
        <v>331</v>
      </c>
      <c r="T394" s="19" t="s">
        <v>4083</v>
      </c>
      <c r="U394" s="19">
        <v>2</v>
      </c>
      <c r="V394" s="19">
        <v>332</v>
      </c>
      <c r="W394" s="19">
        <v>1</v>
      </c>
      <c r="X394" s="19">
        <v>332</v>
      </c>
      <c r="Y394" s="19" t="s">
        <v>4090</v>
      </c>
    </row>
    <row r="395" spans="1:25">
      <c r="A395" s="19" t="s">
        <v>1196</v>
      </c>
      <c r="B395" s="19" t="s">
        <v>3556</v>
      </c>
      <c r="C395" s="19" t="s">
        <v>1116</v>
      </c>
      <c r="D395" s="19" t="s">
        <v>3556</v>
      </c>
      <c r="E395" s="19" t="s">
        <v>1196</v>
      </c>
      <c r="F395" s="19" t="s">
        <v>1610</v>
      </c>
      <c r="G395" s="19" t="s">
        <v>1611</v>
      </c>
      <c r="H395" s="19" t="s">
        <v>3288</v>
      </c>
      <c r="I395" s="19" t="s">
        <v>112</v>
      </c>
      <c r="J395" s="19">
        <v>2019</v>
      </c>
      <c r="K395" s="19" t="s">
        <v>3732</v>
      </c>
      <c r="L395" s="19" t="s">
        <v>382</v>
      </c>
      <c r="M395" s="19" t="s">
        <v>383</v>
      </c>
      <c r="N395" s="19" t="s">
        <v>1116</v>
      </c>
      <c r="O395" s="19" t="s">
        <v>2931</v>
      </c>
      <c r="P395" s="19" t="s">
        <v>2756</v>
      </c>
      <c r="Q395" s="19" t="s">
        <v>3623</v>
      </c>
      <c r="R395" s="19" t="s">
        <v>3543</v>
      </c>
      <c r="S395" s="19" t="s">
        <v>331</v>
      </c>
      <c r="T395" s="19" t="s">
        <v>4086</v>
      </c>
      <c r="U395" s="19">
        <v>2</v>
      </c>
      <c r="V395" s="19">
        <v>341.5</v>
      </c>
      <c r="W395" s="19">
        <v>1</v>
      </c>
      <c r="X395" s="19">
        <v>341.5</v>
      </c>
      <c r="Y395" s="19" t="s">
        <v>4091</v>
      </c>
    </row>
    <row r="396" spans="1:25">
      <c r="A396" s="19" t="s">
        <v>1196</v>
      </c>
      <c r="B396" s="19" t="s">
        <v>3556</v>
      </c>
      <c r="C396" s="19" t="s">
        <v>1116</v>
      </c>
      <c r="D396" s="19" t="s">
        <v>3556</v>
      </c>
      <c r="E396" s="19" t="s">
        <v>1196</v>
      </c>
      <c r="F396" s="19" t="s">
        <v>1610</v>
      </c>
      <c r="G396" s="19" t="s">
        <v>1611</v>
      </c>
      <c r="H396" s="19" t="s">
        <v>3288</v>
      </c>
      <c r="I396" s="19" t="s">
        <v>112</v>
      </c>
      <c r="J396" s="19">
        <v>2019</v>
      </c>
      <c r="K396" s="19" t="s">
        <v>3732</v>
      </c>
      <c r="L396" s="19" t="s">
        <v>382</v>
      </c>
      <c r="M396" s="19" t="s">
        <v>383</v>
      </c>
      <c r="N396" s="19" t="s">
        <v>1116</v>
      </c>
      <c r="O396" s="19" t="s">
        <v>2931</v>
      </c>
      <c r="P396" s="19" t="s">
        <v>2756</v>
      </c>
      <c r="Q396" s="19" t="s">
        <v>3623</v>
      </c>
      <c r="R396" s="19" t="s">
        <v>3547</v>
      </c>
      <c r="S396" s="19" t="s">
        <v>331</v>
      </c>
      <c r="T396" s="19" t="s">
        <v>4079</v>
      </c>
      <c r="U396" s="19">
        <v>1</v>
      </c>
      <c r="V396" s="19">
        <v>62.41</v>
      </c>
      <c r="W396" s="19">
        <v>1</v>
      </c>
      <c r="X396" s="19">
        <v>62.41</v>
      </c>
      <c r="Y396" s="19" t="s">
        <v>4080</v>
      </c>
    </row>
    <row r="397" spans="1:25">
      <c r="A397" s="19" t="s">
        <v>1196</v>
      </c>
      <c r="B397" s="19" t="s">
        <v>3556</v>
      </c>
      <c r="C397" s="19" t="s">
        <v>1116</v>
      </c>
      <c r="D397" s="19" t="s">
        <v>3556</v>
      </c>
      <c r="E397" s="19" t="s">
        <v>1196</v>
      </c>
      <c r="F397" s="19" t="s">
        <v>1610</v>
      </c>
      <c r="G397" s="19" t="s">
        <v>1611</v>
      </c>
      <c r="H397" s="19" t="s">
        <v>3288</v>
      </c>
      <c r="I397" s="19" t="s">
        <v>112</v>
      </c>
      <c r="J397" s="19">
        <v>2019</v>
      </c>
      <c r="K397" s="19" t="s">
        <v>3732</v>
      </c>
      <c r="L397" s="19" t="s">
        <v>382</v>
      </c>
      <c r="M397" s="19" t="s">
        <v>383</v>
      </c>
      <c r="N397" s="19" t="s">
        <v>1116</v>
      </c>
      <c r="O397" s="19" t="s">
        <v>2931</v>
      </c>
      <c r="P397" s="19" t="s">
        <v>2756</v>
      </c>
      <c r="Q397" s="19" t="s">
        <v>3623</v>
      </c>
      <c r="R397" s="19" t="s">
        <v>3547</v>
      </c>
      <c r="S397" s="19" t="s">
        <v>331</v>
      </c>
      <c r="T397" s="19" t="s">
        <v>4079</v>
      </c>
      <c r="U397" s="19">
        <v>2</v>
      </c>
      <c r="V397" s="19">
        <v>51.76</v>
      </c>
      <c r="W397" s="19">
        <v>1</v>
      </c>
      <c r="X397" s="19">
        <v>51.76</v>
      </c>
      <c r="Y397" s="19" t="s">
        <v>4080</v>
      </c>
    </row>
    <row r="398" spans="1:25">
      <c r="A398" s="19" t="s">
        <v>1196</v>
      </c>
      <c r="B398" s="19" t="s">
        <v>3556</v>
      </c>
      <c r="C398" s="19" t="s">
        <v>1116</v>
      </c>
      <c r="D398" s="19" t="s">
        <v>3556</v>
      </c>
      <c r="E398" s="19" t="s">
        <v>1196</v>
      </c>
      <c r="F398" s="19" t="s">
        <v>1610</v>
      </c>
      <c r="G398" s="19" t="s">
        <v>1611</v>
      </c>
      <c r="H398" s="19" t="s">
        <v>3288</v>
      </c>
      <c r="I398" s="19" t="s">
        <v>112</v>
      </c>
      <c r="J398" s="19">
        <v>2019</v>
      </c>
      <c r="K398" s="19" t="s">
        <v>3732</v>
      </c>
      <c r="L398" s="19" t="s">
        <v>382</v>
      </c>
      <c r="M398" s="19" t="s">
        <v>383</v>
      </c>
      <c r="N398" s="19" t="s">
        <v>1116</v>
      </c>
      <c r="O398" s="19" t="s">
        <v>2931</v>
      </c>
      <c r="P398" s="19" t="s">
        <v>2756</v>
      </c>
      <c r="Q398" s="19" t="s">
        <v>3623</v>
      </c>
      <c r="R398" s="19" t="s">
        <v>3547</v>
      </c>
      <c r="S398" s="19" t="s">
        <v>331</v>
      </c>
      <c r="T398" s="19" t="s">
        <v>4079</v>
      </c>
      <c r="U398" s="19">
        <v>3</v>
      </c>
      <c r="V398" s="19">
        <v>22.28</v>
      </c>
      <c r="W398" s="19">
        <v>1</v>
      </c>
      <c r="X398" s="19">
        <v>22.28</v>
      </c>
      <c r="Y398" s="19" t="s">
        <v>4080</v>
      </c>
    </row>
    <row r="399" spans="1:25">
      <c r="A399" s="19" t="s">
        <v>1196</v>
      </c>
      <c r="B399" s="19" t="s">
        <v>3556</v>
      </c>
      <c r="C399" s="19" t="s">
        <v>1116</v>
      </c>
      <c r="D399" s="19" t="s">
        <v>3556</v>
      </c>
      <c r="E399" s="19" t="s">
        <v>1196</v>
      </c>
      <c r="F399" s="19" t="s">
        <v>1610</v>
      </c>
      <c r="G399" s="19" t="s">
        <v>1611</v>
      </c>
      <c r="H399" s="19" t="s">
        <v>3288</v>
      </c>
      <c r="I399" s="19" t="s">
        <v>112</v>
      </c>
      <c r="J399" s="19">
        <v>2019</v>
      </c>
      <c r="K399" s="19" t="s">
        <v>3732</v>
      </c>
      <c r="L399" s="19" t="s">
        <v>382</v>
      </c>
      <c r="M399" s="19" t="s">
        <v>383</v>
      </c>
      <c r="N399" s="19" t="s">
        <v>1116</v>
      </c>
      <c r="O399" s="19" t="s">
        <v>2931</v>
      </c>
      <c r="P399" s="19" t="s">
        <v>2756</v>
      </c>
      <c r="Q399" s="19" t="s">
        <v>3623</v>
      </c>
      <c r="R399" s="19" t="s">
        <v>3547</v>
      </c>
      <c r="S399" s="19" t="s">
        <v>331</v>
      </c>
      <c r="T399" s="19" t="s">
        <v>4079</v>
      </c>
      <c r="U399" s="19">
        <v>5</v>
      </c>
      <c r="V399" s="19">
        <v>72.47</v>
      </c>
      <c r="W399" s="19">
        <v>1</v>
      </c>
      <c r="X399" s="19">
        <v>72.47</v>
      </c>
      <c r="Y399" s="19" t="s">
        <v>4080</v>
      </c>
    </row>
    <row r="400" spans="1:25">
      <c r="A400" s="19" t="s">
        <v>1196</v>
      </c>
      <c r="B400" s="19" t="s">
        <v>3556</v>
      </c>
      <c r="C400" s="19" t="s">
        <v>1116</v>
      </c>
      <c r="D400" s="19" t="s">
        <v>3556</v>
      </c>
      <c r="E400" s="19" t="s">
        <v>1196</v>
      </c>
      <c r="F400" s="19" t="s">
        <v>1610</v>
      </c>
      <c r="G400" s="19" t="s">
        <v>1611</v>
      </c>
      <c r="H400" s="19" t="s">
        <v>3288</v>
      </c>
      <c r="I400" s="19" t="s">
        <v>112</v>
      </c>
      <c r="J400" s="19">
        <v>2019</v>
      </c>
      <c r="K400" s="19" t="s">
        <v>3732</v>
      </c>
      <c r="L400" s="19" t="s">
        <v>382</v>
      </c>
      <c r="M400" s="19" t="s">
        <v>383</v>
      </c>
      <c r="N400" s="19" t="s">
        <v>1116</v>
      </c>
      <c r="O400" s="19" t="s">
        <v>2931</v>
      </c>
      <c r="P400" s="19" t="s">
        <v>2756</v>
      </c>
      <c r="Q400" s="19" t="s">
        <v>3623</v>
      </c>
      <c r="R400" s="19" t="s">
        <v>3547</v>
      </c>
      <c r="S400" s="19" t="s">
        <v>331</v>
      </c>
      <c r="T400" s="19" t="s">
        <v>4079</v>
      </c>
      <c r="U400" s="19">
        <v>9</v>
      </c>
      <c r="V400" s="19">
        <v>61.68</v>
      </c>
      <c r="W400" s="19">
        <v>1</v>
      </c>
      <c r="X400" s="19">
        <v>61.68</v>
      </c>
      <c r="Y400" s="19" t="s">
        <v>4080</v>
      </c>
    </row>
    <row r="401" spans="1:25">
      <c r="A401" s="19" t="s">
        <v>1196</v>
      </c>
      <c r="B401" s="19" t="s">
        <v>3556</v>
      </c>
      <c r="C401" s="19" t="s">
        <v>1116</v>
      </c>
      <c r="D401" s="19" t="s">
        <v>3556</v>
      </c>
      <c r="E401" s="19" t="s">
        <v>1196</v>
      </c>
      <c r="F401" s="19" t="s">
        <v>1610</v>
      </c>
      <c r="G401" s="19" t="s">
        <v>1611</v>
      </c>
      <c r="H401" s="19" t="s">
        <v>3288</v>
      </c>
      <c r="I401" s="19" t="s">
        <v>112</v>
      </c>
      <c r="J401" s="19">
        <v>2019</v>
      </c>
      <c r="K401" s="19" t="s">
        <v>3732</v>
      </c>
      <c r="L401" s="19" t="s">
        <v>382</v>
      </c>
      <c r="M401" s="19" t="s">
        <v>383</v>
      </c>
      <c r="N401" s="19" t="s">
        <v>1116</v>
      </c>
      <c r="O401" s="19" t="s">
        <v>2931</v>
      </c>
      <c r="P401" s="19" t="s">
        <v>2756</v>
      </c>
      <c r="Q401" s="19" t="s">
        <v>3628</v>
      </c>
      <c r="R401" s="19" t="s">
        <v>3628</v>
      </c>
      <c r="S401" s="19" t="s">
        <v>331</v>
      </c>
      <c r="T401" s="19" t="s">
        <v>4079</v>
      </c>
      <c r="U401" s="19">
        <v>7</v>
      </c>
      <c r="V401" s="19">
        <v>299</v>
      </c>
      <c r="W401" s="19">
        <v>1</v>
      </c>
      <c r="X401" s="19">
        <v>299</v>
      </c>
      <c r="Y401" s="19" t="s">
        <v>3622</v>
      </c>
    </row>
    <row r="402" spans="1:25">
      <c r="A402" s="19" t="s">
        <v>1196</v>
      </c>
      <c r="B402" s="19" t="s">
        <v>3556</v>
      </c>
      <c r="C402" s="19" t="s">
        <v>1116</v>
      </c>
      <c r="D402" s="19" t="s">
        <v>3556</v>
      </c>
      <c r="E402" s="19" t="s">
        <v>1196</v>
      </c>
      <c r="F402" s="19" t="s">
        <v>1610</v>
      </c>
      <c r="G402" s="19" t="s">
        <v>1611</v>
      </c>
      <c r="H402" s="19" t="s">
        <v>3288</v>
      </c>
      <c r="I402" s="19" t="s">
        <v>112</v>
      </c>
      <c r="J402" s="19">
        <v>2019</v>
      </c>
      <c r="K402" s="19" t="s">
        <v>3732</v>
      </c>
      <c r="L402" s="19" t="s">
        <v>382</v>
      </c>
      <c r="M402" s="19" t="s">
        <v>383</v>
      </c>
      <c r="N402" s="19" t="s">
        <v>1116</v>
      </c>
      <c r="O402" s="19" t="s">
        <v>2931</v>
      </c>
      <c r="P402" s="19" t="s">
        <v>2756</v>
      </c>
      <c r="Q402" s="19" t="s">
        <v>3628</v>
      </c>
      <c r="R402" s="19" t="s">
        <v>3628</v>
      </c>
      <c r="S402" s="19" t="s">
        <v>331</v>
      </c>
      <c r="T402" s="19" t="s">
        <v>4079</v>
      </c>
      <c r="U402" s="19">
        <v>8</v>
      </c>
      <c r="V402" s="19">
        <v>299</v>
      </c>
      <c r="W402" s="19">
        <v>1</v>
      </c>
      <c r="X402" s="19">
        <v>299</v>
      </c>
      <c r="Y402" s="19" t="s">
        <v>3622</v>
      </c>
    </row>
    <row r="403" spans="1:25">
      <c r="A403" s="19" t="s">
        <v>1196</v>
      </c>
      <c r="B403" s="19" t="s">
        <v>3556</v>
      </c>
      <c r="C403" s="19" t="s">
        <v>1116</v>
      </c>
      <c r="D403" s="19" t="s">
        <v>3556</v>
      </c>
      <c r="E403" s="19" t="s">
        <v>1196</v>
      </c>
      <c r="F403" s="19" t="s">
        <v>1610</v>
      </c>
      <c r="G403" s="19" t="s">
        <v>1611</v>
      </c>
      <c r="H403" s="19" t="s">
        <v>3288</v>
      </c>
      <c r="I403" s="19" t="s">
        <v>112</v>
      </c>
      <c r="J403" s="19">
        <v>2019</v>
      </c>
      <c r="K403" s="19" t="s">
        <v>3732</v>
      </c>
      <c r="L403" s="19" t="s">
        <v>112</v>
      </c>
      <c r="M403" s="19" t="s">
        <v>113</v>
      </c>
      <c r="N403" s="19" t="s">
        <v>1116</v>
      </c>
      <c r="O403" s="19" t="s">
        <v>2925</v>
      </c>
      <c r="P403" s="19" t="s">
        <v>2756</v>
      </c>
      <c r="Q403" s="19" t="s">
        <v>3623</v>
      </c>
      <c r="R403" s="19" t="s">
        <v>3548</v>
      </c>
      <c r="S403" s="19" t="s">
        <v>331</v>
      </c>
      <c r="T403" s="19" t="s">
        <v>4092</v>
      </c>
      <c r="U403" s="19">
        <v>1</v>
      </c>
      <c r="V403" s="19">
        <v>581</v>
      </c>
      <c r="W403" s="19">
        <v>1</v>
      </c>
      <c r="X403" s="19">
        <v>581</v>
      </c>
      <c r="Y403" s="19" t="s">
        <v>4093</v>
      </c>
    </row>
    <row r="404" spans="1:25">
      <c r="A404" s="19" t="s">
        <v>1196</v>
      </c>
      <c r="B404" s="19" t="s">
        <v>3556</v>
      </c>
      <c r="C404" s="19" t="s">
        <v>1116</v>
      </c>
      <c r="D404" s="19" t="s">
        <v>3556</v>
      </c>
      <c r="E404" s="19" t="s">
        <v>1196</v>
      </c>
      <c r="F404" s="19" t="s">
        <v>1610</v>
      </c>
      <c r="G404" s="19" t="s">
        <v>1611</v>
      </c>
      <c r="H404" s="19" t="s">
        <v>3288</v>
      </c>
      <c r="I404" s="19" t="s">
        <v>112</v>
      </c>
      <c r="J404" s="19">
        <v>2019</v>
      </c>
      <c r="K404" s="19" t="s">
        <v>3732</v>
      </c>
      <c r="L404" s="19" t="s">
        <v>112</v>
      </c>
      <c r="M404" s="19" t="s">
        <v>113</v>
      </c>
      <c r="N404" s="19" t="s">
        <v>1116</v>
      </c>
      <c r="O404" s="19" t="s">
        <v>2925</v>
      </c>
      <c r="P404" s="19" t="s">
        <v>2756</v>
      </c>
      <c r="Q404" s="19" t="s">
        <v>3623</v>
      </c>
      <c r="R404" s="19" t="s">
        <v>3544</v>
      </c>
      <c r="S404" s="19" t="s">
        <v>331</v>
      </c>
      <c r="T404" s="19" t="s">
        <v>4094</v>
      </c>
      <c r="U404" s="19">
        <v>8</v>
      </c>
      <c r="V404" s="19">
        <v>294</v>
      </c>
      <c r="W404" s="19">
        <v>1</v>
      </c>
      <c r="X404" s="19">
        <v>294</v>
      </c>
      <c r="Y404" s="19" t="s">
        <v>4095</v>
      </c>
    </row>
    <row r="405" spans="1:25">
      <c r="A405" s="19" t="s">
        <v>1196</v>
      </c>
      <c r="B405" s="19" t="s">
        <v>3556</v>
      </c>
      <c r="C405" s="19" t="s">
        <v>1116</v>
      </c>
      <c r="D405" s="19" t="s">
        <v>3556</v>
      </c>
      <c r="E405" s="19" t="s">
        <v>1196</v>
      </c>
      <c r="F405" s="19" t="s">
        <v>1610</v>
      </c>
      <c r="G405" s="19" t="s">
        <v>1611</v>
      </c>
      <c r="H405" s="19" t="s">
        <v>3288</v>
      </c>
      <c r="I405" s="19" t="s">
        <v>112</v>
      </c>
      <c r="J405" s="19">
        <v>2019</v>
      </c>
      <c r="K405" s="19" t="s">
        <v>3732</v>
      </c>
      <c r="L405" s="19" t="s">
        <v>112</v>
      </c>
      <c r="M405" s="19" t="s">
        <v>113</v>
      </c>
      <c r="N405" s="19" t="s">
        <v>1116</v>
      </c>
      <c r="O405" s="19" t="s">
        <v>2925</v>
      </c>
      <c r="P405" s="19" t="s">
        <v>2756</v>
      </c>
      <c r="Q405" s="19" t="s">
        <v>3623</v>
      </c>
      <c r="R405" s="19" t="s">
        <v>3544</v>
      </c>
      <c r="S405" s="19" t="s">
        <v>331</v>
      </c>
      <c r="T405" s="19" t="s">
        <v>4096</v>
      </c>
      <c r="U405" s="19">
        <v>8</v>
      </c>
      <c r="V405" s="19">
        <v>390</v>
      </c>
      <c r="W405" s="19">
        <v>1</v>
      </c>
      <c r="X405" s="19">
        <v>390</v>
      </c>
      <c r="Y405" s="19" t="s">
        <v>4097</v>
      </c>
    </row>
    <row r="406" spans="1:25">
      <c r="A406" s="19" t="s">
        <v>1196</v>
      </c>
      <c r="B406" s="19" t="s">
        <v>3556</v>
      </c>
      <c r="C406" s="19" t="s">
        <v>1116</v>
      </c>
      <c r="D406" s="19" t="s">
        <v>3556</v>
      </c>
      <c r="E406" s="19" t="s">
        <v>1196</v>
      </c>
      <c r="F406" s="19" t="s">
        <v>1610</v>
      </c>
      <c r="G406" s="19" t="s">
        <v>1611</v>
      </c>
      <c r="H406" s="19" t="s">
        <v>3288</v>
      </c>
      <c r="I406" s="19" t="s">
        <v>112</v>
      </c>
      <c r="J406" s="19">
        <v>2019</v>
      </c>
      <c r="K406" s="19" t="s">
        <v>3732</v>
      </c>
      <c r="L406" s="19" t="s">
        <v>112</v>
      </c>
      <c r="M406" s="19" t="s">
        <v>113</v>
      </c>
      <c r="N406" s="19" t="s">
        <v>1116</v>
      </c>
      <c r="O406" s="19" t="s">
        <v>2925</v>
      </c>
      <c r="P406" s="19" t="s">
        <v>2756</v>
      </c>
      <c r="Q406" s="19" t="s">
        <v>3623</v>
      </c>
      <c r="R406" s="19" t="s">
        <v>3547</v>
      </c>
      <c r="S406" s="19" t="s">
        <v>331</v>
      </c>
      <c r="T406" s="19" t="s">
        <v>4094</v>
      </c>
      <c r="U406" s="19">
        <v>1</v>
      </c>
      <c r="V406" s="19">
        <v>28.1</v>
      </c>
      <c r="W406" s="19">
        <v>1</v>
      </c>
      <c r="X406" s="19">
        <v>28.1</v>
      </c>
      <c r="Y406" s="19" t="s">
        <v>4098</v>
      </c>
    </row>
    <row r="407" spans="1:25">
      <c r="A407" s="19" t="s">
        <v>1196</v>
      </c>
      <c r="B407" s="19" t="s">
        <v>3556</v>
      </c>
      <c r="C407" s="19" t="s">
        <v>1116</v>
      </c>
      <c r="D407" s="19" t="s">
        <v>3556</v>
      </c>
      <c r="E407" s="19" t="s">
        <v>1196</v>
      </c>
      <c r="F407" s="19" t="s">
        <v>1610</v>
      </c>
      <c r="G407" s="19" t="s">
        <v>1611</v>
      </c>
      <c r="H407" s="19" t="s">
        <v>3288</v>
      </c>
      <c r="I407" s="19" t="s">
        <v>112</v>
      </c>
      <c r="J407" s="19">
        <v>2019</v>
      </c>
      <c r="K407" s="19" t="s">
        <v>3732</v>
      </c>
      <c r="L407" s="19" t="s">
        <v>112</v>
      </c>
      <c r="M407" s="19" t="s">
        <v>113</v>
      </c>
      <c r="N407" s="19" t="s">
        <v>1116</v>
      </c>
      <c r="O407" s="19" t="s">
        <v>2925</v>
      </c>
      <c r="P407" s="19" t="s">
        <v>2756</v>
      </c>
      <c r="Q407" s="19" t="s">
        <v>3623</v>
      </c>
      <c r="R407" s="19" t="s">
        <v>3547</v>
      </c>
      <c r="S407" s="19" t="s">
        <v>331</v>
      </c>
      <c r="T407" s="19" t="s">
        <v>4094</v>
      </c>
      <c r="U407" s="19">
        <v>2</v>
      </c>
      <c r="V407" s="19">
        <v>60.82</v>
      </c>
      <c r="W407" s="19">
        <v>1</v>
      </c>
      <c r="X407" s="19">
        <v>60.82</v>
      </c>
      <c r="Y407" s="19" t="s">
        <v>4098</v>
      </c>
    </row>
    <row r="408" spans="1:25">
      <c r="A408" s="19" t="s">
        <v>1196</v>
      </c>
      <c r="B408" s="19" t="s">
        <v>3556</v>
      </c>
      <c r="C408" s="19" t="s">
        <v>1116</v>
      </c>
      <c r="D408" s="19" t="s">
        <v>3556</v>
      </c>
      <c r="E408" s="19" t="s">
        <v>1196</v>
      </c>
      <c r="F408" s="19" t="s">
        <v>1610</v>
      </c>
      <c r="G408" s="19" t="s">
        <v>1611</v>
      </c>
      <c r="H408" s="19" t="s">
        <v>3288</v>
      </c>
      <c r="I408" s="19" t="s">
        <v>112</v>
      </c>
      <c r="J408" s="19">
        <v>2019</v>
      </c>
      <c r="K408" s="19" t="s">
        <v>3732</v>
      </c>
      <c r="L408" s="19" t="s">
        <v>112</v>
      </c>
      <c r="M408" s="19" t="s">
        <v>113</v>
      </c>
      <c r="N408" s="19" t="s">
        <v>1116</v>
      </c>
      <c r="O408" s="19" t="s">
        <v>2925</v>
      </c>
      <c r="P408" s="19" t="s">
        <v>2756</v>
      </c>
      <c r="Q408" s="19" t="s">
        <v>3623</v>
      </c>
      <c r="R408" s="19" t="s">
        <v>3547</v>
      </c>
      <c r="S408" s="19" t="s">
        <v>331</v>
      </c>
      <c r="T408" s="19" t="s">
        <v>4094</v>
      </c>
      <c r="U408" s="19">
        <v>3</v>
      </c>
      <c r="V408" s="19">
        <v>52.5</v>
      </c>
      <c r="W408" s="19">
        <v>1</v>
      </c>
      <c r="X408" s="19">
        <v>52.5</v>
      </c>
      <c r="Y408" s="19" t="s">
        <v>4098</v>
      </c>
    </row>
    <row r="409" spans="1:25">
      <c r="A409" s="19" t="s">
        <v>1196</v>
      </c>
      <c r="B409" s="19" t="s">
        <v>3556</v>
      </c>
      <c r="C409" s="19" t="s">
        <v>1116</v>
      </c>
      <c r="D409" s="19" t="s">
        <v>3556</v>
      </c>
      <c r="E409" s="19" t="s">
        <v>1196</v>
      </c>
      <c r="F409" s="19" t="s">
        <v>1610</v>
      </c>
      <c r="G409" s="19" t="s">
        <v>1611</v>
      </c>
      <c r="H409" s="19" t="s">
        <v>3288</v>
      </c>
      <c r="I409" s="19" t="s">
        <v>112</v>
      </c>
      <c r="J409" s="19">
        <v>2019</v>
      </c>
      <c r="K409" s="19" t="s">
        <v>3732</v>
      </c>
      <c r="L409" s="19" t="s">
        <v>112</v>
      </c>
      <c r="M409" s="19" t="s">
        <v>113</v>
      </c>
      <c r="N409" s="19" t="s">
        <v>1116</v>
      </c>
      <c r="O409" s="19" t="s">
        <v>2925</v>
      </c>
      <c r="P409" s="19" t="s">
        <v>2756</v>
      </c>
      <c r="Q409" s="19" t="s">
        <v>3623</v>
      </c>
      <c r="R409" s="19" t="s">
        <v>3547</v>
      </c>
      <c r="S409" s="19" t="s">
        <v>331</v>
      </c>
      <c r="T409" s="19" t="s">
        <v>4094</v>
      </c>
      <c r="U409" s="19">
        <v>4</v>
      </c>
      <c r="V409" s="19">
        <v>70</v>
      </c>
      <c r="W409" s="19">
        <v>1</v>
      </c>
      <c r="X409" s="19">
        <v>70</v>
      </c>
      <c r="Y409" s="19" t="s">
        <v>4098</v>
      </c>
    </row>
    <row r="410" spans="1:25">
      <c r="A410" s="19" t="s">
        <v>1196</v>
      </c>
      <c r="B410" s="19" t="s">
        <v>3556</v>
      </c>
      <c r="C410" s="19" t="s">
        <v>1116</v>
      </c>
      <c r="D410" s="19" t="s">
        <v>3556</v>
      </c>
      <c r="E410" s="19" t="s">
        <v>1196</v>
      </c>
      <c r="F410" s="19" t="s">
        <v>1610</v>
      </c>
      <c r="G410" s="19" t="s">
        <v>1611</v>
      </c>
      <c r="H410" s="19" t="s">
        <v>3288</v>
      </c>
      <c r="I410" s="19" t="s">
        <v>112</v>
      </c>
      <c r="J410" s="19">
        <v>2019</v>
      </c>
      <c r="K410" s="19" t="s">
        <v>3732</v>
      </c>
      <c r="L410" s="19" t="s">
        <v>112</v>
      </c>
      <c r="M410" s="19" t="s">
        <v>113</v>
      </c>
      <c r="N410" s="19" t="s">
        <v>1116</v>
      </c>
      <c r="O410" s="19" t="s">
        <v>2925</v>
      </c>
      <c r="P410" s="19" t="s">
        <v>2756</v>
      </c>
      <c r="Q410" s="19" t="s">
        <v>3623</v>
      </c>
      <c r="R410" s="19" t="s">
        <v>3547</v>
      </c>
      <c r="S410" s="19" t="s">
        <v>331</v>
      </c>
      <c r="T410" s="19" t="s">
        <v>4094</v>
      </c>
      <c r="U410" s="19">
        <v>7</v>
      </c>
      <c r="V410" s="19">
        <v>83</v>
      </c>
      <c r="W410" s="19">
        <v>1</v>
      </c>
      <c r="X410" s="19">
        <v>83</v>
      </c>
      <c r="Y410" s="19" t="s">
        <v>4098</v>
      </c>
    </row>
    <row r="411" spans="1:25">
      <c r="A411" s="19" t="s">
        <v>1196</v>
      </c>
      <c r="B411" s="19" t="s">
        <v>3556</v>
      </c>
      <c r="C411" s="19" t="s">
        <v>1116</v>
      </c>
      <c r="D411" s="19" t="s">
        <v>3556</v>
      </c>
      <c r="E411" s="19" t="s">
        <v>1196</v>
      </c>
      <c r="F411" s="19" t="s">
        <v>1610</v>
      </c>
      <c r="G411" s="19" t="s">
        <v>1611</v>
      </c>
      <c r="H411" s="19" t="s">
        <v>3288</v>
      </c>
      <c r="I411" s="19" t="s">
        <v>112</v>
      </c>
      <c r="J411" s="19">
        <v>2019</v>
      </c>
      <c r="K411" s="19" t="s">
        <v>3732</v>
      </c>
      <c r="L411" s="19" t="s">
        <v>112</v>
      </c>
      <c r="M411" s="19" t="s">
        <v>113</v>
      </c>
      <c r="N411" s="19" t="s">
        <v>1116</v>
      </c>
      <c r="O411" s="19" t="s">
        <v>2925</v>
      </c>
      <c r="P411" s="19" t="s">
        <v>2756</v>
      </c>
      <c r="Q411" s="19" t="s">
        <v>3623</v>
      </c>
      <c r="R411" s="19" t="s">
        <v>3547</v>
      </c>
      <c r="S411" s="19" t="s">
        <v>331</v>
      </c>
      <c r="T411" s="19" t="s">
        <v>4096</v>
      </c>
      <c r="U411" s="19">
        <v>1</v>
      </c>
      <c r="V411" s="19">
        <v>52.63</v>
      </c>
      <c r="W411" s="19">
        <v>1</v>
      </c>
      <c r="X411" s="19">
        <v>52.63</v>
      </c>
      <c r="Y411" s="19" t="s">
        <v>4099</v>
      </c>
    </row>
    <row r="412" spans="1:25">
      <c r="A412" s="19" t="s">
        <v>1196</v>
      </c>
      <c r="B412" s="19" t="s">
        <v>3556</v>
      </c>
      <c r="C412" s="19" t="s">
        <v>1116</v>
      </c>
      <c r="D412" s="19" t="s">
        <v>3556</v>
      </c>
      <c r="E412" s="19" t="s">
        <v>1196</v>
      </c>
      <c r="F412" s="19" t="s">
        <v>1610</v>
      </c>
      <c r="G412" s="19" t="s">
        <v>1611</v>
      </c>
      <c r="H412" s="19" t="s">
        <v>3288</v>
      </c>
      <c r="I412" s="19" t="s">
        <v>112</v>
      </c>
      <c r="J412" s="19">
        <v>2019</v>
      </c>
      <c r="K412" s="19" t="s">
        <v>3732</v>
      </c>
      <c r="L412" s="19" t="s">
        <v>112</v>
      </c>
      <c r="M412" s="19" t="s">
        <v>113</v>
      </c>
      <c r="N412" s="19" t="s">
        <v>1116</v>
      </c>
      <c r="O412" s="19" t="s">
        <v>2925</v>
      </c>
      <c r="P412" s="19" t="s">
        <v>2756</v>
      </c>
      <c r="Q412" s="19" t="s">
        <v>3623</v>
      </c>
      <c r="R412" s="19" t="s">
        <v>3547</v>
      </c>
      <c r="S412" s="19" t="s">
        <v>331</v>
      </c>
      <c r="T412" s="19" t="s">
        <v>4096</v>
      </c>
      <c r="U412" s="19">
        <v>2</v>
      </c>
      <c r="V412" s="19">
        <v>25.45</v>
      </c>
      <c r="W412" s="19">
        <v>1</v>
      </c>
      <c r="X412" s="19">
        <v>25.45</v>
      </c>
      <c r="Y412" s="19" t="s">
        <v>4099</v>
      </c>
    </row>
    <row r="413" spans="1:25">
      <c r="A413" s="19" t="s">
        <v>1196</v>
      </c>
      <c r="B413" s="19" t="s">
        <v>3556</v>
      </c>
      <c r="C413" s="19" t="s">
        <v>1116</v>
      </c>
      <c r="D413" s="19" t="s">
        <v>3556</v>
      </c>
      <c r="E413" s="19" t="s">
        <v>1196</v>
      </c>
      <c r="F413" s="19" t="s">
        <v>1610</v>
      </c>
      <c r="G413" s="19" t="s">
        <v>1611</v>
      </c>
      <c r="H413" s="19" t="s">
        <v>3288</v>
      </c>
      <c r="I413" s="19" t="s">
        <v>112</v>
      </c>
      <c r="J413" s="19">
        <v>2019</v>
      </c>
      <c r="K413" s="19" t="s">
        <v>3732</v>
      </c>
      <c r="L413" s="19" t="s">
        <v>112</v>
      </c>
      <c r="M413" s="19" t="s">
        <v>113</v>
      </c>
      <c r="N413" s="19" t="s">
        <v>1116</v>
      </c>
      <c r="O413" s="19" t="s">
        <v>2925</v>
      </c>
      <c r="P413" s="19" t="s">
        <v>2756</v>
      </c>
      <c r="Q413" s="19" t="s">
        <v>3623</v>
      </c>
      <c r="R413" s="19" t="s">
        <v>3547</v>
      </c>
      <c r="S413" s="19" t="s">
        <v>331</v>
      </c>
      <c r="T413" s="19" t="s">
        <v>4096</v>
      </c>
      <c r="U413" s="19">
        <v>3</v>
      </c>
      <c r="V413" s="19">
        <v>171.01</v>
      </c>
      <c r="W413" s="19">
        <v>1</v>
      </c>
      <c r="X413" s="19">
        <v>171.01</v>
      </c>
      <c r="Y413" s="19" t="s">
        <v>4099</v>
      </c>
    </row>
    <row r="414" spans="1:25">
      <c r="A414" s="19" t="s">
        <v>1196</v>
      </c>
      <c r="B414" s="19" t="s">
        <v>3556</v>
      </c>
      <c r="C414" s="19" t="s">
        <v>1116</v>
      </c>
      <c r="D414" s="19" t="s">
        <v>3556</v>
      </c>
      <c r="E414" s="19" t="s">
        <v>1196</v>
      </c>
      <c r="F414" s="19" t="s">
        <v>1610</v>
      </c>
      <c r="G414" s="19" t="s">
        <v>1611</v>
      </c>
      <c r="H414" s="19" t="s">
        <v>3288</v>
      </c>
      <c r="I414" s="19" t="s">
        <v>112</v>
      </c>
      <c r="J414" s="19">
        <v>2019</v>
      </c>
      <c r="K414" s="19" t="s">
        <v>3732</v>
      </c>
      <c r="L414" s="19" t="s">
        <v>112</v>
      </c>
      <c r="M414" s="19" t="s">
        <v>113</v>
      </c>
      <c r="N414" s="19" t="s">
        <v>1116</v>
      </c>
      <c r="O414" s="19" t="s">
        <v>2925</v>
      </c>
      <c r="P414" s="19" t="s">
        <v>2756</v>
      </c>
      <c r="Q414" s="19" t="s">
        <v>3623</v>
      </c>
      <c r="R414" s="19" t="s">
        <v>3547</v>
      </c>
      <c r="S414" s="19" t="s">
        <v>331</v>
      </c>
      <c r="T414" s="19" t="s">
        <v>4096</v>
      </c>
      <c r="U414" s="19">
        <v>5</v>
      </c>
      <c r="V414" s="19">
        <v>84</v>
      </c>
      <c r="W414" s="19">
        <v>1</v>
      </c>
      <c r="X414" s="19">
        <v>84</v>
      </c>
      <c r="Y414" s="19" t="s">
        <v>4100</v>
      </c>
    </row>
    <row r="415" spans="1:25">
      <c r="A415" s="19" t="s">
        <v>1196</v>
      </c>
      <c r="B415" s="19" t="s">
        <v>3556</v>
      </c>
      <c r="C415" s="19" t="s">
        <v>1116</v>
      </c>
      <c r="D415" s="19" t="s">
        <v>3556</v>
      </c>
      <c r="E415" s="19" t="s">
        <v>1196</v>
      </c>
      <c r="F415" s="19" t="s">
        <v>1610</v>
      </c>
      <c r="G415" s="19" t="s">
        <v>1611</v>
      </c>
      <c r="H415" s="19" t="s">
        <v>3288</v>
      </c>
      <c r="I415" s="19" t="s">
        <v>112</v>
      </c>
      <c r="J415" s="19">
        <v>2019</v>
      </c>
      <c r="K415" s="19" t="s">
        <v>3732</v>
      </c>
      <c r="L415" s="19" t="s">
        <v>112</v>
      </c>
      <c r="M415" s="19" t="s">
        <v>113</v>
      </c>
      <c r="N415" s="19" t="s">
        <v>1116</v>
      </c>
      <c r="O415" s="19" t="s">
        <v>2925</v>
      </c>
      <c r="P415" s="19" t="s">
        <v>2756</v>
      </c>
      <c r="Q415" s="19" t="s">
        <v>3623</v>
      </c>
      <c r="R415" s="19" t="s">
        <v>3547</v>
      </c>
      <c r="S415" s="19" t="s">
        <v>331</v>
      </c>
      <c r="T415" s="19" t="s">
        <v>4096</v>
      </c>
      <c r="U415" s="19">
        <v>7</v>
      </c>
      <c r="V415" s="19">
        <v>8</v>
      </c>
      <c r="W415" s="19">
        <v>1</v>
      </c>
      <c r="X415" s="19">
        <v>8</v>
      </c>
      <c r="Y415" s="19" t="s">
        <v>4101</v>
      </c>
    </row>
    <row r="416" spans="1:25">
      <c r="A416" s="19" t="s">
        <v>1196</v>
      </c>
      <c r="B416" s="19" t="s">
        <v>3556</v>
      </c>
      <c r="C416" s="19" t="s">
        <v>1116</v>
      </c>
      <c r="D416" s="19" t="s">
        <v>3556</v>
      </c>
      <c r="E416" s="19" t="s">
        <v>1196</v>
      </c>
      <c r="F416" s="19" t="s">
        <v>1610</v>
      </c>
      <c r="G416" s="19" t="s">
        <v>1611</v>
      </c>
      <c r="H416" s="19" t="s">
        <v>3288</v>
      </c>
      <c r="I416" s="19" t="s">
        <v>112</v>
      </c>
      <c r="J416" s="19">
        <v>2019</v>
      </c>
      <c r="K416" s="19" t="s">
        <v>3732</v>
      </c>
      <c r="L416" s="19" t="s">
        <v>112</v>
      </c>
      <c r="M416" s="19" t="s">
        <v>113</v>
      </c>
      <c r="N416" s="19" t="s">
        <v>1116</v>
      </c>
      <c r="O416" s="19" t="s">
        <v>2925</v>
      </c>
      <c r="P416" s="19" t="s">
        <v>2756</v>
      </c>
      <c r="Q416" s="19" t="s">
        <v>3628</v>
      </c>
      <c r="R416" s="19" t="s">
        <v>3628</v>
      </c>
      <c r="S416" s="19" t="s">
        <v>331</v>
      </c>
      <c r="T416" s="19" t="s">
        <v>4094</v>
      </c>
      <c r="U416" s="19">
        <v>5</v>
      </c>
      <c r="V416" s="19">
        <v>336</v>
      </c>
      <c r="W416" s="19">
        <v>1</v>
      </c>
      <c r="X416" s="19">
        <v>336</v>
      </c>
      <c r="Y416" s="19" t="s">
        <v>3622</v>
      </c>
    </row>
    <row r="417" spans="1:25">
      <c r="A417" s="19" t="s">
        <v>1196</v>
      </c>
      <c r="B417" s="19" t="s">
        <v>3556</v>
      </c>
      <c r="C417" s="19" t="s">
        <v>1116</v>
      </c>
      <c r="D417" s="19" t="s">
        <v>3556</v>
      </c>
      <c r="E417" s="19" t="s">
        <v>1196</v>
      </c>
      <c r="F417" s="19" t="s">
        <v>1610</v>
      </c>
      <c r="G417" s="19" t="s">
        <v>1611</v>
      </c>
      <c r="H417" s="19" t="s">
        <v>3288</v>
      </c>
      <c r="I417" s="19" t="s">
        <v>112</v>
      </c>
      <c r="J417" s="19">
        <v>2019</v>
      </c>
      <c r="K417" s="19" t="s">
        <v>3732</v>
      </c>
      <c r="L417" s="19" t="s">
        <v>112</v>
      </c>
      <c r="M417" s="19" t="s">
        <v>113</v>
      </c>
      <c r="N417" s="19" t="s">
        <v>1116</v>
      </c>
      <c r="O417" s="19" t="s">
        <v>2925</v>
      </c>
      <c r="P417" s="19" t="s">
        <v>2756</v>
      </c>
      <c r="Q417" s="19" t="s">
        <v>3628</v>
      </c>
      <c r="R417" s="19" t="s">
        <v>3628</v>
      </c>
      <c r="S417" s="19" t="s">
        <v>331</v>
      </c>
      <c r="T417" s="19" t="s">
        <v>4094</v>
      </c>
      <c r="U417" s="19">
        <v>6</v>
      </c>
      <c r="V417" s="19">
        <v>336</v>
      </c>
      <c r="W417" s="19">
        <v>1</v>
      </c>
      <c r="X417" s="19">
        <v>336</v>
      </c>
      <c r="Y417" s="19" t="s">
        <v>3622</v>
      </c>
    </row>
    <row r="418" spans="1:25">
      <c r="A418" s="19" t="s">
        <v>1196</v>
      </c>
      <c r="B418" s="19" t="s">
        <v>3556</v>
      </c>
      <c r="C418" s="19" t="s">
        <v>1116</v>
      </c>
      <c r="D418" s="19" t="s">
        <v>3556</v>
      </c>
      <c r="E418" s="19" t="s">
        <v>1196</v>
      </c>
      <c r="F418" s="19" t="s">
        <v>1610</v>
      </c>
      <c r="G418" s="19" t="s">
        <v>1611</v>
      </c>
      <c r="H418" s="19" t="s">
        <v>3288</v>
      </c>
      <c r="I418" s="19" t="s">
        <v>112</v>
      </c>
      <c r="J418" s="19">
        <v>2019</v>
      </c>
      <c r="K418" s="19" t="s">
        <v>3732</v>
      </c>
      <c r="L418" s="19" t="s">
        <v>112</v>
      </c>
      <c r="M418" s="19" t="s">
        <v>113</v>
      </c>
      <c r="N418" s="19" t="s">
        <v>1116</v>
      </c>
      <c r="O418" s="19" t="s">
        <v>2925</v>
      </c>
      <c r="P418" s="19" t="s">
        <v>2756</v>
      </c>
      <c r="Q418" s="19" t="s">
        <v>3628</v>
      </c>
      <c r="R418" s="19" t="s">
        <v>3628</v>
      </c>
      <c r="S418" s="19" t="s">
        <v>331</v>
      </c>
      <c r="T418" s="19" t="s">
        <v>4096</v>
      </c>
      <c r="U418" s="19">
        <v>4</v>
      </c>
      <c r="V418" s="19">
        <v>336</v>
      </c>
      <c r="W418" s="19">
        <v>1</v>
      </c>
      <c r="X418" s="19">
        <v>336</v>
      </c>
      <c r="Y418" s="19" t="s">
        <v>4102</v>
      </c>
    </row>
    <row r="419" spans="1:25">
      <c r="A419" s="19" t="s">
        <v>1196</v>
      </c>
      <c r="B419" s="19" t="s">
        <v>3556</v>
      </c>
      <c r="C419" s="19" t="s">
        <v>1116</v>
      </c>
      <c r="D419" s="19" t="s">
        <v>3556</v>
      </c>
      <c r="E419" s="19" t="s">
        <v>1196</v>
      </c>
      <c r="F419" s="19" t="s">
        <v>1610</v>
      </c>
      <c r="G419" s="19" t="s">
        <v>1611</v>
      </c>
      <c r="H419" s="19" t="s">
        <v>3288</v>
      </c>
      <c r="I419" s="19" t="s">
        <v>112</v>
      </c>
      <c r="J419" s="19">
        <v>2019</v>
      </c>
      <c r="K419" s="19" t="s">
        <v>3732</v>
      </c>
      <c r="L419" s="19" t="s">
        <v>112</v>
      </c>
      <c r="M419" s="19" t="s">
        <v>113</v>
      </c>
      <c r="N419" s="19" t="s">
        <v>1116</v>
      </c>
      <c r="O419" s="19" t="s">
        <v>2925</v>
      </c>
      <c r="P419" s="19" t="s">
        <v>2756</v>
      </c>
      <c r="Q419" s="19" t="s">
        <v>3628</v>
      </c>
      <c r="R419" s="19" t="s">
        <v>3628</v>
      </c>
      <c r="S419" s="19" t="s">
        <v>331</v>
      </c>
      <c r="T419" s="19" t="s">
        <v>4096</v>
      </c>
      <c r="U419" s="19">
        <v>6</v>
      </c>
      <c r="V419" s="19">
        <v>450</v>
      </c>
      <c r="W419" s="19">
        <v>1</v>
      </c>
      <c r="X419" s="19">
        <v>450</v>
      </c>
      <c r="Y419" s="19" t="s">
        <v>4103</v>
      </c>
    </row>
    <row r="420" spans="1:25">
      <c r="A420" s="19" t="s">
        <v>1213</v>
      </c>
      <c r="B420" s="19" t="s">
        <v>3556</v>
      </c>
      <c r="C420" s="19" t="s">
        <v>1116</v>
      </c>
      <c r="D420" s="19" t="s">
        <v>3566</v>
      </c>
      <c r="E420" s="19" t="s">
        <v>1213</v>
      </c>
      <c r="F420" s="19" t="s">
        <v>2742</v>
      </c>
      <c r="G420" s="19" t="s">
        <v>2743</v>
      </c>
      <c r="H420" s="19" t="s">
        <v>3288</v>
      </c>
      <c r="I420" s="19" t="s">
        <v>97</v>
      </c>
      <c r="J420" s="19">
        <v>2019</v>
      </c>
      <c r="K420" s="19" t="s">
        <v>3732</v>
      </c>
      <c r="L420" s="19" t="s">
        <v>4104</v>
      </c>
      <c r="M420" s="19" t="s">
        <v>4105</v>
      </c>
      <c r="N420" s="19" t="s">
        <v>4106</v>
      </c>
      <c r="O420" s="19" t="s">
        <v>4107</v>
      </c>
      <c r="P420" s="19" t="s">
        <v>2756</v>
      </c>
      <c r="Q420" s="19" t="s">
        <v>3620</v>
      </c>
      <c r="R420" s="19" t="s">
        <v>3540</v>
      </c>
      <c r="S420" s="19" t="s">
        <v>331</v>
      </c>
      <c r="X420" s="19">
        <v>960</v>
      </c>
      <c r="Y420" s="19" t="s">
        <v>3622</v>
      </c>
    </row>
    <row r="421" spans="1:25">
      <c r="A421" s="19" t="s">
        <v>1213</v>
      </c>
      <c r="B421" s="19" t="s">
        <v>3556</v>
      </c>
      <c r="C421" s="19" t="s">
        <v>1116</v>
      </c>
      <c r="D421" s="19" t="s">
        <v>3566</v>
      </c>
      <c r="E421" s="19" t="s">
        <v>1213</v>
      </c>
      <c r="F421" s="19" t="s">
        <v>2742</v>
      </c>
      <c r="G421" s="19" t="s">
        <v>2743</v>
      </c>
      <c r="H421" s="19" t="s">
        <v>3288</v>
      </c>
      <c r="I421" s="19" t="s">
        <v>97</v>
      </c>
      <c r="J421" s="19">
        <v>2019</v>
      </c>
      <c r="K421" s="19" t="s">
        <v>3715</v>
      </c>
      <c r="L421" s="19" t="s">
        <v>1039</v>
      </c>
      <c r="M421" s="19" t="s">
        <v>1040</v>
      </c>
      <c r="N421" s="19" t="s">
        <v>1116</v>
      </c>
      <c r="O421" s="19" t="s">
        <v>2915</v>
      </c>
      <c r="P421" s="19" t="s">
        <v>2756</v>
      </c>
      <c r="Q421" s="19" t="s">
        <v>3623</v>
      </c>
      <c r="R421" s="19" t="s">
        <v>3547</v>
      </c>
      <c r="S421" s="19" t="s">
        <v>4039</v>
      </c>
      <c r="T421" s="19" t="s">
        <v>4108</v>
      </c>
      <c r="U421" s="19">
        <v>1</v>
      </c>
      <c r="V421" s="19">
        <v>140</v>
      </c>
      <c r="W421" s="19">
        <v>1</v>
      </c>
      <c r="X421" s="19">
        <v>140</v>
      </c>
      <c r="Y421" s="19" t="s">
        <v>3649</v>
      </c>
    </row>
    <row r="422" spans="1:25">
      <c r="A422" s="19" t="s">
        <v>1213</v>
      </c>
      <c r="B422" s="19" t="s">
        <v>3556</v>
      </c>
      <c r="C422" s="19" t="s">
        <v>1116</v>
      </c>
      <c r="D422" s="19" t="s">
        <v>3566</v>
      </c>
      <c r="E422" s="19" t="s">
        <v>1213</v>
      </c>
      <c r="F422" s="19" t="s">
        <v>2742</v>
      </c>
      <c r="G422" s="19" t="s">
        <v>2743</v>
      </c>
      <c r="H422" s="19" t="s">
        <v>3288</v>
      </c>
      <c r="I422" s="19" t="s">
        <v>97</v>
      </c>
      <c r="J422" s="19">
        <v>2019</v>
      </c>
      <c r="K422" s="19" t="s">
        <v>3715</v>
      </c>
      <c r="L422" s="19" t="s">
        <v>97</v>
      </c>
      <c r="M422" s="19" t="s">
        <v>98</v>
      </c>
      <c r="N422" s="19" t="s">
        <v>1116</v>
      </c>
      <c r="O422" s="19" t="s">
        <v>2916</v>
      </c>
      <c r="P422" s="19" t="s">
        <v>2756</v>
      </c>
      <c r="Q422" s="19" t="s">
        <v>3620</v>
      </c>
      <c r="R422" s="19" t="s">
        <v>3540</v>
      </c>
      <c r="S422" s="19" t="s">
        <v>3717</v>
      </c>
      <c r="X422" s="19">
        <v>2640</v>
      </c>
      <c r="Y422" s="19" t="s">
        <v>3622</v>
      </c>
    </row>
    <row r="423" spans="1:25">
      <c r="A423" s="19" t="s">
        <v>1213</v>
      </c>
      <c r="B423" s="19" t="s">
        <v>3556</v>
      </c>
      <c r="C423" s="19" t="s">
        <v>1116</v>
      </c>
      <c r="D423" s="19" t="s">
        <v>3566</v>
      </c>
      <c r="E423" s="19" t="s">
        <v>1213</v>
      </c>
      <c r="F423" s="19" t="s">
        <v>2742</v>
      </c>
      <c r="G423" s="19" t="s">
        <v>2743</v>
      </c>
      <c r="H423" s="19" t="s">
        <v>3288</v>
      </c>
      <c r="I423" s="19" t="s">
        <v>97</v>
      </c>
      <c r="J423" s="19">
        <v>2019</v>
      </c>
      <c r="K423" s="19" t="s">
        <v>3732</v>
      </c>
      <c r="L423" s="19" t="s">
        <v>690</v>
      </c>
      <c r="M423" s="19" t="s">
        <v>691</v>
      </c>
      <c r="N423" s="19" t="s">
        <v>1116</v>
      </c>
      <c r="O423" s="19" t="s">
        <v>2912</v>
      </c>
      <c r="P423" s="19" t="s">
        <v>2756</v>
      </c>
      <c r="Q423" s="19" t="s">
        <v>3623</v>
      </c>
      <c r="R423" s="19" t="s">
        <v>3548</v>
      </c>
      <c r="S423" s="19" t="s">
        <v>2793</v>
      </c>
      <c r="T423" s="19" t="s">
        <v>4109</v>
      </c>
      <c r="U423" s="19">
        <v>1</v>
      </c>
      <c r="V423" s="19">
        <v>75</v>
      </c>
      <c r="W423" s="19">
        <v>1</v>
      </c>
      <c r="X423" s="19">
        <v>75</v>
      </c>
      <c r="Y423" s="19" t="s">
        <v>4110</v>
      </c>
    </row>
    <row r="424" spans="1:25">
      <c r="A424" s="19" t="s">
        <v>1213</v>
      </c>
      <c r="B424" s="19" t="s">
        <v>3556</v>
      </c>
      <c r="C424" s="19" t="s">
        <v>1116</v>
      </c>
      <c r="D424" s="19" t="s">
        <v>3566</v>
      </c>
      <c r="E424" s="19" t="s">
        <v>1213</v>
      </c>
      <c r="F424" s="19" t="s">
        <v>2742</v>
      </c>
      <c r="G424" s="19" t="s">
        <v>2743</v>
      </c>
      <c r="H424" s="19" t="s">
        <v>3288</v>
      </c>
      <c r="I424" s="19" t="s">
        <v>97</v>
      </c>
      <c r="J424" s="19">
        <v>2019</v>
      </c>
      <c r="K424" s="19" t="s">
        <v>3732</v>
      </c>
      <c r="L424" s="19" t="s">
        <v>690</v>
      </c>
      <c r="M424" s="19" t="s">
        <v>691</v>
      </c>
      <c r="N424" s="19" t="s">
        <v>1116</v>
      </c>
      <c r="O424" s="19" t="s">
        <v>2912</v>
      </c>
      <c r="P424" s="19" t="s">
        <v>2756</v>
      </c>
      <c r="Q424" s="19" t="s">
        <v>3623</v>
      </c>
      <c r="R424" s="19" t="s">
        <v>3547</v>
      </c>
      <c r="S424" s="19" t="s">
        <v>2793</v>
      </c>
      <c r="T424" s="19" t="s">
        <v>4111</v>
      </c>
      <c r="U424" s="19">
        <v>2</v>
      </c>
      <c r="V424" s="19">
        <v>16</v>
      </c>
      <c r="W424" s="19">
        <v>1</v>
      </c>
      <c r="X424" s="19">
        <v>16</v>
      </c>
      <c r="Y424" s="19" t="s">
        <v>4112</v>
      </c>
    </row>
    <row r="425" spans="1:25">
      <c r="A425" s="19" t="s">
        <v>1213</v>
      </c>
      <c r="B425" s="19" t="s">
        <v>3556</v>
      </c>
      <c r="C425" s="19" t="s">
        <v>1116</v>
      </c>
      <c r="D425" s="19" t="s">
        <v>3566</v>
      </c>
      <c r="E425" s="19" t="s">
        <v>1213</v>
      </c>
      <c r="F425" s="19" t="s">
        <v>2742</v>
      </c>
      <c r="G425" s="19" t="s">
        <v>2743</v>
      </c>
      <c r="H425" s="19" t="s">
        <v>3288</v>
      </c>
      <c r="I425" s="19" t="s">
        <v>97</v>
      </c>
      <c r="J425" s="19">
        <v>2019</v>
      </c>
      <c r="K425" s="19" t="s">
        <v>3732</v>
      </c>
      <c r="L425" s="19" t="s">
        <v>690</v>
      </c>
      <c r="M425" s="19" t="s">
        <v>691</v>
      </c>
      <c r="N425" s="19" t="s">
        <v>1116</v>
      </c>
      <c r="O425" s="19" t="s">
        <v>2912</v>
      </c>
      <c r="P425" s="19" t="s">
        <v>2756</v>
      </c>
      <c r="Q425" s="19" t="s">
        <v>3628</v>
      </c>
      <c r="R425" s="19" t="s">
        <v>3628</v>
      </c>
      <c r="S425" s="19" t="s">
        <v>2793</v>
      </c>
      <c r="T425" s="19" t="s">
        <v>4111</v>
      </c>
      <c r="U425" s="19">
        <v>1</v>
      </c>
      <c r="V425" s="19">
        <v>309.5</v>
      </c>
      <c r="W425" s="19">
        <v>1</v>
      </c>
      <c r="X425" s="19">
        <v>309.5</v>
      </c>
      <c r="Y425" s="19" t="s">
        <v>4113</v>
      </c>
    </row>
    <row r="426" spans="1:25">
      <c r="A426" s="19" t="s">
        <v>1213</v>
      </c>
      <c r="B426" s="19" t="s">
        <v>3556</v>
      </c>
      <c r="C426" s="19" t="s">
        <v>1116</v>
      </c>
      <c r="D426" s="19" t="s">
        <v>3566</v>
      </c>
      <c r="E426" s="19" t="s">
        <v>1213</v>
      </c>
      <c r="F426" s="19" t="s">
        <v>2742</v>
      </c>
      <c r="G426" s="19" t="s">
        <v>2743</v>
      </c>
      <c r="H426" s="19" t="s">
        <v>3288</v>
      </c>
      <c r="I426" s="19" t="s">
        <v>97</v>
      </c>
      <c r="J426" s="19">
        <v>2019</v>
      </c>
      <c r="K426" s="19" t="s">
        <v>3732</v>
      </c>
      <c r="L426" s="19" t="s">
        <v>690</v>
      </c>
      <c r="M426" s="19" t="s">
        <v>691</v>
      </c>
      <c r="N426" s="19" t="s">
        <v>1116</v>
      </c>
      <c r="O426" s="19" t="s">
        <v>2912</v>
      </c>
      <c r="P426" s="19" t="s">
        <v>2756</v>
      </c>
      <c r="Q426" s="19" t="s">
        <v>3620</v>
      </c>
      <c r="R426" s="19" t="s">
        <v>3541</v>
      </c>
      <c r="S426" s="19" t="s">
        <v>433</v>
      </c>
      <c r="X426" s="19">
        <v>200</v>
      </c>
      <c r="Y426" s="19" t="s">
        <v>3622</v>
      </c>
    </row>
    <row r="427" spans="1:25">
      <c r="A427" s="19" t="s">
        <v>1213</v>
      </c>
      <c r="B427" s="19" t="s">
        <v>3556</v>
      </c>
      <c r="C427" s="19" t="s">
        <v>1116</v>
      </c>
      <c r="D427" s="19" t="s">
        <v>3566</v>
      </c>
      <c r="E427" s="19" t="s">
        <v>1213</v>
      </c>
      <c r="F427" s="19" t="s">
        <v>2742</v>
      </c>
      <c r="G427" s="19" t="s">
        <v>2743</v>
      </c>
      <c r="H427" s="19" t="s">
        <v>3288</v>
      </c>
      <c r="I427" s="19" t="s">
        <v>97</v>
      </c>
      <c r="J427" s="19">
        <v>2019</v>
      </c>
      <c r="K427" s="19" t="s">
        <v>3732</v>
      </c>
      <c r="L427" s="19" t="s">
        <v>1039</v>
      </c>
      <c r="M427" s="19" t="s">
        <v>1040</v>
      </c>
      <c r="N427" s="19" t="s">
        <v>1116</v>
      </c>
      <c r="O427" s="19" t="s">
        <v>2915</v>
      </c>
      <c r="P427" s="19" t="s">
        <v>2756</v>
      </c>
      <c r="Q427" s="19" t="s">
        <v>3623</v>
      </c>
      <c r="R427" s="19" t="s">
        <v>3548</v>
      </c>
      <c r="S427" s="19" t="s">
        <v>3832</v>
      </c>
      <c r="T427" s="19" t="s">
        <v>4114</v>
      </c>
      <c r="U427" s="19">
        <v>1</v>
      </c>
      <c r="V427" s="19">
        <v>150</v>
      </c>
      <c r="W427" s="19">
        <v>1</v>
      </c>
      <c r="X427" s="19">
        <v>150</v>
      </c>
      <c r="Y427" s="19" t="s">
        <v>4115</v>
      </c>
    </row>
    <row r="428" spans="1:25">
      <c r="A428" s="19" t="s">
        <v>1213</v>
      </c>
      <c r="B428" s="19" t="s">
        <v>3556</v>
      </c>
      <c r="C428" s="19" t="s">
        <v>1116</v>
      </c>
      <c r="D428" s="19" t="s">
        <v>3566</v>
      </c>
      <c r="E428" s="19" t="s">
        <v>1213</v>
      </c>
      <c r="F428" s="19" t="s">
        <v>2742</v>
      </c>
      <c r="G428" s="19" t="s">
        <v>2743</v>
      </c>
      <c r="H428" s="19" t="s">
        <v>3288</v>
      </c>
      <c r="I428" s="19" t="s">
        <v>97</v>
      </c>
      <c r="J428" s="19">
        <v>2019</v>
      </c>
      <c r="K428" s="19" t="s">
        <v>3732</v>
      </c>
      <c r="L428" s="19" t="s">
        <v>1039</v>
      </c>
      <c r="M428" s="19" t="s">
        <v>1040</v>
      </c>
      <c r="N428" s="19" t="s">
        <v>1116</v>
      </c>
      <c r="O428" s="19" t="s">
        <v>2915</v>
      </c>
      <c r="P428" s="19" t="s">
        <v>2756</v>
      </c>
      <c r="Q428" s="19" t="s">
        <v>3628</v>
      </c>
      <c r="R428" s="19" t="s">
        <v>3628</v>
      </c>
      <c r="S428" s="19" t="s">
        <v>2793</v>
      </c>
      <c r="T428" s="19" t="s">
        <v>4116</v>
      </c>
      <c r="U428" s="19">
        <v>1</v>
      </c>
      <c r="V428" s="19">
        <v>370</v>
      </c>
      <c r="W428" s="19">
        <v>1</v>
      </c>
      <c r="X428" s="19">
        <v>370</v>
      </c>
      <c r="Y428" s="19" t="s">
        <v>4117</v>
      </c>
    </row>
    <row r="429" spans="1:25">
      <c r="A429" s="19" t="s">
        <v>1213</v>
      </c>
      <c r="B429" s="19" t="s">
        <v>3556</v>
      </c>
      <c r="C429" s="19" t="s">
        <v>1116</v>
      </c>
      <c r="D429" s="19" t="s">
        <v>3566</v>
      </c>
      <c r="E429" s="19" t="s">
        <v>1213</v>
      </c>
      <c r="F429" s="19" t="s">
        <v>2742</v>
      </c>
      <c r="G429" s="19" t="s">
        <v>2743</v>
      </c>
      <c r="H429" s="19" t="s">
        <v>3288</v>
      </c>
      <c r="I429" s="19" t="s">
        <v>97</v>
      </c>
      <c r="J429" s="19">
        <v>2019</v>
      </c>
      <c r="K429" s="19" t="s">
        <v>3732</v>
      </c>
      <c r="L429" s="19" t="s">
        <v>1039</v>
      </c>
      <c r="M429" s="19" t="s">
        <v>1040</v>
      </c>
      <c r="N429" s="19" t="s">
        <v>1116</v>
      </c>
      <c r="O429" s="19" t="s">
        <v>2915</v>
      </c>
      <c r="P429" s="19" t="s">
        <v>2756</v>
      </c>
      <c r="Q429" s="19" t="s">
        <v>3620</v>
      </c>
      <c r="R429" s="19" t="s">
        <v>3541</v>
      </c>
      <c r="S429" s="19" t="s">
        <v>3733</v>
      </c>
      <c r="X429" s="19">
        <v>360</v>
      </c>
      <c r="Y429" s="19" t="s">
        <v>3622</v>
      </c>
    </row>
    <row r="430" spans="1:25">
      <c r="A430" s="19" t="s">
        <v>1213</v>
      </c>
      <c r="B430" s="19" t="s">
        <v>3556</v>
      </c>
      <c r="C430" s="19" t="s">
        <v>1116</v>
      </c>
      <c r="D430" s="19" t="s">
        <v>3566</v>
      </c>
      <c r="E430" s="19" t="s">
        <v>1213</v>
      </c>
      <c r="F430" s="19" t="s">
        <v>2742</v>
      </c>
      <c r="G430" s="19" t="s">
        <v>2743</v>
      </c>
      <c r="H430" s="19" t="s">
        <v>3288</v>
      </c>
      <c r="I430" s="19" t="s">
        <v>97</v>
      </c>
      <c r="J430" s="19">
        <v>2019</v>
      </c>
      <c r="K430" s="19" t="s">
        <v>3732</v>
      </c>
      <c r="L430" s="19" t="s">
        <v>945</v>
      </c>
      <c r="M430" s="19" t="s">
        <v>946</v>
      </c>
      <c r="N430" s="19" t="s">
        <v>1116</v>
      </c>
      <c r="O430" s="19" t="s">
        <v>2915</v>
      </c>
      <c r="P430" s="19" t="s">
        <v>2756</v>
      </c>
      <c r="Q430" s="19" t="s">
        <v>3623</v>
      </c>
      <c r="R430" s="19" t="s">
        <v>3547</v>
      </c>
      <c r="S430" s="19" t="s">
        <v>2793</v>
      </c>
      <c r="T430" s="19" t="s">
        <v>4118</v>
      </c>
      <c r="U430" s="19">
        <v>1</v>
      </c>
      <c r="V430" s="19">
        <v>186.96</v>
      </c>
      <c r="W430" s="19">
        <v>1</v>
      </c>
      <c r="X430" s="19">
        <v>186.96</v>
      </c>
      <c r="Y430" s="19" t="s">
        <v>4119</v>
      </c>
    </row>
    <row r="431" spans="1:25">
      <c r="A431" s="19" t="s">
        <v>1213</v>
      </c>
      <c r="B431" s="19" t="s">
        <v>3556</v>
      </c>
      <c r="C431" s="19" t="s">
        <v>1116</v>
      </c>
      <c r="D431" s="19" t="s">
        <v>3566</v>
      </c>
      <c r="E431" s="19" t="s">
        <v>1213</v>
      </c>
      <c r="F431" s="19" t="s">
        <v>2742</v>
      </c>
      <c r="G431" s="19" t="s">
        <v>2743</v>
      </c>
      <c r="H431" s="19" t="s">
        <v>3288</v>
      </c>
      <c r="I431" s="19" t="s">
        <v>97</v>
      </c>
      <c r="J431" s="19">
        <v>2019</v>
      </c>
      <c r="K431" s="19" t="s">
        <v>3732</v>
      </c>
      <c r="L431" s="19" t="s">
        <v>945</v>
      </c>
      <c r="M431" s="19" t="s">
        <v>946</v>
      </c>
      <c r="N431" s="19" t="s">
        <v>1116</v>
      </c>
      <c r="O431" s="19" t="s">
        <v>2915</v>
      </c>
      <c r="P431" s="19" t="s">
        <v>2756</v>
      </c>
      <c r="Q431" s="19" t="s">
        <v>3628</v>
      </c>
      <c r="R431" s="19" t="s">
        <v>3628</v>
      </c>
      <c r="S431" s="19" t="s">
        <v>2793</v>
      </c>
      <c r="T431" s="19" t="s">
        <v>4118</v>
      </c>
      <c r="U431" s="19">
        <v>2</v>
      </c>
      <c r="V431" s="19">
        <v>370</v>
      </c>
      <c r="W431" s="19">
        <v>1</v>
      </c>
      <c r="X431" s="19">
        <v>370</v>
      </c>
      <c r="Y431" s="19" t="s">
        <v>4120</v>
      </c>
    </row>
    <row r="432" spans="1:25">
      <c r="A432" s="19" t="s">
        <v>1213</v>
      </c>
      <c r="B432" s="19" t="s">
        <v>3556</v>
      </c>
      <c r="C432" s="19" t="s">
        <v>1116</v>
      </c>
      <c r="D432" s="19" t="s">
        <v>3566</v>
      </c>
      <c r="E432" s="19" t="s">
        <v>1213</v>
      </c>
      <c r="F432" s="19" t="s">
        <v>2742</v>
      </c>
      <c r="G432" s="19" t="s">
        <v>2743</v>
      </c>
      <c r="H432" s="19" t="s">
        <v>3288</v>
      </c>
      <c r="I432" s="19" t="s">
        <v>97</v>
      </c>
      <c r="J432" s="19">
        <v>2019</v>
      </c>
      <c r="K432" s="19" t="s">
        <v>3732</v>
      </c>
      <c r="L432" s="19" t="s">
        <v>97</v>
      </c>
      <c r="M432" s="19" t="s">
        <v>98</v>
      </c>
      <c r="N432" s="19" t="s">
        <v>1116</v>
      </c>
      <c r="O432" s="19" t="s">
        <v>2916</v>
      </c>
      <c r="P432" s="19" t="s">
        <v>2756</v>
      </c>
      <c r="Q432" s="19" t="s">
        <v>3623</v>
      </c>
      <c r="R432" s="19" t="s">
        <v>3548</v>
      </c>
      <c r="S432" s="19" t="s">
        <v>331</v>
      </c>
      <c r="T432" s="19" t="s">
        <v>4121</v>
      </c>
      <c r="U432" s="19">
        <v>2</v>
      </c>
      <c r="V432" s="19">
        <v>1023</v>
      </c>
      <c r="W432" s="19">
        <v>1</v>
      </c>
      <c r="X432" s="19">
        <v>1023</v>
      </c>
      <c r="Y432" s="19" t="s">
        <v>4122</v>
      </c>
    </row>
    <row r="433" spans="1:25">
      <c r="A433" s="19" t="s">
        <v>1213</v>
      </c>
      <c r="B433" s="19" t="s">
        <v>3556</v>
      </c>
      <c r="C433" s="19" t="s">
        <v>1116</v>
      </c>
      <c r="D433" s="19" t="s">
        <v>3566</v>
      </c>
      <c r="E433" s="19" t="s">
        <v>1213</v>
      </c>
      <c r="F433" s="19" t="s">
        <v>2742</v>
      </c>
      <c r="G433" s="19" t="s">
        <v>2743</v>
      </c>
      <c r="H433" s="19" t="s">
        <v>3288</v>
      </c>
      <c r="I433" s="19" t="s">
        <v>97</v>
      </c>
      <c r="J433" s="19">
        <v>2019</v>
      </c>
      <c r="K433" s="19" t="s">
        <v>3732</v>
      </c>
      <c r="L433" s="19" t="s">
        <v>97</v>
      </c>
      <c r="M433" s="19" t="s">
        <v>98</v>
      </c>
      <c r="N433" s="19" t="s">
        <v>1116</v>
      </c>
      <c r="O433" s="19" t="s">
        <v>2916</v>
      </c>
      <c r="P433" s="19" t="s">
        <v>2756</v>
      </c>
      <c r="Q433" s="19" t="s">
        <v>3623</v>
      </c>
      <c r="R433" s="19" t="s">
        <v>3548</v>
      </c>
      <c r="S433" s="19" t="s">
        <v>331</v>
      </c>
      <c r="T433" s="19" t="s">
        <v>4123</v>
      </c>
      <c r="U433" s="19">
        <v>1</v>
      </c>
      <c r="V433" s="19">
        <v>270</v>
      </c>
      <c r="W433" s="19">
        <v>1</v>
      </c>
      <c r="X433" s="19">
        <v>270</v>
      </c>
      <c r="Y433" s="19" t="s">
        <v>4124</v>
      </c>
    </row>
    <row r="434" spans="1:25">
      <c r="A434" s="19" t="s">
        <v>1213</v>
      </c>
      <c r="B434" s="19" t="s">
        <v>3556</v>
      </c>
      <c r="C434" s="19" t="s">
        <v>1116</v>
      </c>
      <c r="D434" s="19" t="s">
        <v>3566</v>
      </c>
      <c r="E434" s="19" t="s">
        <v>1213</v>
      </c>
      <c r="F434" s="19" t="s">
        <v>2742</v>
      </c>
      <c r="G434" s="19" t="s">
        <v>2743</v>
      </c>
      <c r="H434" s="19" t="s">
        <v>3288</v>
      </c>
      <c r="I434" s="19" t="s">
        <v>97</v>
      </c>
      <c r="J434" s="19">
        <v>2019</v>
      </c>
      <c r="K434" s="19" t="s">
        <v>3732</v>
      </c>
      <c r="L434" s="19" t="s">
        <v>97</v>
      </c>
      <c r="M434" s="19" t="s">
        <v>98</v>
      </c>
      <c r="N434" s="19" t="s">
        <v>1116</v>
      </c>
      <c r="O434" s="19" t="s">
        <v>2916</v>
      </c>
      <c r="P434" s="19" t="s">
        <v>2756</v>
      </c>
      <c r="Q434" s="19" t="s">
        <v>3623</v>
      </c>
      <c r="R434" s="19" t="s">
        <v>3548</v>
      </c>
      <c r="S434" s="19" t="s">
        <v>331</v>
      </c>
      <c r="T434" s="19" t="s">
        <v>4123</v>
      </c>
      <c r="U434" s="19">
        <v>2</v>
      </c>
      <c r="V434" s="19">
        <v>510</v>
      </c>
      <c r="W434" s="19">
        <v>1</v>
      </c>
      <c r="X434" s="19">
        <v>510</v>
      </c>
      <c r="Y434" s="19" t="s">
        <v>4125</v>
      </c>
    </row>
    <row r="435" spans="1:25">
      <c r="A435" s="19" t="s">
        <v>1213</v>
      </c>
      <c r="B435" s="19" t="s">
        <v>3556</v>
      </c>
      <c r="C435" s="19" t="s">
        <v>1116</v>
      </c>
      <c r="D435" s="19" t="s">
        <v>3566</v>
      </c>
      <c r="E435" s="19" t="s">
        <v>1213</v>
      </c>
      <c r="F435" s="19" t="s">
        <v>2742</v>
      </c>
      <c r="G435" s="19" t="s">
        <v>2743</v>
      </c>
      <c r="H435" s="19" t="s">
        <v>3288</v>
      </c>
      <c r="I435" s="19" t="s">
        <v>97</v>
      </c>
      <c r="J435" s="19">
        <v>2019</v>
      </c>
      <c r="K435" s="19" t="s">
        <v>3732</v>
      </c>
      <c r="L435" s="19" t="s">
        <v>97</v>
      </c>
      <c r="M435" s="19" t="s">
        <v>98</v>
      </c>
      <c r="N435" s="19" t="s">
        <v>1116</v>
      </c>
      <c r="O435" s="19" t="s">
        <v>2916</v>
      </c>
      <c r="P435" s="19" t="s">
        <v>2756</v>
      </c>
      <c r="Q435" s="19" t="s">
        <v>3623</v>
      </c>
      <c r="R435" s="19" t="s">
        <v>4126</v>
      </c>
      <c r="S435" s="19" t="s">
        <v>331</v>
      </c>
      <c r="T435" s="19" t="s">
        <v>4121</v>
      </c>
      <c r="U435" s="19">
        <v>3</v>
      </c>
      <c r="V435" s="19">
        <v>20</v>
      </c>
      <c r="W435" s="19">
        <v>1</v>
      </c>
      <c r="X435" s="19">
        <v>20</v>
      </c>
      <c r="Y435" s="19" t="s">
        <v>4127</v>
      </c>
    </row>
    <row r="436" spans="1:25">
      <c r="A436" s="19" t="s">
        <v>1213</v>
      </c>
      <c r="B436" s="19" t="s">
        <v>3556</v>
      </c>
      <c r="C436" s="19" t="s">
        <v>1116</v>
      </c>
      <c r="D436" s="19" t="s">
        <v>3566</v>
      </c>
      <c r="E436" s="19" t="s">
        <v>1213</v>
      </c>
      <c r="F436" s="19" t="s">
        <v>2742</v>
      </c>
      <c r="G436" s="19" t="s">
        <v>2743</v>
      </c>
      <c r="H436" s="19" t="s">
        <v>3288</v>
      </c>
      <c r="I436" s="19" t="s">
        <v>97</v>
      </c>
      <c r="J436" s="19">
        <v>2019</v>
      </c>
      <c r="K436" s="19" t="s">
        <v>3732</v>
      </c>
      <c r="L436" s="19" t="s">
        <v>97</v>
      </c>
      <c r="M436" s="19" t="s">
        <v>98</v>
      </c>
      <c r="N436" s="19" t="s">
        <v>1116</v>
      </c>
      <c r="O436" s="19" t="s">
        <v>2916</v>
      </c>
      <c r="P436" s="19" t="s">
        <v>2756</v>
      </c>
      <c r="Q436" s="19" t="s">
        <v>3623</v>
      </c>
      <c r="R436" s="19" t="s">
        <v>3547</v>
      </c>
      <c r="S436" s="19" t="s">
        <v>331</v>
      </c>
      <c r="T436" s="19" t="s">
        <v>4121</v>
      </c>
      <c r="U436" s="19">
        <v>1</v>
      </c>
      <c r="V436" s="19">
        <v>201</v>
      </c>
      <c r="W436" s="19">
        <v>1</v>
      </c>
      <c r="X436" s="19">
        <v>201</v>
      </c>
      <c r="Y436" s="19" t="s">
        <v>4128</v>
      </c>
    </row>
    <row r="437" spans="1:25">
      <c r="A437" s="19" t="s">
        <v>1213</v>
      </c>
      <c r="B437" s="19" t="s">
        <v>3556</v>
      </c>
      <c r="C437" s="19" t="s">
        <v>1116</v>
      </c>
      <c r="D437" s="19" t="s">
        <v>3566</v>
      </c>
      <c r="E437" s="19" t="s">
        <v>1213</v>
      </c>
      <c r="F437" s="19" t="s">
        <v>2745</v>
      </c>
      <c r="G437" s="19" t="s">
        <v>2746</v>
      </c>
      <c r="H437" s="19" t="s">
        <v>3288</v>
      </c>
      <c r="I437" s="19" t="s">
        <v>137</v>
      </c>
      <c r="J437" s="19">
        <v>2019</v>
      </c>
      <c r="K437" s="19" t="s">
        <v>3618</v>
      </c>
      <c r="L437" s="19" t="s">
        <v>467</v>
      </c>
      <c r="M437" s="19" t="s">
        <v>468</v>
      </c>
      <c r="N437" s="19" t="s">
        <v>1116</v>
      </c>
      <c r="O437" s="19" t="s">
        <v>1116</v>
      </c>
      <c r="P437" s="19" t="s">
        <v>2756</v>
      </c>
      <c r="Q437" s="19" t="s">
        <v>3623</v>
      </c>
      <c r="R437" s="19" t="s">
        <v>3544</v>
      </c>
      <c r="S437" s="19" t="s">
        <v>1012</v>
      </c>
      <c r="T437" s="19" t="s">
        <v>4129</v>
      </c>
      <c r="U437" s="19">
        <v>1</v>
      </c>
      <c r="V437" s="19">
        <v>490</v>
      </c>
      <c r="W437" s="19">
        <v>1</v>
      </c>
      <c r="X437" s="19">
        <v>490</v>
      </c>
      <c r="Y437" s="19" t="s">
        <v>4130</v>
      </c>
    </row>
    <row r="438" spans="1:25">
      <c r="A438" s="19" t="s">
        <v>1213</v>
      </c>
      <c r="B438" s="19" t="s">
        <v>3556</v>
      </c>
      <c r="C438" s="19" t="s">
        <v>1116</v>
      </c>
      <c r="D438" s="19" t="s">
        <v>3566</v>
      </c>
      <c r="E438" s="19" t="s">
        <v>1213</v>
      </c>
      <c r="F438" s="19" t="s">
        <v>2745</v>
      </c>
      <c r="G438" s="19" t="s">
        <v>2746</v>
      </c>
      <c r="H438" s="19" t="s">
        <v>3288</v>
      </c>
      <c r="I438" s="19" t="s">
        <v>137</v>
      </c>
      <c r="J438" s="19">
        <v>2019</v>
      </c>
      <c r="K438" s="19" t="s">
        <v>3618</v>
      </c>
      <c r="L438" s="19" t="s">
        <v>467</v>
      </c>
      <c r="M438" s="19" t="s">
        <v>468</v>
      </c>
      <c r="N438" s="19" t="s">
        <v>1116</v>
      </c>
      <c r="O438" s="19" t="s">
        <v>1116</v>
      </c>
      <c r="P438" s="19" t="s">
        <v>2756</v>
      </c>
      <c r="Q438" s="19" t="s">
        <v>3623</v>
      </c>
      <c r="R438" s="19" t="s">
        <v>3547</v>
      </c>
      <c r="S438" s="19" t="s">
        <v>959</v>
      </c>
      <c r="T438" s="19" t="s">
        <v>4131</v>
      </c>
      <c r="U438" s="19">
        <v>1</v>
      </c>
      <c r="V438" s="19">
        <v>69.650000000000006</v>
      </c>
      <c r="W438" s="19">
        <v>1</v>
      </c>
      <c r="X438" s="19">
        <v>69.650000000000006</v>
      </c>
      <c r="Y438" s="19" t="s">
        <v>3649</v>
      </c>
    </row>
    <row r="439" spans="1:25">
      <c r="A439" s="19" t="s">
        <v>1213</v>
      </c>
      <c r="B439" s="19" t="s">
        <v>3556</v>
      </c>
      <c r="C439" s="19" t="s">
        <v>1116</v>
      </c>
      <c r="D439" s="19" t="s">
        <v>3566</v>
      </c>
      <c r="E439" s="19" t="s">
        <v>1213</v>
      </c>
      <c r="F439" s="19" t="s">
        <v>2745</v>
      </c>
      <c r="G439" s="19" t="s">
        <v>2746</v>
      </c>
      <c r="H439" s="19" t="s">
        <v>3288</v>
      </c>
      <c r="I439" s="19" t="s">
        <v>137</v>
      </c>
      <c r="J439" s="19">
        <v>2019</v>
      </c>
      <c r="K439" s="19" t="s">
        <v>3618</v>
      </c>
      <c r="L439" s="19" t="s">
        <v>467</v>
      </c>
      <c r="M439" s="19" t="s">
        <v>468</v>
      </c>
      <c r="N439" s="19" t="s">
        <v>1116</v>
      </c>
      <c r="O439" s="19" t="s">
        <v>1116</v>
      </c>
      <c r="P439" s="19" t="s">
        <v>2756</v>
      </c>
      <c r="Q439" s="19" t="s">
        <v>3623</v>
      </c>
      <c r="R439" s="19" t="s">
        <v>3547</v>
      </c>
      <c r="S439" s="19" t="s">
        <v>959</v>
      </c>
      <c r="T439" s="19" t="s">
        <v>4131</v>
      </c>
      <c r="U439" s="19">
        <v>2</v>
      </c>
      <c r="V439" s="19">
        <v>54.16</v>
      </c>
      <c r="W439" s="19">
        <v>1</v>
      </c>
      <c r="X439" s="19">
        <v>54.16</v>
      </c>
      <c r="Y439" s="19" t="s">
        <v>3649</v>
      </c>
    </row>
    <row r="440" spans="1:25">
      <c r="A440" s="19" t="s">
        <v>1213</v>
      </c>
      <c r="B440" s="19" t="s">
        <v>3556</v>
      </c>
      <c r="C440" s="19" t="s">
        <v>1116</v>
      </c>
      <c r="D440" s="19" t="s">
        <v>3566</v>
      </c>
      <c r="E440" s="19" t="s">
        <v>1213</v>
      </c>
      <c r="F440" s="19" t="s">
        <v>2745</v>
      </c>
      <c r="G440" s="19" t="s">
        <v>2746</v>
      </c>
      <c r="H440" s="19" t="s">
        <v>3288</v>
      </c>
      <c r="I440" s="19" t="s">
        <v>137</v>
      </c>
      <c r="J440" s="19">
        <v>2019</v>
      </c>
      <c r="K440" s="19" t="s">
        <v>3618</v>
      </c>
      <c r="L440" s="19" t="s">
        <v>467</v>
      </c>
      <c r="M440" s="19" t="s">
        <v>468</v>
      </c>
      <c r="N440" s="19" t="s">
        <v>1116</v>
      </c>
      <c r="O440" s="19" t="s">
        <v>1116</v>
      </c>
      <c r="P440" s="19" t="s">
        <v>2756</v>
      </c>
      <c r="Q440" s="19" t="s">
        <v>3628</v>
      </c>
      <c r="R440" s="19" t="s">
        <v>3628</v>
      </c>
      <c r="S440" s="19" t="s">
        <v>2820</v>
      </c>
      <c r="T440" s="19" t="s">
        <v>4132</v>
      </c>
      <c r="U440" s="19">
        <v>1</v>
      </c>
      <c r="V440" s="19">
        <v>336</v>
      </c>
      <c r="W440" s="19">
        <v>1</v>
      </c>
      <c r="X440" s="19">
        <v>336</v>
      </c>
      <c r="Y440" s="19" t="s">
        <v>3622</v>
      </c>
    </row>
    <row r="441" spans="1:25">
      <c r="A441" s="19" t="s">
        <v>1213</v>
      </c>
      <c r="B441" s="19" t="s">
        <v>3556</v>
      </c>
      <c r="C441" s="19" t="s">
        <v>1116</v>
      </c>
      <c r="D441" s="19" t="s">
        <v>3566</v>
      </c>
      <c r="E441" s="19" t="s">
        <v>1213</v>
      </c>
      <c r="F441" s="19" t="s">
        <v>2745</v>
      </c>
      <c r="G441" s="19" t="s">
        <v>2746</v>
      </c>
      <c r="H441" s="19" t="s">
        <v>3288</v>
      </c>
      <c r="I441" s="19" t="s">
        <v>137</v>
      </c>
      <c r="J441" s="19">
        <v>2019</v>
      </c>
      <c r="K441" s="19" t="s">
        <v>3618</v>
      </c>
      <c r="L441" s="19" t="s">
        <v>467</v>
      </c>
      <c r="M441" s="19" t="s">
        <v>468</v>
      </c>
      <c r="N441" s="19" t="s">
        <v>1116</v>
      </c>
      <c r="O441" s="19" t="s">
        <v>1116</v>
      </c>
      <c r="P441" s="19" t="s">
        <v>2756</v>
      </c>
      <c r="Q441" s="19" t="s">
        <v>3628</v>
      </c>
      <c r="R441" s="19" t="s">
        <v>3628</v>
      </c>
      <c r="S441" s="19" t="s">
        <v>2820</v>
      </c>
      <c r="T441" s="19" t="s">
        <v>4132</v>
      </c>
      <c r="U441" s="19">
        <v>2</v>
      </c>
      <c r="V441" s="19">
        <v>336</v>
      </c>
      <c r="W441" s="19">
        <v>1</v>
      </c>
      <c r="X441" s="19">
        <v>336</v>
      </c>
      <c r="Y441" s="19" t="s">
        <v>3622</v>
      </c>
    </row>
    <row r="442" spans="1:25">
      <c r="A442" s="19" t="s">
        <v>1213</v>
      </c>
      <c r="B442" s="19" t="s">
        <v>3556</v>
      </c>
      <c r="C442" s="19" t="s">
        <v>1116</v>
      </c>
      <c r="D442" s="19" t="s">
        <v>3566</v>
      </c>
      <c r="E442" s="19" t="s">
        <v>1213</v>
      </c>
      <c r="F442" s="19" t="s">
        <v>2745</v>
      </c>
      <c r="G442" s="19" t="s">
        <v>2746</v>
      </c>
      <c r="H442" s="19" t="s">
        <v>3288</v>
      </c>
      <c r="I442" s="19" t="s">
        <v>137</v>
      </c>
      <c r="J442" s="19">
        <v>2019</v>
      </c>
      <c r="K442" s="19" t="s">
        <v>3618</v>
      </c>
      <c r="L442" s="19" t="s">
        <v>595</v>
      </c>
      <c r="M442" s="19" t="s">
        <v>596</v>
      </c>
      <c r="N442" s="19" t="s">
        <v>1116</v>
      </c>
      <c r="O442" s="19" t="s">
        <v>1116</v>
      </c>
      <c r="P442" s="19" t="s">
        <v>2756</v>
      </c>
      <c r="Q442" s="19" t="s">
        <v>3628</v>
      </c>
      <c r="R442" s="19" t="s">
        <v>3628</v>
      </c>
      <c r="S442" s="19" t="s">
        <v>3867</v>
      </c>
      <c r="X442" s="19">
        <v>1758</v>
      </c>
      <c r="Y442" s="19" t="s">
        <v>3630</v>
      </c>
    </row>
    <row r="443" spans="1:25">
      <c r="A443" s="19" t="s">
        <v>1213</v>
      </c>
      <c r="B443" s="19" t="s">
        <v>3556</v>
      </c>
      <c r="C443" s="19" t="s">
        <v>1116</v>
      </c>
      <c r="D443" s="19" t="s">
        <v>3566</v>
      </c>
      <c r="E443" s="19" t="s">
        <v>1213</v>
      </c>
      <c r="F443" s="19" t="s">
        <v>2745</v>
      </c>
      <c r="G443" s="19" t="s">
        <v>2746</v>
      </c>
      <c r="H443" s="19" t="s">
        <v>3288</v>
      </c>
      <c r="I443" s="19" t="s">
        <v>137</v>
      </c>
      <c r="J443" s="19">
        <v>2019</v>
      </c>
      <c r="K443" s="19" t="s">
        <v>3618</v>
      </c>
      <c r="L443" s="19" t="s">
        <v>595</v>
      </c>
      <c r="M443" s="19" t="s">
        <v>596</v>
      </c>
      <c r="N443" s="19" t="s">
        <v>1116</v>
      </c>
      <c r="O443" s="19" t="s">
        <v>1116</v>
      </c>
      <c r="P443" s="19" t="s">
        <v>2756</v>
      </c>
      <c r="Q443" s="19" t="s">
        <v>3628</v>
      </c>
      <c r="R443" s="19" t="s">
        <v>3628</v>
      </c>
      <c r="S443" s="19" t="s">
        <v>3621</v>
      </c>
      <c r="X443" s="19">
        <v>1758</v>
      </c>
      <c r="Y443" s="19" t="s">
        <v>3630</v>
      </c>
    </row>
    <row r="444" spans="1:25">
      <c r="A444" s="19" t="s">
        <v>1213</v>
      </c>
      <c r="B444" s="19" t="s">
        <v>3556</v>
      </c>
      <c r="C444" s="19" t="s">
        <v>1116</v>
      </c>
      <c r="D444" s="19" t="s">
        <v>3566</v>
      </c>
      <c r="E444" s="19" t="s">
        <v>1213</v>
      </c>
      <c r="F444" s="19" t="s">
        <v>2745</v>
      </c>
      <c r="G444" s="19" t="s">
        <v>2746</v>
      </c>
      <c r="H444" s="19" t="s">
        <v>3288</v>
      </c>
      <c r="I444" s="19" t="s">
        <v>137</v>
      </c>
      <c r="J444" s="19">
        <v>2019</v>
      </c>
      <c r="K444" s="19" t="s">
        <v>3618</v>
      </c>
      <c r="L444" s="19" t="s">
        <v>729</v>
      </c>
      <c r="M444" s="19" t="s">
        <v>730</v>
      </c>
      <c r="N444" s="19" t="s">
        <v>1116</v>
      </c>
      <c r="O444" s="19" t="s">
        <v>1116</v>
      </c>
      <c r="P444" s="19" t="s">
        <v>2756</v>
      </c>
      <c r="Q444" s="19" t="s">
        <v>3623</v>
      </c>
      <c r="R444" s="19" t="s">
        <v>3544</v>
      </c>
      <c r="S444" s="19" t="s">
        <v>1012</v>
      </c>
      <c r="T444" s="19" t="s">
        <v>4133</v>
      </c>
      <c r="U444" s="19">
        <v>5</v>
      </c>
      <c r="V444" s="19">
        <v>490</v>
      </c>
      <c r="W444" s="19">
        <v>1</v>
      </c>
      <c r="X444" s="19">
        <v>490</v>
      </c>
      <c r="Y444" s="19" t="s">
        <v>4134</v>
      </c>
    </row>
    <row r="445" spans="1:25">
      <c r="A445" s="19" t="s">
        <v>1213</v>
      </c>
      <c r="B445" s="19" t="s">
        <v>3556</v>
      </c>
      <c r="C445" s="19" t="s">
        <v>1116</v>
      </c>
      <c r="D445" s="19" t="s">
        <v>3566</v>
      </c>
      <c r="E445" s="19" t="s">
        <v>1213</v>
      </c>
      <c r="F445" s="19" t="s">
        <v>2745</v>
      </c>
      <c r="G445" s="19" t="s">
        <v>2746</v>
      </c>
      <c r="H445" s="19" t="s">
        <v>3288</v>
      </c>
      <c r="I445" s="19" t="s">
        <v>137</v>
      </c>
      <c r="J445" s="19">
        <v>2019</v>
      </c>
      <c r="K445" s="19" t="s">
        <v>3618</v>
      </c>
      <c r="L445" s="19" t="s">
        <v>729</v>
      </c>
      <c r="M445" s="19" t="s">
        <v>730</v>
      </c>
      <c r="N445" s="19" t="s">
        <v>1116</v>
      </c>
      <c r="O445" s="19" t="s">
        <v>1116</v>
      </c>
      <c r="P445" s="19" t="s">
        <v>2756</v>
      </c>
      <c r="Q445" s="19" t="s">
        <v>3623</v>
      </c>
      <c r="R445" s="19" t="s">
        <v>3543</v>
      </c>
      <c r="S445" s="19" t="s">
        <v>897</v>
      </c>
      <c r="T445" s="19" t="s">
        <v>4135</v>
      </c>
      <c r="U445" s="19">
        <v>1</v>
      </c>
      <c r="V445" s="19">
        <v>30.84</v>
      </c>
      <c r="W445" s="19">
        <v>1</v>
      </c>
      <c r="X445" s="19">
        <v>30.84</v>
      </c>
      <c r="Y445" s="19" t="s">
        <v>3710</v>
      </c>
    </row>
    <row r="446" spans="1:25">
      <c r="A446" s="19" t="s">
        <v>1213</v>
      </c>
      <c r="B446" s="19" t="s">
        <v>3556</v>
      </c>
      <c r="C446" s="19" t="s">
        <v>1116</v>
      </c>
      <c r="D446" s="19" t="s">
        <v>3566</v>
      </c>
      <c r="E446" s="19" t="s">
        <v>1213</v>
      </c>
      <c r="F446" s="19" t="s">
        <v>2745</v>
      </c>
      <c r="G446" s="19" t="s">
        <v>2746</v>
      </c>
      <c r="H446" s="19" t="s">
        <v>3288</v>
      </c>
      <c r="I446" s="19" t="s">
        <v>137</v>
      </c>
      <c r="J446" s="19">
        <v>2019</v>
      </c>
      <c r="K446" s="19" t="s">
        <v>3618</v>
      </c>
      <c r="L446" s="19" t="s">
        <v>729</v>
      </c>
      <c r="M446" s="19" t="s">
        <v>730</v>
      </c>
      <c r="N446" s="19" t="s">
        <v>1116</v>
      </c>
      <c r="O446" s="19" t="s">
        <v>1116</v>
      </c>
      <c r="P446" s="19" t="s">
        <v>2756</v>
      </c>
      <c r="Q446" s="19" t="s">
        <v>3623</v>
      </c>
      <c r="R446" s="19" t="s">
        <v>3543</v>
      </c>
      <c r="S446" s="19" t="s">
        <v>897</v>
      </c>
      <c r="T446" s="19" t="s">
        <v>4135</v>
      </c>
      <c r="U446" s="19">
        <v>2</v>
      </c>
      <c r="V446" s="19">
        <v>21</v>
      </c>
      <c r="W446" s="19">
        <v>1</v>
      </c>
      <c r="X446" s="19">
        <v>21</v>
      </c>
      <c r="Y446" s="19" t="s">
        <v>3710</v>
      </c>
    </row>
    <row r="447" spans="1:25">
      <c r="A447" s="19" t="s">
        <v>1213</v>
      </c>
      <c r="B447" s="19" t="s">
        <v>3556</v>
      </c>
      <c r="C447" s="19" t="s">
        <v>1116</v>
      </c>
      <c r="D447" s="19" t="s">
        <v>3566</v>
      </c>
      <c r="E447" s="19" t="s">
        <v>1213</v>
      </c>
      <c r="F447" s="19" t="s">
        <v>2745</v>
      </c>
      <c r="G447" s="19" t="s">
        <v>2746</v>
      </c>
      <c r="H447" s="19" t="s">
        <v>3288</v>
      </c>
      <c r="I447" s="19" t="s">
        <v>137</v>
      </c>
      <c r="J447" s="19">
        <v>2019</v>
      </c>
      <c r="K447" s="19" t="s">
        <v>3618</v>
      </c>
      <c r="L447" s="19" t="s">
        <v>729</v>
      </c>
      <c r="M447" s="19" t="s">
        <v>730</v>
      </c>
      <c r="N447" s="19" t="s">
        <v>1116</v>
      </c>
      <c r="O447" s="19" t="s">
        <v>1116</v>
      </c>
      <c r="P447" s="19" t="s">
        <v>2756</v>
      </c>
      <c r="Q447" s="19" t="s">
        <v>3623</v>
      </c>
      <c r="R447" s="19" t="s">
        <v>3543</v>
      </c>
      <c r="S447" s="19" t="s">
        <v>897</v>
      </c>
      <c r="T447" s="19" t="s">
        <v>4135</v>
      </c>
      <c r="U447" s="19">
        <v>3</v>
      </c>
      <c r="V447" s="19">
        <v>37.700000000000003</v>
      </c>
      <c r="W447" s="19">
        <v>1</v>
      </c>
      <c r="X447" s="19">
        <v>37.700000000000003</v>
      </c>
      <c r="Y447" s="19" t="s">
        <v>3710</v>
      </c>
    </row>
    <row r="448" spans="1:25">
      <c r="A448" s="19" t="s">
        <v>1213</v>
      </c>
      <c r="B448" s="19" t="s">
        <v>3556</v>
      </c>
      <c r="C448" s="19" t="s">
        <v>1116</v>
      </c>
      <c r="D448" s="19" t="s">
        <v>3566</v>
      </c>
      <c r="E448" s="19" t="s">
        <v>1213</v>
      </c>
      <c r="F448" s="19" t="s">
        <v>2745</v>
      </c>
      <c r="G448" s="19" t="s">
        <v>2746</v>
      </c>
      <c r="H448" s="19" t="s">
        <v>3288</v>
      </c>
      <c r="I448" s="19" t="s">
        <v>137</v>
      </c>
      <c r="J448" s="19">
        <v>2019</v>
      </c>
      <c r="K448" s="19" t="s">
        <v>3618</v>
      </c>
      <c r="L448" s="19" t="s">
        <v>729</v>
      </c>
      <c r="M448" s="19" t="s">
        <v>730</v>
      </c>
      <c r="N448" s="19" t="s">
        <v>1116</v>
      </c>
      <c r="O448" s="19" t="s">
        <v>1116</v>
      </c>
      <c r="P448" s="19" t="s">
        <v>2756</v>
      </c>
      <c r="Q448" s="19" t="s">
        <v>3623</v>
      </c>
      <c r="R448" s="19" t="s">
        <v>3543</v>
      </c>
      <c r="S448" s="19" t="s">
        <v>897</v>
      </c>
      <c r="T448" s="19" t="s">
        <v>4135</v>
      </c>
      <c r="U448" s="19">
        <v>4</v>
      </c>
      <c r="V448" s="19">
        <v>76.599999999999994</v>
      </c>
      <c r="W448" s="19">
        <v>1</v>
      </c>
      <c r="X448" s="19">
        <v>76.599999999999994</v>
      </c>
      <c r="Y448" s="19" t="s">
        <v>3710</v>
      </c>
    </row>
    <row r="449" spans="1:25">
      <c r="A449" s="19" t="s">
        <v>1213</v>
      </c>
      <c r="B449" s="19" t="s">
        <v>3556</v>
      </c>
      <c r="C449" s="19" t="s">
        <v>1116</v>
      </c>
      <c r="D449" s="19" t="s">
        <v>3566</v>
      </c>
      <c r="E449" s="19" t="s">
        <v>1213</v>
      </c>
      <c r="F449" s="19" t="s">
        <v>2745</v>
      </c>
      <c r="G449" s="19" t="s">
        <v>2746</v>
      </c>
      <c r="H449" s="19" t="s">
        <v>3288</v>
      </c>
      <c r="I449" s="19" t="s">
        <v>137</v>
      </c>
      <c r="J449" s="19">
        <v>2019</v>
      </c>
      <c r="K449" s="19" t="s">
        <v>3618</v>
      </c>
      <c r="L449" s="19" t="s">
        <v>729</v>
      </c>
      <c r="M449" s="19" t="s">
        <v>730</v>
      </c>
      <c r="N449" s="19" t="s">
        <v>1116</v>
      </c>
      <c r="O449" s="19" t="s">
        <v>1116</v>
      </c>
      <c r="P449" s="19" t="s">
        <v>2756</v>
      </c>
      <c r="Q449" s="19" t="s">
        <v>3623</v>
      </c>
      <c r="R449" s="19" t="s">
        <v>3547</v>
      </c>
      <c r="S449" s="19" t="s">
        <v>959</v>
      </c>
      <c r="T449" s="19" t="s">
        <v>4136</v>
      </c>
      <c r="U449" s="19">
        <v>1</v>
      </c>
      <c r="V449" s="19">
        <v>12.18</v>
      </c>
      <c r="W449" s="19">
        <v>1</v>
      </c>
      <c r="X449" s="19">
        <v>12.18</v>
      </c>
      <c r="Y449" s="19" t="s">
        <v>3649</v>
      </c>
    </row>
    <row r="450" spans="1:25">
      <c r="A450" s="19" t="s">
        <v>1213</v>
      </c>
      <c r="B450" s="19" t="s">
        <v>3556</v>
      </c>
      <c r="C450" s="19" t="s">
        <v>1116</v>
      </c>
      <c r="D450" s="19" t="s">
        <v>3566</v>
      </c>
      <c r="E450" s="19" t="s">
        <v>1213</v>
      </c>
      <c r="F450" s="19" t="s">
        <v>2745</v>
      </c>
      <c r="G450" s="19" t="s">
        <v>2746</v>
      </c>
      <c r="H450" s="19" t="s">
        <v>3288</v>
      </c>
      <c r="I450" s="19" t="s">
        <v>137</v>
      </c>
      <c r="J450" s="19">
        <v>2019</v>
      </c>
      <c r="K450" s="19" t="s">
        <v>3618</v>
      </c>
      <c r="L450" s="19" t="s">
        <v>729</v>
      </c>
      <c r="M450" s="19" t="s">
        <v>730</v>
      </c>
      <c r="N450" s="19" t="s">
        <v>1116</v>
      </c>
      <c r="O450" s="19" t="s">
        <v>1116</v>
      </c>
      <c r="P450" s="19" t="s">
        <v>2756</v>
      </c>
      <c r="Q450" s="19" t="s">
        <v>3623</v>
      </c>
      <c r="R450" s="19" t="s">
        <v>3547</v>
      </c>
      <c r="S450" s="19" t="s">
        <v>959</v>
      </c>
      <c r="T450" s="19" t="s">
        <v>4136</v>
      </c>
      <c r="U450" s="19">
        <v>2</v>
      </c>
      <c r="V450" s="19">
        <v>14.5</v>
      </c>
      <c r="W450" s="19">
        <v>1</v>
      </c>
      <c r="X450" s="19">
        <v>14.5</v>
      </c>
      <c r="Y450" s="19" t="s">
        <v>3649</v>
      </c>
    </row>
    <row r="451" spans="1:25">
      <c r="A451" s="19" t="s">
        <v>1213</v>
      </c>
      <c r="B451" s="19" t="s">
        <v>3556</v>
      </c>
      <c r="C451" s="19" t="s">
        <v>1116</v>
      </c>
      <c r="D451" s="19" t="s">
        <v>3566</v>
      </c>
      <c r="E451" s="19" t="s">
        <v>1213</v>
      </c>
      <c r="F451" s="19" t="s">
        <v>2745</v>
      </c>
      <c r="G451" s="19" t="s">
        <v>2746</v>
      </c>
      <c r="H451" s="19" t="s">
        <v>3288</v>
      </c>
      <c r="I451" s="19" t="s">
        <v>137</v>
      </c>
      <c r="J451" s="19">
        <v>2019</v>
      </c>
      <c r="K451" s="19" t="s">
        <v>3618</v>
      </c>
      <c r="L451" s="19" t="s">
        <v>729</v>
      </c>
      <c r="M451" s="19" t="s">
        <v>730</v>
      </c>
      <c r="N451" s="19" t="s">
        <v>1116</v>
      </c>
      <c r="O451" s="19" t="s">
        <v>1116</v>
      </c>
      <c r="P451" s="19" t="s">
        <v>2756</v>
      </c>
      <c r="Q451" s="19" t="s">
        <v>3628</v>
      </c>
      <c r="R451" s="19" t="s">
        <v>3628</v>
      </c>
      <c r="S451" s="19" t="s">
        <v>1012</v>
      </c>
      <c r="T451" s="19" t="s">
        <v>4133</v>
      </c>
      <c r="U451" s="19">
        <v>1</v>
      </c>
      <c r="V451" s="19">
        <v>336</v>
      </c>
      <c r="W451" s="19">
        <v>1</v>
      </c>
      <c r="X451" s="19">
        <v>336</v>
      </c>
      <c r="Y451" s="19" t="s">
        <v>3622</v>
      </c>
    </row>
    <row r="452" spans="1:25">
      <c r="A452" s="19" t="s">
        <v>1213</v>
      </c>
      <c r="B452" s="19" t="s">
        <v>3556</v>
      </c>
      <c r="C452" s="19" t="s">
        <v>1116</v>
      </c>
      <c r="D452" s="19" t="s">
        <v>3566</v>
      </c>
      <c r="E452" s="19" t="s">
        <v>1213</v>
      </c>
      <c r="F452" s="19" t="s">
        <v>2745</v>
      </c>
      <c r="G452" s="19" t="s">
        <v>2746</v>
      </c>
      <c r="H452" s="19" t="s">
        <v>3288</v>
      </c>
      <c r="I452" s="19" t="s">
        <v>137</v>
      </c>
      <c r="J452" s="19">
        <v>2019</v>
      </c>
      <c r="K452" s="19" t="s">
        <v>3618</v>
      </c>
      <c r="L452" s="19" t="s">
        <v>729</v>
      </c>
      <c r="M452" s="19" t="s">
        <v>730</v>
      </c>
      <c r="N452" s="19" t="s">
        <v>1116</v>
      </c>
      <c r="O452" s="19" t="s">
        <v>1116</v>
      </c>
      <c r="P452" s="19" t="s">
        <v>2756</v>
      </c>
      <c r="Q452" s="19" t="s">
        <v>3628</v>
      </c>
      <c r="R452" s="19" t="s">
        <v>3628</v>
      </c>
      <c r="S452" s="19" t="s">
        <v>1012</v>
      </c>
      <c r="T452" s="19" t="s">
        <v>4133</v>
      </c>
      <c r="U452" s="19">
        <v>2</v>
      </c>
      <c r="V452" s="19">
        <v>336</v>
      </c>
      <c r="W452" s="19">
        <v>1</v>
      </c>
      <c r="X452" s="19">
        <v>336</v>
      </c>
      <c r="Y452" s="19" t="s">
        <v>3622</v>
      </c>
    </row>
    <row r="453" spans="1:25">
      <c r="A453" s="19" t="s">
        <v>1213</v>
      </c>
      <c r="B453" s="19" t="s">
        <v>3556</v>
      </c>
      <c r="C453" s="19" t="s">
        <v>1116</v>
      </c>
      <c r="D453" s="19" t="s">
        <v>3566</v>
      </c>
      <c r="E453" s="19" t="s">
        <v>1213</v>
      </c>
      <c r="F453" s="19" t="s">
        <v>2745</v>
      </c>
      <c r="G453" s="19" t="s">
        <v>2746</v>
      </c>
      <c r="H453" s="19" t="s">
        <v>3288</v>
      </c>
      <c r="I453" s="19" t="s">
        <v>137</v>
      </c>
      <c r="J453" s="19">
        <v>2019</v>
      </c>
      <c r="K453" s="19" t="s">
        <v>3618</v>
      </c>
      <c r="L453" s="19" t="s">
        <v>729</v>
      </c>
      <c r="M453" s="19" t="s">
        <v>730</v>
      </c>
      <c r="N453" s="19" t="s">
        <v>1116</v>
      </c>
      <c r="O453" s="19" t="s">
        <v>1116</v>
      </c>
      <c r="P453" s="19" t="s">
        <v>2756</v>
      </c>
      <c r="Q453" s="19" t="s">
        <v>3628</v>
      </c>
      <c r="R453" s="19" t="s">
        <v>3628</v>
      </c>
      <c r="S453" s="19" t="s">
        <v>1012</v>
      </c>
      <c r="T453" s="19" t="s">
        <v>4133</v>
      </c>
      <c r="U453" s="19">
        <v>3</v>
      </c>
      <c r="V453" s="19">
        <v>336</v>
      </c>
      <c r="W453" s="19">
        <v>1</v>
      </c>
      <c r="X453" s="19">
        <v>336</v>
      </c>
      <c r="Y453" s="19" t="s">
        <v>3622</v>
      </c>
    </row>
    <row r="454" spans="1:25">
      <c r="A454" s="19" t="s">
        <v>1213</v>
      </c>
      <c r="B454" s="19" t="s">
        <v>3556</v>
      </c>
      <c r="C454" s="19" t="s">
        <v>1116</v>
      </c>
      <c r="D454" s="19" t="s">
        <v>3566</v>
      </c>
      <c r="E454" s="19" t="s">
        <v>1213</v>
      </c>
      <c r="F454" s="19" t="s">
        <v>2745</v>
      </c>
      <c r="G454" s="19" t="s">
        <v>2746</v>
      </c>
      <c r="H454" s="19" t="s">
        <v>3288</v>
      </c>
      <c r="I454" s="19" t="s">
        <v>137</v>
      </c>
      <c r="J454" s="19">
        <v>2019</v>
      </c>
      <c r="K454" s="19" t="s">
        <v>3618</v>
      </c>
      <c r="L454" s="19" t="s">
        <v>729</v>
      </c>
      <c r="M454" s="19" t="s">
        <v>730</v>
      </c>
      <c r="N454" s="19" t="s">
        <v>1116</v>
      </c>
      <c r="O454" s="19" t="s">
        <v>1116</v>
      </c>
      <c r="P454" s="19" t="s">
        <v>2756</v>
      </c>
      <c r="Q454" s="19" t="s">
        <v>3628</v>
      </c>
      <c r="R454" s="19" t="s">
        <v>3628</v>
      </c>
      <c r="S454" s="19" t="s">
        <v>1012</v>
      </c>
      <c r="T454" s="19" t="s">
        <v>4133</v>
      </c>
      <c r="U454" s="19">
        <v>4</v>
      </c>
      <c r="V454" s="19">
        <v>336</v>
      </c>
      <c r="W454" s="19">
        <v>1</v>
      </c>
      <c r="X454" s="19">
        <v>336</v>
      </c>
      <c r="Y454" s="19" t="s">
        <v>3622</v>
      </c>
    </row>
    <row r="455" spans="1:25">
      <c r="A455" s="19" t="s">
        <v>1213</v>
      </c>
      <c r="B455" s="19" t="s">
        <v>3556</v>
      </c>
      <c r="C455" s="19" t="s">
        <v>1116</v>
      </c>
      <c r="D455" s="19" t="s">
        <v>3566</v>
      </c>
      <c r="E455" s="19" t="s">
        <v>1213</v>
      </c>
      <c r="F455" s="19" t="s">
        <v>2745</v>
      </c>
      <c r="G455" s="19" t="s">
        <v>2746</v>
      </c>
      <c r="H455" s="19" t="s">
        <v>3288</v>
      </c>
      <c r="I455" s="19" t="s">
        <v>137</v>
      </c>
      <c r="J455" s="19">
        <v>2019</v>
      </c>
      <c r="K455" s="19" t="s">
        <v>3618</v>
      </c>
      <c r="L455" s="19" t="s">
        <v>729</v>
      </c>
      <c r="M455" s="19" t="s">
        <v>730</v>
      </c>
      <c r="N455" s="19" t="s">
        <v>1116</v>
      </c>
      <c r="O455" s="19" t="s">
        <v>1116</v>
      </c>
      <c r="P455" s="19" t="s">
        <v>2756</v>
      </c>
      <c r="Q455" s="19" t="s">
        <v>3628</v>
      </c>
      <c r="R455" s="19" t="s">
        <v>3628</v>
      </c>
      <c r="S455" s="19" t="s">
        <v>3677</v>
      </c>
      <c r="X455" s="19">
        <v>1758</v>
      </c>
      <c r="Y455" s="19" t="s">
        <v>3630</v>
      </c>
    </row>
    <row r="456" spans="1:25">
      <c r="A456" s="19" t="s">
        <v>1213</v>
      </c>
      <c r="B456" s="19" t="s">
        <v>3556</v>
      </c>
      <c r="C456" s="19" t="s">
        <v>1116</v>
      </c>
      <c r="D456" s="19" t="s">
        <v>3566</v>
      </c>
      <c r="E456" s="19" t="s">
        <v>1213</v>
      </c>
      <c r="F456" s="19" t="s">
        <v>2745</v>
      </c>
      <c r="G456" s="19" t="s">
        <v>2746</v>
      </c>
      <c r="H456" s="19" t="s">
        <v>3288</v>
      </c>
      <c r="I456" s="19" t="s">
        <v>137</v>
      </c>
      <c r="J456" s="19">
        <v>2019</v>
      </c>
      <c r="K456" s="19" t="s">
        <v>3618</v>
      </c>
      <c r="L456" s="19" t="s">
        <v>729</v>
      </c>
      <c r="M456" s="19" t="s">
        <v>730</v>
      </c>
      <c r="N456" s="19" t="s">
        <v>1116</v>
      </c>
      <c r="O456" s="19" t="s">
        <v>1116</v>
      </c>
      <c r="P456" s="19" t="s">
        <v>2756</v>
      </c>
      <c r="Q456" s="19" t="s">
        <v>3628</v>
      </c>
      <c r="R456" s="19" t="s">
        <v>3628</v>
      </c>
      <c r="S456" s="19" t="s">
        <v>3629</v>
      </c>
      <c r="X456" s="19">
        <v>1758</v>
      </c>
      <c r="Y456" s="19" t="s">
        <v>3630</v>
      </c>
    </row>
    <row r="457" spans="1:25">
      <c r="A457" s="19" t="s">
        <v>1213</v>
      </c>
      <c r="B457" s="19" t="s">
        <v>3556</v>
      </c>
      <c r="C457" s="19" t="s">
        <v>1116</v>
      </c>
      <c r="D457" s="19" t="s">
        <v>3566</v>
      </c>
      <c r="E457" s="19" t="s">
        <v>1213</v>
      </c>
      <c r="F457" s="19" t="s">
        <v>2745</v>
      </c>
      <c r="G457" s="19" t="s">
        <v>2746</v>
      </c>
      <c r="H457" s="19" t="s">
        <v>3288</v>
      </c>
      <c r="I457" s="19" t="s">
        <v>137</v>
      </c>
      <c r="J457" s="19">
        <v>2019</v>
      </c>
      <c r="K457" s="19" t="s">
        <v>3618</v>
      </c>
      <c r="L457" s="19" t="s">
        <v>480</v>
      </c>
      <c r="M457" s="19" t="s">
        <v>481</v>
      </c>
      <c r="N457" s="19" t="s">
        <v>1116</v>
      </c>
      <c r="O457" s="19" t="s">
        <v>1116</v>
      </c>
      <c r="P457" s="19" t="s">
        <v>2756</v>
      </c>
      <c r="Q457" s="19" t="s">
        <v>3623</v>
      </c>
      <c r="R457" s="19" t="s">
        <v>3547</v>
      </c>
      <c r="S457" s="19" t="s">
        <v>522</v>
      </c>
      <c r="T457" s="19" t="s">
        <v>4137</v>
      </c>
      <c r="U457" s="19">
        <v>1</v>
      </c>
      <c r="V457" s="19">
        <v>14.41</v>
      </c>
      <c r="W457" s="19">
        <v>1</v>
      </c>
      <c r="X457" s="19">
        <v>14.41</v>
      </c>
      <c r="Y457" s="19" t="s">
        <v>3649</v>
      </c>
    </row>
    <row r="458" spans="1:25">
      <c r="A458" s="19" t="s">
        <v>1213</v>
      </c>
      <c r="B458" s="19" t="s">
        <v>3556</v>
      </c>
      <c r="C458" s="19" t="s">
        <v>1116</v>
      </c>
      <c r="D458" s="19" t="s">
        <v>3566</v>
      </c>
      <c r="E458" s="19" t="s">
        <v>1213</v>
      </c>
      <c r="F458" s="19" t="s">
        <v>2745</v>
      </c>
      <c r="G458" s="19" t="s">
        <v>2746</v>
      </c>
      <c r="H458" s="19" t="s">
        <v>3288</v>
      </c>
      <c r="I458" s="19" t="s">
        <v>137</v>
      </c>
      <c r="J458" s="19">
        <v>2019</v>
      </c>
      <c r="K458" s="19" t="s">
        <v>3618</v>
      </c>
      <c r="L458" s="19" t="s">
        <v>480</v>
      </c>
      <c r="M458" s="19" t="s">
        <v>481</v>
      </c>
      <c r="N458" s="19" t="s">
        <v>1116</v>
      </c>
      <c r="O458" s="19" t="s">
        <v>1116</v>
      </c>
      <c r="P458" s="19" t="s">
        <v>2756</v>
      </c>
      <c r="Q458" s="19" t="s">
        <v>3623</v>
      </c>
      <c r="R458" s="19" t="s">
        <v>3547</v>
      </c>
      <c r="S458" s="19" t="s">
        <v>522</v>
      </c>
      <c r="T458" s="19" t="s">
        <v>4137</v>
      </c>
      <c r="U458" s="19">
        <v>2</v>
      </c>
      <c r="V458" s="19">
        <v>14.41</v>
      </c>
      <c r="W458" s="19">
        <v>1</v>
      </c>
      <c r="X458" s="19">
        <v>14.41</v>
      </c>
      <c r="Y458" s="19" t="s">
        <v>3649</v>
      </c>
    </row>
    <row r="459" spans="1:25">
      <c r="A459" s="19" t="s">
        <v>1213</v>
      </c>
      <c r="B459" s="19" t="s">
        <v>3556</v>
      </c>
      <c r="C459" s="19" t="s">
        <v>1116</v>
      </c>
      <c r="D459" s="19" t="s">
        <v>3566</v>
      </c>
      <c r="E459" s="19" t="s">
        <v>1213</v>
      </c>
      <c r="F459" s="19" t="s">
        <v>2745</v>
      </c>
      <c r="G459" s="19" t="s">
        <v>2746</v>
      </c>
      <c r="H459" s="19" t="s">
        <v>3288</v>
      </c>
      <c r="I459" s="19" t="s">
        <v>137</v>
      </c>
      <c r="J459" s="19">
        <v>2019</v>
      </c>
      <c r="K459" s="19" t="s">
        <v>3618</v>
      </c>
      <c r="L459" s="19" t="s">
        <v>480</v>
      </c>
      <c r="M459" s="19" t="s">
        <v>481</v>
      </c>
      <c r="N459" s="19" t="s">
        <v>1116</v>
      </c>
      <c r="O459" s="19" t="s">
        <v>1116</v>
      </c>
      <c r="P459" s="19" t="s">
        <v>2756</v>
      </c>
      <c r="Q459" s="19" t="s">
        <v>3623</v>
      </c>
      <c r="R459" s="19" t="s">
        <v>3547</v>
      </c>
      <c r="S459" s="19" t="s">
        <v>522</v>
      </c>
      <c r="T459" s="19" t="s">
        <v>4137</v>
      </c>
      <c r="U459" s="19">
        <v>3</v>
      </c>
      <c r="V459" s="19">
        <v>13</v>
      </c>
      <c r="W459" s="19">
        <v>1</v>
      </c>
      <c r="X459" s="19">
        <v>13</v>
      </c>
      <c r="Y459" s="19" t="s">
        <v>3649</v>
      </c>
    </row>
    <row r="460" spans="1:25">
      <c r="A460" s="19" t="s">
        <v>1213</v>
      </c>
      <c r="B460" s="19" t="s">
        <v>3556</v>
      </c>
      <c r="C460" s="19" t="s">
        <v>1116</v>
      </c>
      <c r="D460" s="19" t="s">
        <v>3566</v>
      </c>
      <c r="E460" s="19" t="s">
        <v>1213</v>
      </c>
      <c r="F460" s="19" t="s">
        <v>2745</v>
      </c>
      <c r="G460" s="19" t="s">
        <v>2746</v>
      </c>
      <c r="H460" s="19" t="s">
        <v>3288</v>
      </c>
      <c r="I460" s="19" t="s">
        <v>137</v>
      </c>
      <c r="J460" s="19">
        <v>2019</v>
      </c>
      <c r="K460" s="19" t="s">
        <v>3618</v>
      </c>
      <c r="L460" s="19" t="s">
        <v>480</v>
      </c>
      <c r="M460" s="19" t="s">
        <v>481</v>
      </c>
      <c r="N460" s="19" t="s">
        <v>1116</v>
      </c>
      <c r="O460" s="19" t="s">
        <v>1116</v>
      </c>
      <c r="P460" s="19" t="s">
        <v>2756</v>
      </c>
      <c r="Q460" s="19" t="s">
        <v>3623</v>
      </c>
      <c r="R460" s="19" t="s">
        <v>3547</v>
      </c>
      <c r="S460" s="19" t="s">
        <v>522</v>
      </c>
      <c r="T460" s="19" t="s">
        <v>4137</v>
      </c>
      <c r="U460" s="19">
        <v>4</v>
      </c>
      <c r="V460" s="19">
        <v>15.82</v>
      </c>
      <c r="W460" s="19">
        <v>1</v>
      </c>
      <c r="X460" s="19">
        <v>15.82</v>
      </c>
      <c r="Y460" s="19" t="s">
        <v>3649</v>
      </c>
    </row>
    <row r="461" spans="1:25">
      <c r="A461" s="19" t="s">
        <v>1213</v>
      </c>
      <c r="B461" s="19" t="s">
        <v>3556</v>
      </c>
      <c r="C461" s="19" t="s">
        <v>1116</v>
      </c>
      <c r="D461" s="19" t="s">
        <v>3566</v>
      </c>
      <c r="E461" s="19" t="s">
        <v>1213</v>
      </c>
      <c r="F461" s="19" t="s">
        <v>2745</v>
      </c>
      <c r="G461" s="19" t="s">
        <v>2746</v>
      </c>
      <c r="H461" s="19" t="s">
        <v>3288</v>
      </c>
      <c r="I461" s="19" t="s">
        <v>137</v>
      </c>
      <c r="J461" s="19">
        <v>2019</v>
      </c>
      <c r="K461" s="19" t="s">
        <v>3618</v>
      </c>
      <c r="L461" s="19" t="s">
        <v>480</v>
      </c>
      <c r="M461" s="19" t="s">
        <v>481</v>
      </c>
      <c r="N461" s="19" t="s">
        <v>1116</v>
      </c>
      <c r="O461" s="19" t="s">
        <v>1116</v>
      </c>
      <c r="P461" s="19" t="s">
        <v>2756</v>
      </c>
      <c r="Q461" s="19" t="s">
        <v>3623</v>
      </c>
      <c r="R461" s="19" t="s">
        <v>3547</v>
      </c>
      <c r="S461" s="19" t="s">
        <v>522</v>
      </c>
      <c r="T461" s="19" t="s">
        <v>4137</v>
      </c>
      <c r="U461" s="19">
        <v>5</v>
      </c>
      <c r="V461" s="19">
        <v>19.489999999999998</v>
      </c>
      <c r="W461" s="19">
        <v>1</v>
      </c>
      <c r="X461" s="19">
        <v>19.489999999999998</v>
      </c>
      <c r="Y461" s="19" t="s">
        <v>3649</v>
      </c>
    </row>
    <row r="462" spans="1:25">
      <c r="A462" s="19" t="s">
        <v>1213</v>
      </c>
      <c r="B462" s="19" t="s">
        <v>3556</v>
      </c>
      <c r="C462" s="19" t="s">
        <v>1116</v>
      </c>
      <c r="D462" s="19" t="s">
        <v>3566</v>
      </c>
      <c r="E462" s="19" t="s">
        <v>1213</v>
      </c>
      <c r="F462" s="19" t="s">
        <v>2745</v>
      </c>
      <c r="G462" s="19" t="s">
        <v>2746</v>
      </c>
      <c r="H462" s="19" t="s">
        <v>3288</v>
      </c>
      <c r="I462" s="19" t="s">
        <v>137</v>
      </c>
      <c r="J462" s="19">
        <v>2019</v>
      </c>
      <c r="K462" s="19" t="s">
        <v>3618</v>
      </c>
      <c r="L462" s="19" t="s">
        <v>480</v>
      </c>
      <c r="M462" s="19" t="s">
        <v>481</v>
      </c>
      <c r="N462" s="19" t="s">
        <v>1116</v>
      </c>
      <c r="O462" s="19" t="s">
        <v>1116</v>
      </c>
      <c r="P462" s="19" t="s">
        <v>2756</v>
      </c>
      <c r="Q462" s="19" t="s">
        <v>3623</v>
      </c>
      <c r="R462" s="19" t="s">
        <v>3547</v>
      </c>
      <c r="S462" s="19" t="s">
        <v>522</v>
      </c>
      <c r="T462" s="19" t="s">
        <v>4137</v>
      </c>
      <c r="U462" s="19">
        <v>6</v>
      </c>
      <c r="V462" s="19">
        <v>16</v>
      </c>
      <c r="W462" s="19">
        <v>1</v>
      </c>
      <c r="X462" s="19">
        <v>16</v>
      </c>
      <c r="Y462" s="19" t="s">
        <v>3649</v>
      </c>
    </row>
    <row r="463" spans="1:25">
      <c r="A463" s="19" t="s">
        <v>1213</v>
      </c>
      <c r="B463" s="19" t="s">
        <v>3556</v>
      </c>
      <c r="C463" s="19" t="s">
        <v>1116</v>
      </c>
      <c r="D463" s="19" t="s">
        <v>3566</v>
      </c>
      <c r="E463" s="19" t="s">
        <v>1213</v>
      </c>
      <c r="F463" s="19" t="s">
        <v>2745</v>
      </c>
      <c r="G463" s="19" t="s">
        <v>2746</v>
      </c>
      <c r="H463" s="19" t="s">
        <v>3288</v>
      </c>
      <c r="I463" s="19" t="s">
        <v>137</v>
      </c>
      <c r="J463" s="19">
        <v>2019</v>
      </c>
      <c r="K463" s="19" t="s">
        <v>3618</v>
      </c>
      <c r="L463" s="19" t="s">
        <v>480</v>
      </c>
      <c r="M463" s="19" t="s">
        <v>481</v>
      </c>
      <c r="N463" s="19" t="s">
        <v>1116</v>
      </c>
      <c r="O463" s="19" t="s">
        <v>1116</v>
      </c>
      <c r="P463" s="19" t="s">
        <v>2756</v>
      </c>
      <c r="Q463" s="19" t="s">
        <v>3623</v>
      </c>
      <c r="R463" s="19" t="s">
        <v>3547</v>
      </c>
      <c r="S463" s="19" t="s">
        <v>522</v>
      </c>
      <c r="T463" s="19" t="s">
        <v>4137</v>
      </c>
      <c r="U463" s="19">
        <v>7</v>
      </c>
      <c r="V463" s="19">
        <v>13</v>
      </c>
      <c r="W463" s="19">
        <v>1</v>
      </c>
      <c r="X463" s="19">
        <v>13</v>
      </c>
      <c r="Y463" s="19" t="s">
        <v>3649</v>
      </c>
    </row>
    <row r="464" spans="1:25">
      <c r="A464" s="19" t="s">
        <v>1213</v>
      </c>
      <c r="B464" s="19" t="s">
        <v>3556</v>
      </c>
      <c r="C464" s="19" t="s">
        <v>1116</v>
      </c>
      <c r="D464" s="19" t="s">
        <v>3566</v>
      </c>
      <c r="E464" s="19" t="s">
        <v>1213</v>
      </c>
      <c r="F464" s="19" t="s">
        <v>2745</v>
      </c>
      <c r="G464" s="19" t="s">
        <v>2746</v>
      </c>
      <c r="H464" s="19" t="s">
        <v>3288</v>
      </c>
      <c r="I464" s="19" t="s">
        <v>137</v>
      </c>
      <c r="J464" s="19">
        <v>2019</v>
      </c>
      <c r="K464" s="19" t="s">
        <v>3618</v>
      </c>
      <c r="L464" s="19" t="s">
        <v>480</v>
      </c>
      <c r="M464" s="19" t="s">
        <v>481</v>
      </c>
      <c r="N464" s="19" t="s">
        <v>1116</v>
      </c>
      <c r="O464" s="19" t="s">
        <v>1116</v>
      </c>
      <c r="P464" s="19" t="s">
        <v>2756</v>
      </c>
      <c r="Q464" s="19" t="s">
        <v>3623</v>
      </c>
      <c r="R464" s="19" t="s">
        <v>3547</v>
      </c>
      <c r="S464" s="19" t="s">
        <v>522</v>
      </c>
      <c r="T464" s="19" t="s">
        <v>4137</v>
      </c>
      <c r="U464" s="19">
        <v>8</v>
      </c>
      <c r="V464" s="19">
        <v>13.07</v>
      </c>
      <c r="W464" s="19">
        <v>1</v>
      </c>
      <c r="X464" s="19">
        <v>13.07</v>
      </c>
      <c r="Y464" s="19" t="s">
        <v>3649</v>
      </c>
    </row>
    <row r="465" spans="1:25">
      <c r="A465" s="19" t="s">
        <v>1213</v>
      </c>
      <c r="B465" s="19" t="s">
        <v>3556</v>
      </c>
      <c r="C465" s="19" t="s">
        <v>1116</v>
      </c>
      <c r="D465" s="19" t="s">
        <v>3566</v>
      </c>
      <c r="E465" s="19" t="s">
        <v>1213</v>
      </c>
      <c r="F465" s="19" t="s">
        <v>2745</v>
      </c>
      <c r="G465" s="19" t="s">
        <v>2746</v>
      </c>
      <c r="H465" s="19" t="s">
        <v>3288</v>
      </c>
      <c r="I465" s="19" t="s">
        <v>137</v>
      </c>
      <c r="J465" s="19">
        <v>2019</v>
      </c>
      <c r="K465" s="19" t="s">
        <v>3618</v>
      </c>
      <c r="L465" s="19" t="s">
        <v>480</v>
      </c>
      <c r="M465" s="19" t="s">
        <v>481</v>
      </c>
      <c r="N465" s="19" t="s">
        <v>1116</v>
      </c>
      <c r="O465" s="19" t="s">
        <v>1116</v>
      </c>
      <c r="P465" s="19" t="s">
        <v>2756</v>
      </c>
      <c r="Q465" s="19" t="s">
        <v>3623</v>
      </c>
      <c r="R465" s="19" t="s">
        <v>3547</v>
      </c>
      <c r="S465" s="19" t="s">
        <v>522</v>
      </c>
      <c r="T465" s="19" t="s">
        <v>4137</v>
      </c>
      <c r="U465" s="19">
        <v>9</v>
      </c>
      <c r="V465" s="19">
        <v>13</v>
      </c>
      <c r="W465" s="19">
        <v>1</v>
      </c>
      <c r="X465" s="19">
        <v>13</v>
      </c>
      <c r="Y465" s="19" t="s">
        <v>3649</v>
      </c>
    </row>
    <row r="466" spans="1:25">
      <c r="A466" s="19" t="s">
        <v>1213</v>
      </c>
      <c r="B466" s="19" t="s">
        <v>3556</v>
      </c>
      <c r="C466" s="19" t="s">
        <v>1116</v>
      </c>
      <c r="D466" s="19" t="s">
        <v>3566</v>
      </c>
      <c r="E466" s="19" t="s">
        <v>1213</v>
      </c>
      <c r="F466" s="19" t="s">
        <v>2745</v>
      </c>
      <c r="G466" s="19" t="s">
        <v>2746</v>
      </c>
      <c r="H466" s="19" t="s">
        <v>3288</v>
      </c>
      <c r="I466" s="19" t="s">
        <v>137</v>
      </c>
      <c r="J466" s="19">
        <v>2019</v>
      </c>
      <c r="K466" s="19" t="s">
        <v>3618</v>
      </c>
      <c r="L466" s="19" t="s">
        <v>480</v>
      </c>
      <c r="M466" s="19" t="s">
        <v>481</v>
      </c>
      <c r="N466" s="19" t="s">
        <v>1116</v>
      </c>
      <c r="O466" s="19" t="s">
        <v>1116</v>
      </c>
      <c r="P466" s="19" t="s">
        <v>2756</v>
      </c>
      <c r="Q466" s="19" t="s">
        <v>3623</v>
      </c>
      <c r="R466" s="19" t="s">
        <v>3547</v>
      </c>
      <c r="S466" s="19" t="s">
        <v>522</v>
      </c>
      <c r="T466" s="19" t="s">
        <v>4137</v>
      </c>
      <c r="U466" s="19">
        <v>10</v>
      </c>
      <c r="V466" s="19">
        <v>13</v>
      </c>
      <c r="W466" s="19">
        <v>1</v>
      </c>
      <c r="X466" s="19">
        <v>13</v>
      </c>
      <c r="Y466" s="19" t="s">
        <v>3649</v>
      </c>
    </row>
    <row r="467" spans="1:25">
      <c r="A467" s="19" t="s">
        <v>1213</v>
      </c>
      <c r="B467" s="19" t="s">
        <v>3556</v>
      </c>
      <c r="C467" s="19" t="s">
        <v>1116</v>
      </c>
      <c r="D467" s="19" t="s">
        <v>3566</v>
      </c>
      <c r="E467" s="19" t="s">
        <v>1213</v>
      </c>
      <c r="F467" s="19" t="s">
        <v>2745</v>
      </c>
      <c r="G467" s="19" t="s">
        <v>2746</v>
      </c>
      <c r="H467" s="19" t="s">
        <v>3288</v>
      </c>
      <c r="I467" s="19" t="s">
        <v>137</v>
      </c>
      <c r="J467" s="19">
        <v>2019</v>
      </c>
      <c r="K467" s="19" t="s">
        <v>3618</v>
      </c>
      <c r="L467" s="19" t="s">
        <v>480</v>
      </c>
      <c r="M467" s="19" t="s">
        <v>481</v>
      </c>
      <c r="N467" s="19" t="s">
        <v>1116</v>
      </c>
      <c r="O467" s="19" t="s">
        <v>1116</v>
      </c>
      <c r="P467" s="19" t="s">
        <v>2756</v>
      </c>
      <c r="Q467" s="19" t="s">
        <v>3623</v>
      </c>
      <c r="R467" s="19" t="s">
        <v>3547</v>
      </c>
      <c r="S467" s="19" t="s">
        <v>522</v>
      </c>
      <c r="T467" s="19" t="s">
        <v>4137</v>
      </c>
      <c r="U467" s="19">
        <v>11</v>
      </c>
      <c r="V467" s="19">
        <v>13</v>
      </c>
      <c r="W467" s="19">
        <v>1</v>
      </c>
      <c r="X467" s="19">
        <v>13</v>
      </c>
      <c r="Y467" s="19" t="s">
        <v>3649</v>
      </c>
    </row>
    <row r="468" spans="1:25">
      <c r="A468" s="19" t="s">
        <v>1213</v>
      </c>
      <c r="B468" s="19" t="s">
        <v>3556</v>
      </c>
      <c r="C468" s="19" t="s">
        <v>1116</v>
      </c>
      <c r="D468" s="19" t="s">
        <v>3566</v>
      </c>
      <c r="E468" s="19" t="s">
        <v>1213</v>
      </c>
      <c r="F468" s="19" t="s">
        <v>2745</v>
      </c>
      <c r="G468" s="19" t="s">
        <v>2746</v>
      </c>
      <c r="H468" s="19" t="s">
        <v>3288</v>
      </c>
      <c r="I468" s="19" t="s">
        <v>137</v>
      </c>
      <c r="J468" s="19">
        <v>2019</v>
      </c>
      <c r="K468" s="19" t="s">
        <v>3618</v>
      </c>
      <c r="L468" s="19" t="s">
        <v>480</v>
      </c>
      <c r="M468" s="19" t="s">
        <v>481</v>
      </c>
      <c r="N468" s="19" t="s">
        <v>1116</v>
      </c>
      <c r="O468" s="19" t="s">
        <v>1116</v>
      </c>
      <c r="P468" s="19" t="s">
        <v>2756</v>
      </c>
      <c r="Q468" s="19" t="s">
        <v>3623</v>
      </c>
      <c r="R468" s="19" t="s">
        <v>3547</v>
      </c>
      <c r="S468" s="19" t="s">
        <v>522</v>
      </c>
      <c r="T468" s="19" t="s">
        <v>4137</v>
      </c>
      <c r="U468" s="19">
        <v>12</v>
      </c>
      <c r="V468" s="19">
        <v>14.89</v>
      </c>
      <c r="W468" s="19">
        <v>1</v>
      </c>
      <c r="X468" s="19">
        <v>14.89</v>
      </c>
      <c r="Y468" s="19" t="s">
        <v>3649</v>
      </c>
    </row>
    <row r="469" spans="1:25">
      <c r="A469" s="19" t="s">
        <v>1213</v>
      </c>
      <c r="B469" s="19" t="s">
        <v>3556</v>
      </c>
      <c r="C469" s="19" t="s">
        <v>1116</v>
      </c>
      <c r="D469" s="19" t="s">
        <v>3566</v>
      </c>
      <c r="E469" s="19" t="s">
        <v>1213</v>
      </c>
      <c r="F469" s="19" t="s">
        <v>2745</v>
      </c>
      <c r="G469" s="19" t="s">
        <v>2746</v>
      </c>
      <c r="H469" s="19" t="s">
        <v>3288</v>
      </c>
      <c r="I469" s="19" t="s">
        <v>137</v>
      </c>
      <c r="J469" s="19">
        <v>2019</v>
      </c>
      <c r="K469" s="19" t="s">
        <v>3618</v>
      </c>
      <c r="L469" s="19" t="s">
        <v>480</v>
      </c>
      <c r="M469" s="19" t="s">
        <v>481</v>
      </c>
      <c r="N469" s="19" t="s">
        <v>1116</v>
      </c>
      <c r="O469" s="19" t="s">
        <v>1116</v>
      </c>
      <c r="P469" s="19" t="s">
        <v>2756</v>
      </c>
      <c r="Q469" s="19" t="s">
        <v>3623</v>
      </c>
      <c r="R469" s="19" t="s">
        <v>3547</v>
      </c>
      <c r="S469" s="19" t="s">
        <v>522</v>
      </c>
      <c r="T469" s="19" t="s">
        <v>4137</v>
      </c>
      <c r="U469" s="19">
        <v>13</v>
      </c>
      <c r="V469" s="19">
        <v>13</v>
      </c>
      <c r="W469" s="19">
        <v>1</v>
      </c>
      <c r="X469" s="19">
        <v>13</v>
      </c>
      <c r="Y469" s="19" t="s">
        <v>3649</v>
      </c>
    </row>
    <row r="470" spans="1:25">
      <c r="A470" s="19" t="s">
        <v>1213</v>
      </c>
      <c r="B470" s="19" t="s">
        <v>3556</v>
      </c>
      <c r="C470" s="19" t="s">
        <v>1116</v>
      </c>
      <c r="D470" s="19" t="s">
        <v>3566</v>
      </c>
      <c r="E470" s="19" t="s">
        <v>1213</v>
      </c>
      <c r="F470" s="19" t="s">
        <v>2745</v>
      </c>
      <c r="G470" s="19" t="s">
        <v>2746</v>
      </c>
      <c r="H470" s="19" t="s">
        <v>3288</v>
      </c>
      <c r="I470" s="19" t="s">
        <v>137</v>
      </c>
      <c r="J470" s="19">
        <v>2019</v>
      </c>
      <c r="K470" s="19" t="s">
        <v>3618</v>
      </c>
      <c r="L470" s="19" t="s">
        <v>480</v>
      </c>
      <c r="M470" s="19" t="s">
        <v>481</v>
      </c>
      <c r="N470" s="19" t="s">
        <v>1116</v>
      </c>
      <c r="O470" s="19" t="s">
        <v>1116</v>
      </c>
      <c r="P470" s="19" t="s">
        <v>2756</v>
      </c>
      <c r="Q470" s="19" t="s">
        <v>3623</v>
      </c>
      <c r="R470" s="19" t="s">
        <v>3547</v>
      </c>
      <c r="S470" s="19" t="s">
        <v>522</v>
      </c>
      <c r="T470" s="19" t="s">
        <v>4137</v>
      </c>
      <c r="U470" s="19">
        <v>14</v>
      </c>
      <c r="V470" s="19">
        <v>13</v>
      </c>
      <c r="W470" s="19">
        <v>1</v>
      </c>
      <c r="X470" s="19">
        <v>13</v>
      </c>
      <c r="Y470" s="19" t="s">
        <v>3649</v>
      </c>
    </row>
    <row r="471" spans="1:25">
      <c r="A471" s="19" t="s">
        <v>1213</v>
      </c>
      <c r="B471" s="19" t="s">
        <v>3556</v>
      </c>
      <c r="C471" s="19" t="s">
        <v>1116</v>
      </c>
      <c r="D471" s="19" t="s">
        <v>3566</v>
      </c>
      <c r="E471" s="19" t="s">
        <v>1213</v>
      </c>
      <c r="F471" s="19" t="s">
        <v>2745</v>
      </c>
      <c r="G471" s="19" t="s">
        <v>2746</v>
      </c>
      <c r="H471" s="19" t="s">
        <v>3288</v>
      </c>
      <c r="I471" s="19" t="s">
        <v>137</v>
      </c>
      <c r="J471" s="19">
        <v>2019</v>
      </c>
      <c r="K471" s="19" t="s">
        <v>3618</v>
      </c>
      <c r="L471" s="19" t="s">
        <v>480</v>
      </c>
      <c r="M471" s="19" t="s">
        <v>481</v>
      </c>
      <c r="N471" s="19" t="s">
        <v>1116</v>
      </c>
      <c r="O471" s="19" t="s">
        <v>1116</v>
      </c>
      <c r="P471" s="19" t="s">
        <v>2756</v>
      </c>
      <c r="Q471" s="19" t="s">
        <v>3623</v>
      </c>
      <c r="R471" s="19" t="s">
        <v>3547</v>
      </c>
      <c r="S471" s="19" t="s">
        <v>522</v>
      </c>
      <c r="T471" s="19" t="s">
        <v>4137</v>
      </c>
      <c r="U471" s="19">
        <v>15</v>
      </c>
      <c r="V471" s="19">
        <v>13</v>
      </c>
      <c r="W471" s="19">
        <v>1</v>
      </c>
      <c r="X471" s="19">
        <v>13</v>
      </c>
      <c r="Y471" s="19" t="s">
        <v>3649</v>
      </c>
    </row>
    <row r="472" spans="1:25">
      <c r="A472" s="19" t="s">
        <v>1213</v>
      </c>
      <c r="B472" s="19" t="s">
        <v>3556</v>
      </c>
      <c r="C472" s="19" t="s">
        <v>1116</v>
      </c>
      <c r="D472" s="19" t="s">
        <v>3566</v>
      </c>
      <c r="E472" s="19" t="s">
        <v>1213</v>
      </c>
      <c r="F472" s="19" t="s">
        <v>2745</v>
      </c>
      <c r="G472" s="19" t="s">
        <v>2746</v>
      </c>
      <c r="H472" s="19" t="s">
        <v>3288</v>
      </c>
      <c r="I472" s="19" t="s">
        <v>137</v>
      </c>
      <c r="J472" s="19">
        <v>2019</v>
      </c>
      <c r="K472" s="19" t="s">
        <v>3618</v>
      </c>
      <c r="L472" s="19" t="s">
        <v>480</v>
      </c>
      <c r="M472" s="19" t="s">
        <v>481</v>
      </c>
      <c r="N472" s="19" t="s">
        <v>1116</v>
      </c>
      <c r="O472" s="19" t="s">
        <v>1116</v>
      </c>
      <c r="P472" s="19" t="s">
        <v>2756</v>
      </c>
      <c r="Q472" s="19" t="s">
        <v>3623</v>
      </c>
      <c r="R472" s="19" t="s">
        <v>3547</v>
      </c>
      <c r="S472" s="19" t="s">
        <v>522</v>
      </c>
      <c r="T472" s="19" t="s">
        <v>4137</v>
      </c>
      <c r="U472" s="19">
        <v>16</v>
      </c>
      <c r="V472" s="19">
        <v>13</v>
      </c>
      <c r="W472" s="19">
        <v>1</v>
      </c>
      <c r="X472" s="19">
        <v>13</v>
      </c>
      <c r="Y472" s="19" t="s">
        <v>3649</v>
      </c>
    </row>
    <row r="473" spans="1:25">
      <c r="A473" s="19" t="s">
        <v>1213</v>
      </c>
      <c r="B473" s="19" t="s">
        <v>3556</v>
      </c>
      <c r="C473" s="19" t="s">
        <v>1116</v>
      </c>
      <c r="D473" s="19" t="s">
        <v>3566</v>
      </c>
      <c r="E473" s="19" t="s">
        <v>1213</v>
      </c>
      <c r="F473" s="19" t="s">
        <v>2745</v>
      </c>
      <c r="G473" s="19" t="s">
        <v>2746</v>
      </c>
      <c r="H473" s="19" t="s">
        <v>3288</v>
      </c>
      <c r="I473" s="19" t="s">
        <v>137</v>
      </c>
      <c r="J473" s="19">
        <v>2019</v>
      </c>
      <c r="K473" s="19" t="s">
        <v>3618</v>
      </c>
      <c r="L473" s="19" t="s">
        <v>480</v>
      </c>
      <c r="M473" s="19" t="s">
        <v>481</v>
      </c>
      <c r="N473" s="19" t="s">
        <v>1116</v>
      </c>
      <c r="O473" s="19" t="s">
        <v>1116</v>
      </c>
      <c r="P473" s="19" t="s">
        <v>2756</v>
      </c>
      <c r="Q473" s="19" t="s">
        <v>3623</v>
      </c>
      <c r="R473" s="19" t="s">
        <v>3547</v>
      </c>
      <c r="S473" s="19" t="s">
        <v>522</v>
      </c>
      <c r="T473" s="19" t="s">
        <v>4137</v>
      </c>
      <c r="U473" s="19">
        <v>17</v>
      </c>
      <c r="V473" s="19">
        <v>13.18</v>
      </c>
      <c r="W473" s="19">
        <v>1</v>
      </c>
      <c r="X473" s="19">
        <v>13.18</v>
      </c>
      <c r="Y473" s="19" t="s">
        <v>3649</v>
      </c>
    </row>
    <row r="474" spans="1:25">
      <c r="A474" s="19" t="s">
        <v>1213</v>
      </c>
      <c r="B474" s="19" t="s">
        <v>3556</v>
      </c>
      <c r="C474" s="19" t="s">
        <v>1116</v>
      </c>
      <c r="D474" s="19" t="s">
        <v>3566</v>
      </c>
      <c r="E474" s="19" t="s">
        <v>1213</v>
      </c>
      <c r="F474" s="19" t="s">
        <v>2745</v>
      </c>
      <c r="G474" s="19" t="s">
        <v>2746</v>
      </c>
      <c r="H474" s="19" t="s">
        <v>3288</v>
      </c>
      <c r="I474" s="19" t="s">
        <v>137</v>
      </c>
      <c r="J474" s="19">
        <v>2019</v>
      </c>
      <c r="K474" s="19" t="s">
        <v>3618</v>
      </c>
      <c r="L474" s="19" t="s">
        <v>480</v>
      </c>
      <c r="M474" s="19" t="s">
        <v>481</v>
      </c>
      <c r="N474" s="19" t="s">
        <v>1116</v>
      </c>
      <c r="O474" s="19" t="s">
        <v>1116</v>
      </c>
      <c r="P474" s="19" t="s">
        <v>2756</v>
      </c>
      <c r="Q474" s="19" t="s">
        <v>3623</v>
      </c>
      <c r="R474" s="19" t="s">
        <v>3547</v>
      </c>
      <c r="S474" s="19" t="s">
        <v>522</v>
      </c>
      <c r="T474" s="19" t="s">
        <v>4137</v>
      </c>
      <c r="U474" s="19">
        <v>18</v>
      </c>
      <c r="V474" s="19">
        <v>16.86</v>
      </c>
      <c r="W474" s="19">
        <v>1</v>
      </c>
      <c r="X474" s="19">
        <v>16.86</v>
      </c>
      <c r="Y474" s="19" t="s">
        <v>3649</v>
      </c>
    </row>
    <row r="475" spans="1:25">
      <c r="A475" s="19" t="s">
        <v>1213</v>
      </c>
      <c r="B475" s="19" t="s">
        <v>3556</v>
      </c>
      <c r="C475" s="19" t="s">
        <v>1116</v>
      </c>
      <c r="D475" s="19" t="s">
        <v>3566</v>
      </c>
      <c r="E475" s="19" t="s">
        <v>1213</v>
      </c>
      <c r="F475" s="19" t="s">
        <v>2745</v>
      </c>
      <c r="G475" s="19" t="s">
        <v>2746</v>
      </c>
      <c r="H475" s="19" t="s">
        <v>3288</v>
      </c>
      <c r="I475" s="19" t="s">
        <v>137</v>
      </c>
      <c r="J475" s="19">
        <v>2019</v>
      </c>
      <c r="K475" s="19" t="s">
        <v>3618</v>
      </c>
      <c r="L475" s="19" t="s">
        <v>480</v>
      </c>
      <c r="M475" s="19" t="s">
        <v>481</v>
      </c>
      <c r="N475" s="19" t="s">
        <v>1116</v>
      </c>
      <c r="O475" s="19" t="s">
        <v>1116</v>
      </c>
      <c r="P475" s="19" t="s">
        <v>2756</v>
      </c>
      <c r="Q475" s="19" t="s">
        <v>3623</v>
      </c>
      <c r="R475" s="19" t="s">
        <v>3547</v>
      </c>
      <c r="S475" s="19" t="s">
        <v>522</v>
      </c>
      <c r="T475" s="19" t="s">
        <v>4137</v>
      </c>
      <c r="U475" s="19">
        <v>19</v>
      </c>
      <c r="V475" s="19">
        <v>13</v>
      </c>
      <c r="W475" s="19">
        <v>1</v>
      </c>
      <c r="X475" s="19">
        <v>13</v>
      </c>
      <c r="Y475" s="19" t="s">
        <v>3649</v>
      </c>
    </row>
    <row r="476" spans="1:25">
      <c r="A476" s="19" t="s">
        <v>1213</v>
      </c>
      <c r="B476" s="19" t="s">
        <v>3556</v>
      </c>
      <c r="C476" s="19" t="s">
        <v>1116</v>
      </c>
      <c r="D476" s="19" t="s">
        <v>3566</v>
      </c>
      <c r="E476" s="19" t="s">
        <v>1213</v>
      </c>
      <c r="F476" s="19" t="s">
        <v>2745</v>
      </c>
      <c r="G476" s="19" t="s">
        <v>2746</v>
      </c>
      <c r="H476" s="19" t="s">
        <v>3288</v>
      </c>
      <c r="I476" s="19" t="s">
        <v>137</v>
      </c>
      <c r="J476" s="19">
        <v>2019</v>
      </c>
      <c r="K476" s="19" t="s">
        <v>3618</v>
      </c>
      <c r="L476" s="19" t="s">
        <v>480</v>
      </c>
      <c r="M476" s="19" t="s">
        <v>481</v>
      </c>
      <c r="N476" s="19" t="s">
        <v>1116</v>
      </c>
      <c r="O476" s="19" t="s">
        <v>1116</v>
      </c>
      <c r="P476" s="19" t="s">
        <v>2756</v>
      </c>
      <c r="Q476" s="19" t="s">
        <v>3623</v>
      </c>
      <c r="R476" s="19" t="s">
        <v>3547</v>
      </c>
      <c r="S476" s="19" t="s">
        <v>522</v>
      </c>
      <c r="T476" s="19" t="s">
        <v>4137</v>
      </c>
      <c r="U476" s="19">
        <v>20</v>
      </c>
      <c r="V476" s="19">
        <v>44.56</v>
      </c>
      <c r="W476" s="19">
        <v>1</v>
      </c>
      <c r="X476" s="19">
        <v>44.56</v>
      </c>
      <c r="Y476" s="19" t="s">
        <v>3649</v>
      </c>
    </row>
    <row r="477" spans="1:25">
      <c r="A477" s="19" t="s">
        <v>1213</v>
      </c>
      <c r="B477" s="19" t="s">
        <v>3556</v>
      </c>
      <c r="C477" s="19" t="s">
        <v>1116</v>
      </c>
      <c r="D477" s="19" t="s">
        <v>3566</v>
      </c>
      <c r="E477" s="19" t="s">
        <v>1213</v>
      </c>
      <c r="F477" s="19" t="s">
        <v>2745</v>
      </c>
      <c r="G477" s="19" t="s">
        <v>2746</v>
      </c>
      <c r="H477" s="19" t="s">
        <v>3288</v>
      </c>
      <c r="I477" s="19" t="s">
        <v>137</v>
      </c>
      <c r="J477" s="19">
        <v>2019</v>
      </c>
      <c r="K477" s="19" t="s">
        <v>3618</v>
      </c>
      <c r="L477" s="19" t="s">
        <v>480</v>
      </c>
      <c r="M477" s="19" t="s">
        <v>481</v>
      </c>
      <c r="N477" s="19" t="s">
        <v>1116</v>
      </c>
      <c r="O477" s="19" t="s">
        <v>1116</v>
      </c>
      <c r="P477" s="19" t="s">
        <v>2756</v>
      </c>
      <c r="Q477" s="19" t="s">
        <v>3623</v>
      </c>
      <c r="R477" s="19" t="s">
        <v>3547</v>
      </c>
      <c r="S477" s="19" t="s">
        <v>522</v>
      </c>
      <c r="T477" s="19" t="s">
        <v>4137</v>
      </c>
      <c r="U477" s="19">
        <v>21</v>
      </c>
      <c r="V477" s="19">
        <v>13</v>
      </c>
      <c r="W477" s="19">
        <v>1</v>
      </c>
      <c r="X477" s="19">
        <v>13</v>
      </c>
      <c r="Y477" s="19" t="s">
        <v>3649</v>
      </c>
    </row>
    <row r="478" spans="1:25">
      <c r="A478" s="19" t="s">
        <v>1213</v>
      </c>
      <c r="B478" s="19" t="s">
        <v>3556</v>
      </c>
      <c r="C478" s="19" t="s">
        <v>1116</v>
      </c>
      <c r="D478" s="19" t="s">
        <v>3566</v>
      </c>
      <c r="E478" s="19" t="s">
        <v>1213</v>
      </c>
      <c r="F478" s="19" t="s">
        <v>2745</v>
      </c>
      <c r="G478" s="19" t="s">
        <v>2746</v>
      </c>
      <c r="H478" s="19" t="s">
        <v>3288</v>
      </c>
      <c r="I478" s="19" t="s">
        <v>137</v>
      </c>
      <c r="J478" s="19">
        <v>2019</v>
      </c>
      <c r="K478" s="19" t="s">
        <v>3618</v>
      </c>
      <c r="L478" s="19" t="s">
        <v>480</v>
      </c>
      <c r="M478" s="19" t="s">
        <v>481</v>
      </c>
      <c r="N478" s="19" t="s">
        <v>1116</v>
      </c>
      <c r="O478" s="19" t="s">
        <v>1116</v>
      </c>
      <c r="P478" s="19" t="s">
        <v>2756</v>
      </c>
      <c r="Q478" s="19" t="s">
        <v>3623</v>
      </c>
      <c r="R478" s="19" t="s">
        <v>3547</v>
      </c>
      <c r="S478" s="19" t="s">
        <v>522</v>
      </c>
      <c r="T478" s="19" t="s">
        <v>4137</v>
      </c>
      <c r="U478" s="19">
        <v>22</v>
      </c>
      <c r="V478" s="19">
        <v>13</v>
      </c>
      <c r="W478" s="19">
        <v>1</v>
      </c>
      <c r="X478" s="19">
        <v>13</v>
      </c>
      <c r="Y478" s="19" t="s">
        <v>3649</v>
      </c>
    </row>
    <row r="479" spans="1:25">
      <c r="A479" s="19" t="s">
        <v>1213</v>
      </c>
      <c r="B479" s="19" t="s">
        <v>3556</v>
      </c>
      <c r="C479" s="19" t="s">
        <v>1116</v>
      </c>
      <c r="D479" s="19" t="s">
        <v>3566</v>
      </c>
      <c r="E479" s="19" t="s">
        <v>1213</v>
      </c>
      <c r="F479" s="19" t="s">
        <v>2745</v>
      </c>
      <c r="G479" s="19" t="s">
        <v>2746</v>
      </c>
      <c r="H479" s="19" t="s">
        <v>3288</v>
      </c>
      <c r="I479" s="19" t="s">
        <v>137</v>
      </c>
      <c r="J479" s="19">
        <v>2019</v>
      </c>
      <c r="K479" s="19" t="s">
        <v>3618</v>
      </c>
      <c r="L479" s="19" t="s">
        <v>480</v>
      </c>
      <c r="M479" s="19" t="s">
        <v>481</v>
      </c>
      <c r="N479" s="19" t="s">
        <v>1116</v>
      </c>
      <c r="O479" s="19" t="s">
        <v>1116</v>
      </c>
      <c r="P479" s="19" t="s">
        <v>2756</v>
      </c>
      <c r="Q479" s="19" t="s">
        <v>3623</v>
      </c>
      <c r="R479" s="19" t="s">
        <v>3547</v>
      </c>
      <c r="S479" s="19" t="s">
        <v>522</v>
      </c>
      <c r="T479" s="19" t="s">
        <v>4137</v>
      </c>
      <c r="U479" s="19">
        <v>23</v>
      </c>
      <c r="V479" s="19">
        <v>14.59</v>
      </c>
      <c r="W479" s="19">
        <v>1</v>
      </c>
      <c r="X479" s="19">
        <v>14.59</v>
      </c>
      <c r="Y479" s="19" t="s">
        <v>3649</v>
      </c>
    </row>
    <row r="480" spans="1:25">
      <c r="A480" s="19" t="s">
        <v>1213</v>
      </c>
      <c r="B480" s="19" t="s">
        <v>3556</v>
      </c>
      <c r="C480" s="19" t="s">
        <v>1116</v>
      </c>
      <c r="D480" s="19" t="s">
        <v>3566</v>
      </c>
      <c r="E480" s="19" t="s">
        <v>1213</v>
      </c>
      <c r="F480" s="19" t="s">
        <v>2745</v>
      </c>
      <c r="G480" s="19" t="s">
        <v>2746</v>
      </c>
      <c r="H480" s="19" t="s">
        <v>3288</v>
      </c>
      <c r="I480" s="19" t="s">
        <v>137</v>
      </c>
      <c r="J480" s="19">
        <v>2019</v>
      </c>
      <c r="K480" s="19" t="s">
        <v>3618</v>
      </c>
      <c r="L480" s="19" t="s">
        <v>480</v>
      </c>
      <c r="M480" s="19" t="s">
        <v>481</v>
      </c>
      <c r="N480" s="19" t="s">
        <v>1116</v>
      </c>
      <c r="O480" s="19" t="s">
        <v>1116</v>
      </c>
      <c r="P480" s="19" t="s">
        <v>2756</v>
      </c>
      <c r="Q480" s="19" t="s">
        <v>3623</v>
      </c>
      <c r="R480" s="19" t="s">
        <v>3547</v>
      </c>
      <c r="S480" s="19" t="s">
        <v>522</v>
      </c>
      <c r="T480" s="19" t="s">
        <v>4137</v>
      </c>
      <c r="U480" s="19">
        <v>24</v>
      </c>
      <c r="V480" s="19">
        <v>13</v>
      </c>
      <c r="W480" s="19">
        <v>1</v>
      </c>
      <c r="X480" s="19">
        <v>13</v>
      </c>
      <c r="Y480" s="19" t="s">
        <v>3649</v>
      </c>
    </row>
    <row r="481" spans="1:25">
      <c r="A481" s="19" t="s">
        <v>1213</v>
      </c>
      <c r="B481" s="19" t="s">
        <v>3556</v>
      </c>
      <c r="C481" s="19" t="s">
        <v>1116</v>
      </c>
      <c r="D481" s="19" t="s">
        <v>3566</v>
      </c>
      <c r="E481" s="19" t="s">
        <v>1213</v>
      </c>
      <c r="F481" s="19" t="s">
        <v>2745</v>
      </c>
      <c r="G481" s="19" t="s">
        <v>2746</v>
      </c>
      <c r="H481" s="19" t="s">
        <v>3288</v>
      </c>
      <c r="I481" s="19" t="s">
        <v>137</v>
      </c>
      <c r="J481" s="19">
        <v>2019</v>
      </c>
      <c r="K481" s="19" t="s">
        <v>3618</v>
      </c>
      <c r="L481" s="19" t="s">
        <v>480</v>
      </c>
      <c r="M481" s="19" t="s">
        <v>481</v>
      </c>
      <c r="N481" s="19" t="s">
        <v>1116</v>
      </c>
      <c r="O481" s="19" t="s">
        <v>1116</v>
      </c>
      <c r="P481" s="19" t="s">
        <v>2756</v>
      </c>
      <c r="Q481" s="19" t="s">
        <v>3623</v>
      </c>
      <c r="R481" s="19" t="s">
        <v>3547</v>
      </c>
      <c r="S481" s="19" t="s">
        <v>522</v>
      </c>
      <c r="T481" s="19" t="s">
        <v>4137</v>
      </c>
      <c r="U481" s="19">
        <v>25</v>
      </c>
      <c r="V481" s="19">
        <v>13</v>
      </c>
      <c r="W481" s="19">
        <v>1</v>
      </c>
      <c r="X481" s="19">
        <v>13</v>
      </c>
      <c r="Y481" s="19" t="s">
        <v>3649</v>
      </c>
    </row>
    <row r="482" spans="1:25">
      <c r="A482" s="19" t="s">
        <v>1213</v>
      </c>
      <c r="B482" s="19" t="s">
        <v>3556</v>
      </c>
      <c r="C482" s="19" t="s">
        <v>1116</v>
      </c>
      <c r="D482" s="19" t="s">
        <v>3566</v>
      </c>
      <c r="E482" s="19" t="s">
        <v>1213</v>
      </c>
      <c r="F482" s="19" t="s">
        <v>2745</v>
      </c>
      <c r="G482" s="19" t="s">
        <v>2746</v>
      </c>
      <c r="H482" s="19" t="s">
        <v>3288</v>
      </c>
      <c r="I482" s="19" t="s">
        <v>137</v>
      </c>
      <c r="J482" s="19">
        <v>2019</v>
      </c>
      <c r="K482" s="19" t="s">
        <v>3618</v>
      </c>
      <c r="L482" s="19" t="s">
        <v>480</v>
      </c>
      <c r="M482" s="19" t="s">
        <v>481</v>
      </c>
      <c r="N482" s="19" t="s">
        <v>1116</v>
      </c>
      <c r="O482" s="19" t="s">
        <v>1116</v>
      </c>
      <c r="P482" s="19" t="s">
        <v>2756</v>
      </c>
      <c r="Q482" s="19" t="s">
        <v>3623</v>
      </c>
      <c r="R482" s="19" t="s">
        <v>3547</v>
      </c>
      <c r="S482" s="19" t="s">
        <v>522</v>
      </c>
      <c r="T482" s="19" t="s">
        <v>4137</v>
      </c>
      <c r="U482" s="19">
        <v>26</v>
      </c>
      <c r="V482" s="19">
        <v>13</v>
      </c>
      <c r="W482" s="19">
        <v>1</v>
      </c>
      <c r="X482" s="19">
        <v>13</v>
      </c>
      <c r="Y482" s="19" t="s">
        <v>3649</v>
      </c>
    </row>
    <row r="483" spans="1:25">
      <c r="A483" s="19" t="s">
        <v>1213</v>
      </c>
      <c r="B483" s="19" t="s">
        <v>3556</v>
      </c>
      <c r="C483" s="19" t="s">
        <v>1116</v>
      </c>
      <c r="D483" s="19" t="s">
        <v>3566</v>
      </c>
      <c r="E483" s="19" t="s">
        <v>1213</v>
      </c>
      <c r="F483" s="19" t="s">
        <v>2745</v>
      </c>
      <c r="G483" s="19" t="s">
        <v>2746</v>
      </c>
      <c r="H483" s="19" t="s">
        <v>3288</v>
      </c>
      <c r="I483" s="19" t="s">
        <v>137</v>
      </c>
      <c r="J483" s="19">
        <v>2019</v>
      </c>
      <c r="K483" s="19" t="s">
        <v>3618</v>
      </c>
      <c r="L483" s="19" t="s">
        <v>480</v>
      </c>
      <c r="M483" s="19" t="s">
        <v>481</v>
      </c>
      <c r="N483" s="19" t="s">
        <v>1116</v>
      </c>
      <c r="O483" s="19" t="s">
        <v>1116</v>
      </c>
      <c r="P483" s="19" t="s">
        <v>2756</v>
      </c>
      <c r="Q483" s="19" t="s">
        <v>3623</v>
      </c>
      <c r="R483" s="19" t="s">
        <v>3547</v>
      </c>
      <c r="S483" s="19" t="s">
        <v>522</v>
      </c>
      <c r="T483" s="19" t="s">
        <v>4137</v>
      </c>
      <c r="U483" s="19">
        <v>27</v>
      </c>
      <c r="V483" s="19">
        <v>12.74</v>
      </c>
      <c r="W483" s="19">
        <v>1</v>
      </c>
      <c r="X483" s="19">
        <v>12.74</v>
      </c>
      <c r="Y483" s="19" t="s">
        <v>3649</v>
      </c>
    </row>
    <row r="484" spans="1:25">
      <c r="A484" s="19" t="s">
        <v>1213</v>
      </c>
      <c r="B484" s="19" t="s">
        <v>3556</v>
      </c>
      <c r="C484" s="19" t="s">
        <v>1116</v>
      </c>
      <c r="D484" s="19" t="s">
        <v>3566</v>
      </c>
      <c r="E484" s="19" t="s">
        <v>1213</v>
      </c>
      <c r="F484" s="19" t="s">
        <v>2745</v>
      </c>
      <c r="G484" s="19" t="s">
        <v>2746</v>
      </c>
      <c r="H484" s="19" t="s">
        <v>3288</v>
      </c>
      <c r="I484" s="19" t="s">
        <v>137</v>
      </c>
      <c r="J484" s="19">
        <v>2019</v>
      </c>
      <c r="K484" s="19" t="s">
        <v>3618</v>
      </c>
      <c r="L484" s="19" t="s">
        <v>480</v>
      </c>
      <c r="M484" s="19" t="s">
        <v>481</v>
      </c>
      <c r="N484" s="19" t="s">
        <v>1116</v>
      </c>
      <c r="O484" s="19" t="s">
        <v>1116</v>
      </c>
      <c r="P484" s="19" t="s">
        <v>2756</v>
      </c>
      <c r="Q484" s="19" t="s">
        <v>3623</v>
      </c>
      <c r="R484" s="19" t="s">
        <v>3547</v>
      </c>
      <c r="S484" s="19" t="s">
        <v>522</v>
      </c>
      <c r="T484" s="19" t="s">
        <v>4137</v>
      </c>
      <c r="U484" s="19">
        <v>28</v>
      </c>
      <c r="V484" s="19">
        <v>9.5</v>
      </c>
      <c r="W484" s="19">
        <v>1</v>
      </c>
      <c r="X484" s="19">
        <v>9.5</v>
      </c>
      <c r="Y484" s="19" t="s">
        <v>3649</v>
      </c>
    </row>
    <row r="485" spans="1:25">
      <c r="A485" s="19" t="s">
        <v>1213</v>
      </c>
      <c r="B485" s="19" t="s">
        <v>3556</v>
      </c>
      <c r="C485" s="19" t="s">
        <v>1116</v>
      </c>
      <c r="D485" s="19" t="s">
        <v>3566</v>
      </c>
      <c r="E485" s="19" t="s">
        <v>1213</v>
      </c>
      <c r="F485" s="19" t="s">
        <v>2745</v>
      </c>
      <c r="G485" s="19" t="s">
        <v>2746</v>
      </c>
      <c r="H485" s="19" t="s">
        <v>3288</v>
      </c>
      <c r="I485" s="19" t="s">
        <v>137</v>
      </c>
      <c r="J485" s="19">
        <v>2019</v>
      </c>
      <c r="K485" s="19" t="s">
        <v>3618</v>
      </c>
      <c r="L485" s="19" t="s">
        <v>480</v>
      </c>
      <c r="M485" s="19" t="s">
        <v>481</v>
      </c>
      <c r="N485" s="19" t="s">
        <v>1116</v>
      </c>
      <c r="O485" s="19" t="s">
        <v>1116</v>
      </c>
      <c r="P485" s="19" t="s">
        <v>2756</v>
      </c>
      <c r="Q485" s="19" t="s">
        <v>3623</v>
      </c>
      <c r="R485" s="19" t="s">
        <v>3547</v>
      </c>
      <c r="S485" s="19" t="s">
        <v>522</v>
      </c>
      <c r="T485" s="19" t="s">
        <v>4137</v>
      </c>
      <c r="U485" s="19">
        <v>29</v>
      </c>
      <c r="V485" s="19">
        <v>13</v>
      </c>
      <c r="W485" s="19">
        <v>1</v>
      </c>
      <c r="X485" s="19">
        <v>13</v>
      </c>
      <c r="Y485" s="19" t="s">
        <v>3649</v>
      </c>
    </row>
    <row r="486" spans="1:25">
      <c r="A486" s="19" t="s">
        <v>1213</v>
      </c>
      <c r="B486" s="19" t="s">
        <v>3556</v>
      </c>
      <c r="C486" s="19" t="s">
        <v>1116</v>
      </c>
      <c r="D486" s="19" t="s">
        <v>3566</v>
      </c>
      <c r="E486" s="19" t="s">
        <v>1213</v>
      </c>
      <c r="F486" s="19" t="s">
        <v>2745</v>
      </c>
      <c r="G486" s="19" t="s">
        <v>2746</v>
      </c>
      <c r="H486" s="19" t="s">
        <v>3288</v>
      </c>
      <c r="I486" s="19" t="s">
        <v>137</v>
      </c>
      <c r="J486" s="19">
        <v>2019</v>
      </c>
      <c r="K486" s="19" t="s">
        <v>3618</v>
      </c>
      <c r="L486" s="19" t="s">
        <v>480</v>
      </c>
      <c r="M486" s="19" t="s">
        <v>481</v>
      </c>
      <c r="N486" s="19" t="s">
        <v>1116</v>
      </c>
      <c r="O486" s="19" t="s">
        <v>1116</v>
      </c>
      <c r="P486" s="19" t="s">
        <v>2756</v>
      </c>
      <c r="Q486" s="19" t="s">
        <v>3623</v>
      </c>
      <c r="R486" s="19" t="s">
        <v>3547</v>
      </c>
      <c r="S486" s="19" t="s">
        <v>522</v>
      </c>
      <c r="T486" s="19" t="s">
        <v>4137</v>
      </c>
      <c r="U486" s="19">
        <v>30</v>
      </c>
      <c r="V486" s="19">
        <v>13</v>
      </c>
      <c r="W486" s="19">
        <v>1</v>
      </c>
      <c r="X486" s="19">
        <v>13</v>
      </c>
      <c r="Y486" s="19" t="s">
        <v>3649</v>
      </c>
    </row>
    <row r="487" spans="1:25">
      <c r="A487" s="19" t="s">
        <v>1213</v>
      </c>
      <c r="B487" s="19" t="s">
        <v>3556</v>
      </c>
      <c r="C487" s="19" t="s">
        <v>1116</v>
      </c>
      <c r="D487" s="19" t="s">
        <v>3566</v>
      </c>
      <c r="E487" s="19" t="s">
        <v>1213</v>
      </c>
      <c r="F487" s="19" t="s">
        <v>2745</v>
      </c>
      <c r="G487" s="19" t="s">
        <v>2746</v>
      </c>
      <c r="H487" s="19" t="s">
        <v>3288</v>
      </c>
      <c r="I487" s="19" t="s">
        <v>137</v>
      </c>
      <c r="J487" s="19">
        <v>2019</v>
      </c>
      <c r="K487" s="19" t="s">
        <v>3618</v>
      </c>
      <c r="L487" s="19" t="s">
        <v>480</v>
      </c>
      <c r="M487" s="19" t="s">
        <v>481</v>
      </c>
      <c r="N487" s="19" t="s">
        <v>1116</v>
      </c>
      <c r="O487" s="19" t="s">
        <v>1116</v>
      </c>
      <c r="P487" s="19" t="s">
        <v>2756</v>
      </c>
      <c r="Q487" s="19" t="s">
        <v>3623</v>
      </c>
      <c r="R487" s="19" t="s">
        <v>3547</v>
      </c>
      <c r="S487" s="19" t="s">
        <v>522</v>
      </c>
      <c r="T487" s="19" t="s">
        <v>4137</v>
      </c>
      <c r="U487" s="19">
        <v>31</v>
      </c>
      <c r="V487" s="19">
        <v>13</v>
      </c>
      <c r="W487" s="19">
        <v>1</v>
      </c>
      <c r="X487" s="19">
        <v>13</v>
      </c>
      <c r="Y487" s="19" t="s">
        <v>3649</v>
      </c>
    </row>
    <row r="488" spans="1:25">
      <c r="A488" s="19" t="s">
        <v>1213</v>
      </c>
      <c r="B488" s="19" t="s">
        <v>3556</v>
      </c>
      <c r="C488" s="19" t="s">
        <v>1116</v>
      </c>
      <c r="D488" s="19" t="s">
        <v>3566</v>
      </c>
      <c r="E488" s="19" t="s">
        <v>1213</v>
      </c>
      <c r="F488" s="19" t="s">
        <v>2745</v>
      </c>
      <c r="G488" s="19" t="s">
        <v>2746</v>
      </c>
      <c r="H488" s="19" t="s">
        <v>3288</v>
      </c>
      <c r="I488" s="19" t="s">
        <v>137</v>
      </c>
      <c r="J488" s="19">
        <v>2019</v>
      </c>
      <c r="K488" s="19" t="s">
        <v>3618</v>
      </c>
      <c r="L488" s="19" t="s">
        <v>480</v>
      </c>
      <c r="M488" s="19" t="s">
        <v>481</v>
      </c>
      <c r="N488" s="19" t="s">
        <v>1116</v>
      </c>
      <c r="O488" s="19" t="s">
        <v>1116</v>
      </c>
      <c r="P488" s="19" t="s">
        <v>2756</v>
      </c>
      <c r="Q488" s="19" t="s">
        <v>3623</v>
      </c>
      <c r="R488" s="19" t="s">
        <v>3547</v>
      </c>
      <c r="S488" s="19" t="s">
        <v>522</v>
      </c>
      <c r="T488" s="19" t="s">
        <v>4137</v>
      </c>
      <c r="U488" s="19">
        <v>32</v>
      </c>
      <c r="V488" s="19">
        <v>13</v>
      </c>
      <c r="W488" s="19">
        <v>1</v>
      </c>
      <c r="X488" s="19">
        <v>13</v>
      </c>
      <c r="Y488" s="19" t="s">
        <v>3649</v>
      </c>
    </row>
    <row r="489" spans="1:25">
      <c r="A489" s="19" t="s">
        <v>1213</v>
      </c>
      <c r="B489" s="19" t="s">
        <v>3556</v>
      </c>
      <c r="C489" s="19" t="s">
        <v>1116</v>
      </c>
      <c r="D489" s="19" t="s">
        <v>3566</v>
      </c>
      <c r="E489" s="19" t="s">
        <v>1213</v>
      </c>
      <c r="F489" s="19" t="s">
        <v>2745</v>
      </c>
      <c r="G489" s="19" t="s">
        <v>2746</v>
      </c>
      <c r="H489" s="19" t="s">
        <v>3288</v>
      </c>
      <c r="I489" s="19" t="s">
        <v>137</v>
      </c>
      <c r="J489" s="19">
        <v>2019</v>
      </c>
      <c r="K489" s="19" t="s">
        <v>3618</v>
      </c>
      <c r="L489" s="19" t="s">
        <v>480</v>
      </c>
      <c r="M489" s="19" t="s">
        <v>481</v>
      </c>
      <c r="N489" s="19" t="s">
        <v>1116</v>
      </c>
      <c r="O489" s="19" t="s">
        <v>1116</v>
      </c>
      <c r="P489" s="19" t="s">
        <v>2756</v>
      </c>
      <c r="Q489" s="19" t="s">
        <v>3623</v>
      </c>
      <c r="R489" s="19" t="s">
        <v>3547</v>
      </c>
      <c r="S489" s="19" t="s">
        <v>522</v>
      </c>
      <c r="T489" s="19" t="s">
        <v>4137</v>
      </c>
      <c r="U489" s="19">
        <v>33</v>
      </c>
      <c r="V489" s="19">
        <v>13</v>
      </c>
      <c r="W489" s="19">
        <v>1</v>
      </c>
      <c r="X489" s="19">
        <v>13</v>
      </c>
      <c r="Y489" s="19" t="s">
        <v>3649</v>
      </c>
    </row>
    <row r="490" spans="1:25">
      <c r="A490" s="19" t="s">
        <v>1213</v>
      </c>
      <c r="B490" s="19" t="s">
        <v>3556</v>
      </c>
      <c r="C490" s="19" t="s">
        <v>1116</v>
      </c>
      <c r="D490" s="19" t="s">
        <v>3566</v>
      </c>
      <c r="E490" s="19" t="s">
        <v>1213</v>
      </c>
      <c r="F490" s="19" t="s">
        <v>2745</v>
      </c>
      <c r="G490" s="19" t="s">
        <v>2746</v>
      </c>
      <c r="H490" s="19" t="s">
        <v>3288</v>
      </c>
      <c r="I490" s="19" t="s">
        <v>137</v>
      </c>
      <c r="J490" s="19">
        <v>2019</v>
      </c>
      <c r="K490" s="19" t="s">
        <v>3618</v>
      </c>
      <c r="L490" s="19" t="s">
        <v>480</v>
      </c>
      <c r="M490" s="19" t="s">
        <v>481</v>
      </c>
      <c r="N490" s="19" t="s">
        <v>1116</v>
      </c>
      <c r="O490" s="19" t="s">
        <v>1116</v>
      </c>
      <c r="P490" s="19" t="s">
        <v>2756</v>
      </c>
      <c r="Q490" s="19" t="s">
        <v>3623</v>
      </c>
      <c r="R490" s="19" t="s">
        <v>3547</v>
      </c>
      <c r="S490" s="19" t="s">
        <v>522</v>
      </c>
      <c r="T490" s="19" t="s">
        <v>4137</v>
      </c>
      <c r="U490" s="19">
        <v>34</v>
      </c>
      <c r="V490" s="19">
        <v>16</v>
      </c>
      <c r="W490" s="19">
        <v>1</v>
      </c>
      <c r="X490" s="19">
        <v>16</v>
      </c>
      <c r="Y490" s="19" t="s">
        <v>3649</v>
      </c>
    </row>
    <row r="491" spans="1:25">
      <c r="A491" s="19" t="s">
        <v>1213</v>
      </c>
      <c r="B491" s="19" t="s">
        <v>3556</v>
      </c>
      <c r="C491" s="19" t="s">
        <v>1116</v>
      </c>
      <c r="D491" s="19" t="s">
        <v>3566</v>
      </c>
      <c r="E491" s="19" t="s">
        <v>1213</v>
      </c>
      <c r="F491" s="19" t="s">
        <v>2745</v>
      </c>
      <c r="G491" s="19" t="s">
        <v>2746</v>
      </c>
      <c r="H491" s="19" t="s">
        <v>3288</v>
      </c>
      <c r="I491" s="19" t="s">
        <v>137</v>
      </c>
      <c r="J491" s="19">
        <v>2019</v>
      </c>
      <c r="K491" s="19" t="s">
        <v>3618</v>
      </c>
      <c r="L491" s="19" t="s">
        <v>480</v>
      </c>
      <c r="M491" s="19" t="s">
        <v>481</v>
      </c>
      <c r="N491" s="19" t="s">
        <v>1116</v>
      </c>
      <c r="O491" s="19" t="s">
        <v>1116</v>
      </c>
      <c r="P491" s="19" t="s">
        <v>2756</v>
      </c>
      <c r="Q491" s="19" t="s">
        <v>3623</v>
      </c>
      <c r="R491" s="19" t="s">
        <v>3547</v>
      </c>
      <c r="S491" s="19" t="s">
        <v>522</v>
      </c>
      <c r="T491" s="19" t="s">
        <v>4137</v>
      </c>
      <c r="U491" s="19">
        <v>35</v>
      </c>
      <c r="V491" s="19">
        <v>13</v>
      </c>
      <c r="W491" s="19">
        <v>1</v>
      </c>
      <c r="X491" s="19">
        <v>13</v>
      </c>
      <c r="Y491" s="19" t="s">
        <v>3649</v>
      </c>
    </row>
    <row r="492" spans="1:25">
      <c r="A492" s="19" t="s">
        <v>1213</v>
      </c>
      <c r="B492" s="19" t="s">
        <v>3556</v>
      </c>
      <c r="C492" s="19" t="s">
        <v>1116</v>
      </c>
      <c r="D492" s="19" t="s">
        <v>3566</v>
      </c>
      <c r="E492" s="19" t="s">
        <v>1213</v>
      </c>
      <c r="F492" s="19" t="s">
        <v>2745</v>
      </c>
      <c r="G492" s="19" t="s">
        <v>2746</v>
      </c>
      <c r="H492" s="19" t="s">
        <v>3288</v>
      </c>
      <c r="I492" s="19" t="s">
        <v>137</v>
      </c>
      <c r="J492" s="19">
        <v>2019</v>
      </c>
      <c r="K492" s="19" t="s">
        <v>3618</v>
      </c>
      <c r="L492" s="19" t="s">
        <v>480</v>
      </c>
      <c r="M492" s="19" t="s">
        <v>481</v>
      </c>
      <c r="N492" s="19" t="s">
        <v>1116</v>
      </c>
      <c r="O492" s="19" t="s">
        <v>1116</v>
      </c>
      <c r="P492" s="19" t="s">
        <v>2756</v>
      </c>
      <c r="Q492" s="19" t="s">
        <v>3623</v>
      </c>
      <c r="R492" s="19" t="s">
        <v>3547</v>
      </c>
      <c r="S492" s="19" t="s">
        <v>522</v>
      </c>
      <c r="T492" s="19" t="s">
        <v>4137</v>
      </c>
      <c r="U492" s="19">
        <v>36</v>
      </c>
      <c r="V492" s="19">
        <v>16</v>
      </c>
      <c r="W492" s="19">
        <v>1</v>
      </c>
      <c r="X492" s="19">
        <v>16</v>
      </c>
      <c r="Y492" s="19" t="s">
        <v>3649</v>
      </c>
    </row>
    <row r="493" spans="1:25">
      <c r="A493" s="19" t="s">
        <v>1213</v>
      </c>
      <c r="B493" s="19" t="s">
        <v>3556</v>
      </c>
      <c r="C493" s="19" t="s">
        <v>1116</v>
      </c>
      <c r="D493" s="19" t="s">
        <v>3566</v>
      </c>
      <c r="E493" s="19" t="s">
        <v>1213</v>
      </c>
      <c r="F493" s="19" t="s">
        <v>2745</v>
      </c>
      <c r="G493" s="19" t="s">
        <v>2746</v>
      </c>
      <c r="H493" s="19" t="s">
        <v>3288</v>
      </c>
      <c r="I493" s="19" t="s">
        <v>137</v>
      </c>
      <c r="J493" s="19">
        <v>2019</v>
      </c>
      <c r="K493" s="19" t="s">
        <v>3618</v>
      </c>
      <c r="L493" s="19" t="s">
        <v>480</v>
      </c>
      <c r="M493" s="19" t="s">
        <v>481</v>
      </c>
      <c r="N493" s="19" t="s">
        <v>1116</v>
      </c>
      <c r="O493" s="19" t="s">
        <v>1116</v>
      </c>
      <c r="P493" s="19" t="s">
        <v>2756</v>
      </c>
      <c r="Q493" s="19" t="s">
        <v>3623</v>
      </c>
      <c r="R493" s="19" t="s">
        <v>3547</v>
      </c>
      <c r="S493" s="19" t="s">
        <v>522</v>
      </c>
      <c r="T493" s="19" t="s">
        <v>4137</v>
      </c>
      <c r="U493" s="19">
        <v>37</v>
      </c>
      <c r="V493" s="19">
        <v>13</v>
      </c>
      <c r="W493" s="19">
        <v>1</v>
      </c>
      <c r="X493" s="19">
        <v>13</v>
      </c>
      <c r="Y493" s="19" t="s">
        <v>3649</v>
      </c>
    </row>
    <row r="494" spans="1:25">
      <c r="A494" s="19" t="s">
        <v>1213</v>
      </c>
      <c r="B494" s="19" t="s">
        <v>3556</v>
      </c>
      <c r="C494" s="19" t="s">
        <v>1116</v>
      </c>
      <c r="D494" s="19" t="s">
        <v>3566</v>
      </c>
      <c r="E494" s="19" t="s">
        <v>1213</v>
      </c>
      <c r="F494" s="19" t="s">
        <v>2745</v>
      </c>
      <c r="G494" s="19" t="s">
        <v>2746</v>
      </c>
      <c r="H494" s="19" t="s">
        <v>3288</v>
      </c>
      <c r="I494" s="19" t="s">
        <v>137</v>
      </c>
      <c r="J494" s="19">
        <v>2019</v>
      </c>
      <c r="K494" s="19" t="s">
        <v>3618</v>
      </c>
      <c r="L494" s="19" t="s">
        <v>480</v>
      </c>
      <c r="M494" s="19" t="s">
        <v>481</v>
      </c>
      <c r="N494" s="19" t="s">
        <v>1116</v>
      </c>
      <c r="O494" s="19" t="s">
        <v>1116</v>
      </c>
      <c r="P494" s="19" t="s">
        <v>2756</v>
      </c>
      <c r="Q494" s="19" t="s">
        <v>3623</v>
      </c>
      <c r="R494" s="19" t="s">
        <v>3547</v>
      </c>
      <c r="S494" s="19" t="s">
        <v>522</v>
      </c>
      <c r="T494" s="19" t="s">
        <v>4137</v>
      </c>
      <c r="U494" s="19">
        <v>38</v>
      </c>
      <c r="V494" s="19">
        <v>13</v>
      </c>
      <c r="W494" s="19">
        <v>1</v>
      </c>
      <c r="X494" s="19">
        <v>13</v>
      </c>
      <c r="Y494" s="19" t="s">
        <v>3649</v>
      </c>
    </row>
    <row r="495" spans="1:25">
      <c r="A495" s="19" t="s">
        <v>1213</v>
      </c>
      <c r="B495" s="19" t="s">
        <v>3556</v>
      </c>
      <c r="C495" s="19" t="s">
        <v>1116</v>
      </c>
      <c r="D495" s="19" t="s">
        <v>3566</v>
      </c>
      <c r="E495" s="19" t="s">
        <v>1213</v>
      </c>
      <c r="F495" s="19" t="s">
        <v>2745</v>
      </c>
      <c r="G495" s="19" t="s">
        <v>2746</v>
      </c>
      <c r="H495" s="19" t="s">
        <v>3288</v>
      </c>
      <c r="I495" s="19" t="s">
        <v>137</v>
      </c>
      <c r="J495" s="19">
        <v>2019</v>
      </c>
      <c r="K495" s="19" t="s">
        <v>3618</v>
      </c>
      <c r="L495" s="19" t="s">
        <v>480</v>
      </c>
      <c r="M495" s="19" t="s">
        <v>481</v>
      </c>
      <c r="N495" s="19" t="s">
        <v>1116</v>
      </c>
      <c r="O495" s="19" t="s">
        <v>1116</v>
      </c>
      <c r="P495" s="19" t="s">
        <v>2756</v>
      </c>
      <c r="Q495" s="19" t="s">
        <v>3628</v>
      </c>
      <c r="R495" s="19" t="s">
        <v>3628</v>
      </c>
      <c r="S495" s="19" t="s">
        <v>522</v>
      </c>
      <c r="T495" s="19" t="s">
        <v>4138</v>
      </c>
      <c r="U495" s="19">
        <v>1</v>
      </c>
      <c r="V495" s="19">
        <v>336</v>
      </c>
      <c r="W495" s="19">
        <v>1</v>
      </c>
      <c r="X495" s="19">
        <v>336</v>
      </c>
      <c r="Y495" s="19" t="s">
        <v>3622</v>
      </c>
    </row>
    <row r="496" spans="1:25">
      <c r="A496" s="19" t="s">
        <v>1213</v>
      </c>
      <c r="B496" s="19" t="s">
        <v>3556</v>
      </c>
      <c r="C496" s="19" t="s">
        <v>1116</v>
      </c>
      <c r="D496" s="19" t="s">
        <v>3566</v>
      </c>
      <c r="E496" s="19" t="s">
        <v>1213</v>
      </c>
      <c r="F496" s="19" t="s">
        <v>2745</v>
      </c>
      <c r="G496" s="19" t="s">
        <v>2746</v>
      </c>
      <c r="H496" s="19" t="s">
        <v>3288</v>
      </c>
      <c r="I496" s="19" t="s">
        <v>137</v>
      </c>
      <c r="J496" s="19">
        <v>2019</v>
      </c>
      <c r="K496" s="19" t="s">
        <v>3618</v>
      </c>
      <c r="L496" s="19" t="s">
        <v>480</v>
      </c>
      <c r="M496" s="19" t="s">
        <v>481</v>
      </c>
      <c r="N496" s="19" t="s">
        <v>1116</v>
      </c>
      <c r="O496" s="19" t="s">
        <v>1116</v>
      </c>
      <c r="P496" s="19" t="s">
        <v>2756</v>
      </c>
      <c r="Q496" s="19" t="s">
        <v>3628</v>
      </c>
      <c r="R496" s="19" t="s">
        <v>3628</v>
      </c>
      <c r="S496" s="19" t="s">
        <v>522</v>
      </c>
      <c r="T496" s="19" t="s">
        <v>4138</v>
      </c>
      <c r="U496" s="19">
        <v>2</v>
      </c>
      <c r="V496" s="19">
        <v>336</v>
      </c>
      <c r="W496" s="19">
        <v>1</v>
      </c>
      <c r="X496" s="19">
        <v>336</v>
      </c>
      <c r="Y496" s="19" t="s">
        <v>3622</v>
      </c>
    </row>
    <row r="497" spans="1:25">
      <c r="A497" s="19" t="s">
        <v>1213</v>
      </c>
      <c r="B497" s="19" t="s">
        <v>3556</v>
      </c>
      <c r="C497" s="19" t="s">
        <v>1116</v>
      </c>
      <c r="D497" s="19" t="s">
        <v>3566</v>
      </c>
      <c r="E497" s="19" t="s">
        <v>1213</v>
      </c>
      <c r="F497" s="19" t="s">
        <v>2745</v>
      </c>
      <c r="G497" s="19" t="s">
        <v>2746</v>
      </c>
      <c r="H497" s="19" t="s">
        <v>3288</v>
      </c>
      <c r="I497" s="19" t="s">
        <v>137</v>
      </c>
      <c r="J497" s="19">
        <v>2019</v>
      </c>
      <c r="K497" s="19" t="s">
        <v>3618</v>
      </c>
      <c r="L497" s="19" t="s">
        <v>692</v>
      </c>
      <c r="M497" s="19" t="s">
        <v>693</v>
      </c>
      <c r="N497" s="19" t="s">
        <v>1116</v>
      </c>
      <c r="O497" s="19" t="s">
        <v>1116</v>
      </c>
      <c r="P497" s="19" t="s">
        <v>2756</v>
      </c>
      <c r="Q497" s="19" t="s">
        <v>3623</v>
      </c>
      <c r="R497" s="19" t="s">
        <v>3544</v>
      </c>
      <c r="S497" s="19" t="s">
        <v>2820</v>
      </c>
      <c r="T497" s="19" t="s">
        <v>4139</v>
      </c>
      <c r="U497" s="19">
        <v>1</v>
      </c>
      <c r="V497" s="19">
        <v>490</v>
      </c>
      <c r="W497" s="19">
        <v>1</v>
      </c>
      <c r="X497" s="19">
        <v>490</v>
      </c>
      <c r="Y497" s="19" t="s">
        <v>4140</v>
      </c>
    </row>
    <row r="498" spans="1:25">
      <c r="A498" s="19" t="s">
        <v>1213</v>
      </c>
      <c r="B498" s="19" t="s">
        <v>3556</v>
      </c>
      <c r="C498" s="19" t="s">
        <v>1116</v>
      </c>
      <c r="D498" s="19" t="s">
        <v>3566</v>
      </c>
      <c r="E498" s="19" t="s">
        <v>1213</v>
      </c>
      <c r="F498" s="19" t="s">
        <v>2745</v>
      </c>
      <c r="G498" s="19" t="s">
        <v>2746</v>
      </c>
      <c r="H498" s="19" t="s">
        <v>3288</v>
      </c>
      <c r="I498" s="19" t="s">
        <v>137</v>
      </c>
      <c r="J498" s="19">
        <v>2019</v>
      </c>
      <c r="K498" s="19" t="s">
        <v>3618</v>
      </c>
      <c r="L498" s="19" t="s">
        <v>692</v>
      </c>
      <c r="M498" s="19" t="s">
        <v>693</v>
      </c>
      <c r="N498" s="19" t="s">
        <v>1116</v>
      </c>
      <c r="O498" s="19" t="s">
        <v>1116</v>
      </c>
      <c r="P498" s="19" t="s">
        <v>2756</v>
      </c>
      <c r="Q498" s="19" t="s">
        <v>3623</v>
      </c>
      <c r="R498" s="19" t="s">
        <v>3547</v>
      </c>
      <c r="S498" s="19" t="s">
        <v>522</v>
      </c>
      <c r="T498" s="19" t="s">
        <v>4141</v>
      </c>
      <c r="U498" s="19">
        <v>1</v>
      </c>
      <c r="V498" s="19">
        <v>7</v>
      </c>
      <c r="W498" s="19">
        <v>1</v>
      </c>
      <c r="X498" s="19">
        <v>7</v>
      </c>
      <c r="Y498" s="19" t="s">
        <v>3649</v>
      </c>
    </row>
    <row r="499" spans="1:25">
      <c r="A499" s="19" t="s">
        <v>1213</v>
      </c>
      <c r="B499" s="19" t="s">
        <v>3556</v>
      </c>
      <c r="C499" s="19" t="s">
        <v>1116</v>
      </c>
      <c r="D499" s="19" t="s">
        <v>3566</v>
      </c>
      <c r="E499" s="19" t="s">
        <v>1213</v>
      </c>
      <c r="F499" s="19" t="s">
        <v>2745</v>
      </c>
      <c r="G499" s="19" t="s">
        <v>2746</v>
      </c>
      <c r="H499" s="19" t="s">
        <v>3288</v>
      </c>
      <c r="I499" s="19" t="s">
        <v>137</v>
      </c>
      <c r="J499" s="19">
        <v>2019</v>
      </c>
      <c r="K499" s="19" t="s">
        <v>3618</v>
      </c>
      <c r="L499" s="19" t="s">
        <v>692</v>
      </c>
      <c r="M499" s="19" t="s">
        <v>693</v>
      </c>
      <c r="N499" s="19" t="s">
        <v>1116</v>
      </c>
      <c r="O499" s="19" t="s">
        <v>1116</v>
      </c>
      <c r="P499" s="19" t="s">
        <v>2756</v>
      </c>
      <c r="Q499" s="19" t="s">
        <v>3623</v>
      </c>
      <c r="R499" s="19" t="s">
        <v>3547</v>
      </c>
      <c r="S499" s="19" t="s">
        <v>522</v>
      </c>
      <c r="T499" s="19" t="s">
        <v>4141</v>
      </c>
      <c r="U499" s="19">
        <v>2</v>
      </c>
      <c r="V499" s="19">
        <v>13</v>
      </c>
      <c r="W499" s="19">
        <v>1</v>
      </c>
      <c r="X499" s="19">
        <v>13</v>
      </c>
      <c r="Y499" s="19" t="s">
        <v>3649</v>
      </c>
    </row>
    <row r="500" spans="1:25">
      <c r="A500" s="19" t="s">
        <v>1213</v>
      </c>
      <c r="B500" s="19" t="s">
        <v>3556</v>
      </c>
      <c r="C500" s="19" t="s">
        <v>1116</v>
      </c>
      <c r="D500" s="19" t="s">
        <v>3566</v>
      </c>
      <c r="E500" s="19" t="s">
        <v>1213</v>
      </c>
      <c r="F500" s="19" t="s">
        <v>2745</v>
      </c>
      <c r="G500" s="19" t="s">
        <v>2746</v>
      </c>
      <c r="H500" s="19" t="s">
        <v>3288</v>
      </c>
      <c r="I500" s="19" t="s">
        <v>137</v>
      </c>
      <c r="J500" s="19">
        <v>2019</v>
      </c>
      <c r="K500" s="19" t="s">
        <v>3618</v>
      </c>
      <c r="L500" s="19" t="s">
        <v>692</v>
      </c>
      <c r="M500" s="19" t="s">
        <v>693</v>
      </c>
      <c r="N500" s="19" t="s">
        <v>1116</v>
      </c>
      <c r="O500" s="19" t="s">
        <v>1116</v>
      </c>
      <c r="P500" s="19" t="s">
        <v>2756</v>
      </c>
      <c r="Q500" s="19" t="s">
        <v>3623</v>
      </c>
      <c r="R500" s="19" t="s">
        <v>3547</v>
      </c>
      <c r="S500" s="19" t="s">
        <v>522</v>
      </c>
      <c r="T500" s="19" t="s">
        <v>4141</v>
      </c>
      <c r="U500" s="19">
        <v>3</v>
      </c>
      <c r="V500" s="19">
        <v>13</v>
      </c>
      <c r="W500" s="19">
        <v>1</v>
      </c>
      <c r="X500" s="19">
        <v>13</v>
      </c>
      <c r="Y500" s="19" t="s">
        <v>3649</v>
      </c>
    </row>
    <row r="501" spans="1:25">
      <c r="A501" s="19" t="s">
        <v>1213</v>
      </c>
      <c r="B501" s="19" t="s">
        <v>3556</v>
      </c>
      <c r="C501" s="19" t="s">
        <v>1116</v>
      </c>
      <c r="D501" s="19" t="s">
        <v>3566</v>
      </c>
      <c r="E501" s="19" t="s">
        <v>1213</v>
      </c>
      <c r="F501" s="19" t="s">
        <v>2745</v>
      </c>
      <c r="G501" s="19" t="s">
        <v>2746</v>
      </c>
      <c r="H501" s="19" t="s">
        <v>3288</v>
      </c>
      <c r="I501" s="19" t="s">
        <v>137</v>
      </c>
      <c r="J501" s="19">
        <v>2019</v>
      </c>
      <c r="K501" s="19" t="s">
        <v>3618</v>
      </c>
      <c r="L501" s="19" t="s">
        <v>692</v>
      </c>
      <c r="M501" s="19" t="s">
        <v>693</v>
      </c>
      <c r="N501" s="19" t="s">
        <v>1116</v>
      </c>
      <c r="O501" s="19" t="s">
        <v>1116</v>
      </c>
      <c r="P501" s="19" t="s">
        <v>2756</v>
      </c>
      <c r="Q501" s="19" t="s">
        <v>3623</v>
      </c>
      <c r="R501" s="19" t="s">
        <v>3547</v>
      </c>
      <c r="S501" s="19" t="s">
        <v>522</v>
      </c>
      <c r="T501" s="19" t="s">
        <v>4141</v>
      </c>
      <c r="U501" s="19">
        <v>4</v>
      </c>
      <c r="V501" s="19">
        <v>13</v>
      </c>
      <c r="W501" s="19">
        <v>1</v>
      </c>
      <c r="X501" s="19">
        <v>13</v>
      </c>
      <c r="Y501" s="19" t="s">
        <v>3649</v>
      </c>
    </row>
    <row r="502" spans="1:25">
      <c r="A502" s="19" t="s">
        <v>1213</v>
      </c>
      <c r="B502" s="19" t="s">
        <v>3556</v>
      </c>
      <c r="C502" s="19" t="s">
        <v>1116</v>
      </c>
      <c r="D502" s="19" t="s">
        <v>3566</v>
      </c>
      <c r="E502" s="19" t="s">
        <v>1213</v>
      </c>
      <c r="F502" s="19" t="s">
        <v>2745</v>
      </c>
      <c r="G502" s="19" t="s">
        <v>2746</v>
      </c>
      <c r="H502" s="19" t="s">
        <v>3288</v>
      </c>
      <c r="I502" s="19" t="s">
        <v>137</v>
      </c>
      <c r="J502" s="19">
        <v>2019</v>
      </c>
      <c r="K502" s="19" t="s">
        <v>3618</v>
      </c>
      <c r="L502" s="19" t="s">
        <v>692</v>
      </c>
      <c r="M502" s="19" t="s">
        <v>693</v>
      </c>
      <c r="N502" s="19" t="s">
        <v>1116</v>
      </c>
      <c r="O502" s="19" t="s">
        <v>1116</v>
      </c>
      <c r="P502" s="19" t="s">
        <v>2756</v>
      </c>
      <c r="Q502" s="19" t="s">
        <v>3623</v>
      </c>
      <c r="R502" s="19" t="s">
        <v>3547</v>
      </c>
      <c r="S502" s="19" t="s">
        <v>522</v>
      </c>
      <c r="T502" s="19" t="s">
        <v>4141</v>
      </c>
      <c r="U502" s="19">
        <v>5</v>
      </c>
      <c r="V502" s="19">
        <v>13</v>
      </c>
      <c r="W502" s="19">
        <v>1</v>
      </c>
      <c r="X502" s="19">
        <v>13</v>
      </c>
      <c r="Y502" s="19" t="s">
        <v>3649</v>
      </c>
    </row>
    <row r="503" spans="1:25">
      <c r="A503" s="19" t="s">
        <v>1213</v>
      </c>
      <c r="B503" s="19" t="s">
        <v>3556</v>
      </c>
      <c r="C503" s="19" t="s">
        <v>1116</v>
      </c>
      <c r="D503" s="19" t="s">
        <v>3566</v>
      </c>
      <c r="E503" s="19" t="s">
        <v>1213</v>
      </c>
      <c r="F503" s="19" t="s">
        <v>2745</v>
      </c>
      <c r="G503" s="19" t="s">
        <v>2746</v>
      </c>
      <c r="H503" s="19" t="s">
        <v>3288</v>
      </c>
      <c r="I503" s="19" t="s">
        <v>137</v>
      </c>
      <c r="J503" s="19">
        <v>2019</v>
      </c>
      <c r="K503" s="19" t="s">
        <v>3618</v>
      </c>
      <c r="L503" s="19" t="s">
        <v>692</v>
      </c>
      <c r="M503" s="19" t="s">
        <v>693</v>
      </c>
      <c r="N503" s="19" t="s">
        <v>1116</v>
      </c>
      <c r="O503" s="19" t="s">
        <v>1116</v>
      </c>
      <c r="P503" s="19" t="s">
        <v>2756</v>
      </c>
      <c r="Q503" s="19" t="s">
        <v>3623</v>
      </c>
      <c r="R503" s="19" t="s">
        <v>3547</v>
      </c>
      <c r="S503" s="19" t="s">
        <v>522</v>
      </c>
      <c r="T503" s="19" t="s">
        <v>4141</v>
      </c>
      <c r="U503" s="19">
        <v>6</v>
      </c>
      <c r="V503" s="19">
        <v>13</v>
      </c>
      <c r="W503" s="19">
        <v>1</v>
      </c>
      <c r="X503" s="19">
        <v>13</v>
      </c>
      <c r="Y503" s="19" t="s">
        <v>3649</v>
      </c>
    </row>
    <row r="504" spans="1:25">
      <c r="A504" s="19" t="s">
        <v>1213</v>
      </c>
      <c r="B504" s="19" t="s">
        <v>3556</v>
      </c>
      <c r="C504" s="19" t="s">
        <v>1116</v>
      </c>
      <c r="D504" s="19" t="s">
        <v>3566</v>
      </c>
      <c r="E504" s="19" t="s">
        <v>1213</v>
      </c>
      <c r="F504" s="19" t="s">
        <v>2745</v>
      </c>
      <c r="G504" s="19" t="s">
        <v>2746</v>
      </c>
      <c r="H504" s="19" t="s">
        <v>3288</v>
      </c>
      <c r="I504" s="19" t="s">
        <v>137</v>
      </c>
      <c r="J504" s="19">
        <v>2019</v>
      </c>
      <c r="K504" s="19" t="s">
        <v>3618</v>
      </c>
      <c r="L504" s="19" t="s">
        <v>692</v>
      </c>
      <c r="M504" s="19" t="s">
        <v>693</v>
      </c>
      <c r="N504" s="19" t="s">
        <v>1116</v>
      </c>
      <c r="O504" s="19" t="s">
        <v>1116</v>
      </c>
      <c r="P504" s="19" t="s">
        <v>2756</v>
      </c>
      <c r="Q504" s="19" t="s">
        <v>3623</v>
      </c>
      <c r="R504" s="19" t="s">
        <v>3547</v>
      </c>
      <c r="S504" s="19" t="s">
        <v>522</v>
      </c>
      <c r="T504" s="19" t="s">
        <v>4141</v>
      </c>
      <c r="U504" s="19">
        <v>7</v>
      </c>
      <c r="V504" s="19">
        <v>13</v>
      </c>
      <c r="W504" s="19">
        <v>1</v>
      </c>
      <c r="X504" s="19">
        <v>13</v>
      </c>
      <c r="Y504" s="19" t="s">
        <v>3649</v>
      </c>
    </row>
    <row r="505" spans="1:25">
      <c r="A505" s="19" t="s">
        <v>1213</v>
      </c>
      <c r="B505" s="19" t="s">
        <v>3556</v>
      </c>
      <c r="C505" s="19" t="s">
        <v>1116</v>
      </c>
      <c r="D505" s="19" t="s">
        <v>3566</v>
      </c>
      <c r="E505" s="19" t="s">
        <v>1213</v>
      </c>
      <c r="F505" s="19" t="s">
        <v>2745</v>
      </c>
      <c r="G505" s="19" t="s">
        <v>2746</v>
      </c>
      <c r="H505" s="19" t="s">
        <v>3288</v>
      </c>
      <c r="I505" s="19" t="s">
        <v>137</v>
      </c>
      <c r="J505" s="19">
        <v>2019</v>
      </c>
      <c r="K505" s="19" t="s">
        <v>3618</v>
      </c>
      <c r="L505" s="19" t="s">
        <v>692</v>
      </c>
      <c r="M505" s="19" t="s">
        <v>693</v>
      </c>
      <c r="N505" s="19" t="s">
        <v>1116</v>
      </c>
      <c r="O505" s="19" t="s">
        <v>1116</v>
      </c>
      <c r="P505" s="19" t="s">
        <v>2756</v>
      </c>
      <c r="Q505" s="19" t="s">
        <v>3623</v>
      </c>
      <c r="R505" s="19" t="s">
        <v>3547</v>
      </c>
      <c r="S505" s="19" t="s">
        <v>522</v>
      </c>
      <c r="T505" s="19" t="s">
        <v>4141</v>
      </c>
      <c r="U505" s="19">
        <v>8</v>
      </c>
      <c r="V505" s="19">
        <v>13</v>
      </c>
      <c r="W505" s="19">
        <v>1</v>
      </c>
      <c r="X505" s="19">
        <v>13</v>
      </c>
      <c r="Y505" s="19" t="s">
        <v>3649</v>
      </c>
    </row>
    <row r="506" spans="1:25">
      <c r="A506" s="19" t="s">
        <v>1213</v>
      </c>
      <c r="B506" s="19" t="s">
        <v>3556</v>
      </c>
      <c r="C506" s="19" t="s">
        <v>1116</v>
      </c>
      <c r="D506" s="19" t="s">
        <v>3566</v>
      </c>
      <c r="E506" s="19" t="s">
        <v>1213</v>
      </c>
      <c r="F506" s="19" t="s">
        <v>2745</v>
      </c>
      <c r="G506" s="19" t="s">
        <v>2746</v>
      </c>
      <c r="H506" s="19" t="s">
        <v>3288</v>
      </c>
      <c r="I506" s="19" t="s">
        <v>137</v>
      </c>
      <c r="J506" s="19">
        <v>2019</v>
      </c>
      <c r="K506" s="19" t="s">
        <v>3618</v>
      </c>
      <c r="L506" s="19" t="s">
        <v>692</v>
      </c>
      <c r="M506" s="19" t="s">
        <v>693</v>
      </c>
      <c r="N506" s="19" t="s">
        <v>1116</v>
      </c>
      <c r="O506" s="19" t="s">
        <v>1116</v>
      </c>
      <c r="P506" s="19" t="s">
        <v>2756</v>
      </c>
      <c r="Q506" s="19" t="s">
        <v>3623</v>
      </c>
      <c r="R506" s="19" t="s">
        <v>3547</v>
      </c>
      <c r="S506" s="19" t="s">
        <v>522</v>
      </c>
      <c r="T506" s="19" t="s">
        <v>4141</v>
      </c>
      <c r="U506" s="19">
        <v>9</v>
      </c>
      <c r="V506" s="19">
        <v>51.44</v>
      </c>
      <c r="W506" s="19">
        <v>1</v>
      </c>
      <c r="X506" s="19">
        <v>51.44</v>
      </c>
      <c r="Y506" s="19" t="s">
        <v>3649</v>
      </c>
    </row>
    <row r="507" spans="1:25">
      <c r="A507" s="19" t="s">
        <v>1213</v>
      </c>
      <c r="B507" s="19" t="s">
        <v>3556</v>
      </c>
      <c r="C507" s="19" t="s">
        <v>1116</v>
      </c>
      <c r="D507" s="19" t="s">
        <v>3566</v>
      </c>
      <c r="E507" s="19" t="s">
        <v>1213</v>
      </c>
      <c r="F507" s="19" t="s">
        <v>2745</v>
      </c>
      <c r="G507" s="19" t="s">
        <v>2746</v>
      </c>
      <c r="H507" s="19" t="s">
        <v>3288</v>
      </c>
      <c r="I507" s="19" t="s">
        <v>137</v>
      </c>
      <c r="J507" s="19">
        <v>2019</v>
      </c>
      <c r="K507" s="19" t="s">
        <v>3618</v>
      </c>
      <c r="L507" s="19" t="s">
        <v>692</v>
      </c>
      <c r="M507" s="19" t="s">
        <v>693</v>
      </c>
      <c r="N507" s="19" t="s">
        <v>1116</v>
      </c>
      <c r="O507" s="19" t="s">
        <v>1116</v>
      </c>
      <c r="P507" s="19" t="s">
        <v>2756</v>
      </c>
      <c r="Q507" s="19" t="s">
        <v>3623</v>
      </c>
      <c r="R507" s="19" t="s">
        <v>3547</v>
      </c>
      <c r="S507" s="19" t="s">
        <v>522</v>
      </c>
      <c r="T507" s="19" t="s">
        <v>4141</v>
      </c>
      <c r="U507" s="19">
        <v>10</v>
      </c>
      <c r="V507" s="19">
        <v>16.399999999999999</v>
      </c>
      <c r="W507" s="19">
        <v>1</v>
      </c>
      <c r="X507" s="19">
        <v>16.399999999999999</v>
      </c>
      <c r="Y507" s="19" t="s">
        <v>3649</v>
      </c>
    </row>
    <row r="508" spans="1:25">
      <c r="A508" s="19" t="s">
        <v>1213</v>
      </c>
      <c r="B508" s="19" t="s">
        <v>3556</v>
      </c>
      <c r="C508" s="19" t="s">
        <v>1116</v>
      </c>
      <c r="D508" s="19" t="s">
        <v>3566</v>
      </c>
      <c r="E508" s="19" t="s">
        <v>1213</v>
      </c>
      <c r="F508" s="19" t="s">
        <v>2745</v>
      </c>
      <c r="G508" s="19" t="s">
        <v>2746</v>
      </c>
      <c r="H508" s="19" t="s">
        <v>3288</v>
      </c>
      <c r="I508" s="19" t="s">
        <v>137</v>
      </c>
      <c r="J508" s="19">
        <v>2019</v>
      </c>
      <c r="K508" s="19" t="s">
        <v>3618</v>
      </c>
      <c r="L508" s="19" t="s">
        <v>692</v>
      </c>
      <c r="M508" s="19" t="s">
        <v>693</v>
      </c>
      <c r="N508" s="19" t="s">
        <v>1116</v>
      </c>
      <c r="O508" s="19" t="s">
        <v>1116</v>
      </c>
      <c r="P508" s="19" t="s">
        <v>2756</v>
      </c>
      <c r="Q508" s="19" t="s">
        <v>3623</v>
      </c>
      <c r="R508" s="19" t="s">
        <v>3547</v>
      </c>
      <c r="S508" s="19" t="s">
        <v>522</v>
      </c>
      <c r="T508" s="19" t="s">
        <v>4141</v>
      </c>
      <c r="U508" s="19">
        <v>11</v>
      </c>
      <c r="V508" s="19">
        <v>11.76</v>
      </c>
      <c r="W508" s="19">
        <v>1</v>
      </c>
      <c r="X508" s="19">
        <v>11.76</v>
      </c>
      <c r="Y508" s="19" t="s">
        <v>3649</v>
      </c>
    </row>
    <row r="509" spans="1:25">
      <c r="A509" s="19" t="s">
        <v>1213</v>
      </c>
      <c r="B509" s="19" t="s">
        <v>3556</v>
      </c>
      <c r="C509" s="19" t="s">
        <v>1116</v>
      </c>
      <c r="D509" s="19" t="s">
        <v>3566</v>
      </c>
      <c r="E509" s="19" t="s">
        <v>1213</v>
      </c>
      <c r="F509" s="19" t="s">
        <v>2745</v>
      </c>
      <c r="G509" s="19" t="s">
        <v>2746</v>
      </c>
      <c r="H509" s="19" t="s">
        <v>3288</v>
      </c>
      <c r="I509" s="19" t="s">
        <v>137</v>
      </c>
      <c r="J509" s="19">
        <v>2019</v>
      </c>
      <c r="K509" s="19" t="s">
        <v>3618</v>
      </c>
      <c r="L509" s="19" t="s">
        <v>692</v>
      </c>
      <c r="M509" s="19" t="s">
        <v>693</v>
      </c>
      <c r="N509" s="19" t="s">
        <v>1116</v>
      </c>
      <c r="O509" s="19" t="s">
        <v>1116</v>
      </c>
      <c r="P509" s="19" t="s">
        <v>2756</v>
      </c>
      <c r="Q509" s="19" t="s">
        <v>3623</v>
      </c>
      <c r="R509" s="19" t="s">
        <v>3547</v>
      </c>
      <c r="S509" s="19" t="s">
        <v>522</v>
      </c>
      <c r="T509" s="19" t="s">
        <v>4141</v>
      </c>
      <c r="U509" s="19">
        <v>12</v>
      </c>
      <c r="V509" s="19">
        <v>24.03</v>
      </c>
      <c r="W509" s="19">
        <v>1</v>
      </c>
      <c r="X509" s="19">
        <v>24.03</v>
      </c>
      <c r="Y509" s="19" t="s">
        <v>3649</v>
      </c>
    </row>
    <row r="510" spans="1:25">
      <c r="A510" s="19" t="s">
        <v>1213</v>
      </c>
      <c r="B510" s="19" t="s">
        <v>3556</v>
      </c>
      <c r="C510" s="19" t="s">
        <v>1116</v>
      </c>
      <c r="D510" s="19" t="s">
        <v>3566</v>
      </c>
      <c r="E510" s="19" t="s">
        <v>1213</v>
      </c>
      <c r="F510" s="19" t="s">
        <v>2745</v>
      </c>
      <c r="G510" s="19" t="s">
        <v>2746</v>
      </c>
      <c r="H510" s="19" t="s">
        <v>3288</v>
      </c>
      <c r="I510" s="19" t="s">
        <v>137</v>
      </c>
      <c r="J510" s="19">
        <v>2019</v>
      </c>
      <c r="K510" s="19" t="s">
        <v>3618</v>
      </c>
      <c r="L510" s="19" t="s">
        <v>692</v>
      </c>
      <c r="M510" s="19" t="s">
        <v>693</v>
      </c>
      <c r="N510" s="19" t="s">
        <v>1116</v>
      </c>
      <c r="O510" s="19" t="s">
        <v>1116</v>
      </c>
      <c r="P510" s="19" t="s">
        <v>2756</v>
      </c>
      <c r="Q510" s="19" t="s">
        <v>3623</v>
      </c>
      <c r="R510" s="19" t="s">
        <v>3547</v>
      </c>
      <c r="S510" s="19" t="s">
        <v>522</v>
      </c>
      <c r="T510" s="19" t="s">
        <v>4141</v>
      </c>
      <c r="U510" s="19">
        <v>13</v>
      </c>
      <c r="V510" s="19">
        <v>13</v>
      </c>
      <c r="W510" s="19">
        <v>1</v>
      </c>
      <c r="X510" s="19">
        <v>13</v>
      </c>
      <c r="Y510" s="19" t="s">
        <v>3649</v>
      </c>
    </row>
    <row r="511" spans="1:25">
      <c r="A511" s="19" t="s">
        <v>1213</v>
      </c>
      <c r="B511" s="19" t="s">
        <v>3556</v>
      </c>
      <c r="C511" s="19" t="s">
        <v>1116</v>
      </c>
      <c r="D511" s="19" t="s">
        <v>3566</v>
      </c>
      <c r="E511" s="19" t="s">
        <v>1213</v>
      </c>
      <c r="F511" s="19" t="s">
        <v>2745</v>
      </c>
      <c r="G511" s="19" t="s">
        <v>2746</v>
      </c>
      <c r="H511" s="19" t="s">
        <v>3288</v>
      </c>
      <c r="I511" s="19" t="s">
        <v>137</v>
      </c>
      <c r="J511" s="19">
        <v>2019</v>
      </c>
      <c r="K511" s="19" t="s">
        <v>3618</v>
      </c>
      <c r="L511" s="19" t="s">
        <v>692</v>
      </c>
      <c r="M511" s="19" t="s">
        <v>693</v>
      </c>
      <c r="N511" s="19" t="s">
        <v>1116</v>
      </c>
      <c r="O511" s="19" t="s">
        <v>1116</v>
      </c>
      <c r="P511" s="19" t="s">
        <v>2756</v>
      </c>
      <c r="Q511" s="19" t="s">
        <v>3623</v>
      </c>
      <c r="R511" s="19" t="s">
        <v>3547</v>
      </c>
      <c r="S511" s="19" t="s">
        <v>522</v>
      </c>
      <c r="T511" s="19" t="s">
        <v>4141</v>
      </c>
      <c r="U511" s="19">
        <v>14</v>
      </c>
      <c r="V511" s="19">
        <v>13.07</v>
      </c>
      <c r="W511" s="19">
        <v>1</v>
      </c>
      <c r="X511" s="19">
        <v>13.07</v>
      </c>
      <c r="Y511" s="19" t="s">
        <v>3649</v>
      </c>
    </row>
    <row r="512" spans="1:25">
      <c r="A512" s="19" t="s">
        <v>1213</v>
      </c>
      <c r="B512" s="19" t="s">
        <v>3556</v>
      </c>
      <c r="C512" s="19" t="s">
        <v>1116</v>
      </c>
      <c r="D512" s="19" t="s">
        <v>3566</v>
      </c>
      <c r="E512" s="19" t="s">
        <v>1213</v>
      </c>
      <c r="F512" s="19" t="s">
        <v>2745</v>
      </c>
      <c r="G512" s="19" t="s">
        <v>2746</v>
      </c>
      <c r="H512" s="19" t="s">
        <v>3288</v>
      </c>
      <c r="I512" s="19" t="s">
        <v>137</v>
      </c>
      <c r="J512" s="19">
        <v>2019</v>
      </c>
      <c r="K512" s="19" t="s">
        <v>3618</v>
      </c>
      <c r="L512" s="19" t="s">
        <v>692</v>
      </c>
      <c r="M512" s="19" t="s">
        <v>693</v>
      </c>
      <c r="N512" s="19" t="s">
        <v>1116</v>
      </c>
      <c r="O512" s="19" t="s">
        <v>1116</v>
      </c>
      <c r="P512" s="19" t="s">
        <v>2756</v>
      </c>
      <c r="Q512" s="19" t="s">
        <v>3623</v>
      </c>
      <c r="R512" s="19" t="s">
        <v>3547</v>
      </c>
      <c r="S512" s="19" t="s">
        <v>522</v>
      </c>
      <c r="T512" s="19" t="s">
        <v>4141</v>
      </c>
      <c r="U512" s="19">
        <v>15</v>
      </c>
      <c r="V512" s="19">
        <v>16</v>
      </c>
      <c r="W512" s="19">
        <v>1</v>
      </c>
      <c r="X512" s="19">
        <v>16</v>
      </c>
      <c r="Y512" s="19" t="s">
        <v>3649</v>
      </c>
    </row>
    <row r="513" spans="1:25">
      <c r="A513" s="19" t="s">
        <v>1213</v>
      </c>
      <c r="B513" s="19" t="s">
        <v>3556</v>
      </c>
      <c r="C513" s="19" t="s">
        <v>1116</v>
      </c>
      <c r="D513" s="19" t="s">
        <v>3566</v>
      </c>
      <c r="E513" s="19" t="s">
        <v>1213</v>
      </c>
      <c r="F513" s="19" t="s">
        <v>2745</v>
      </c>
      <c r="G513" s="19" t="s">
        <v>2746</v>
      </c>
      <c r="H513" s="19" t="s">
        <v>3288</v>
      </c>
      <c r="I513" s="19" t="s">
        <v>137</v>
      </c>
      <c r="J513" s="19">
        <v>2019</v>
      </c>
      <c r="K513" s="19" t="s">
        <v>3618</v>
      </c>
      <c r="L513" s="19" t="s">
        <v>692</v>
      </c>
      <c r="M513" s="19" t="s">
        <v>693</v>
      </c>
      <c r="N513" s="19" t="s">
        <v>1116</v>
      </c>
      <c r="O513" s="19" t="s">
        <v>1116</v>
      </c>
      <c r="P513" s="19" t="s">
        <v>2756</v>
      </c>
      <c r="Q513" s="19" t="s">
        <v>3623</v>
      </c>
      <c r="R513" s="19" t="s">
        <v>3547</v>
      </c>
      <c r="S513" s="19" t="s">
        <v>522</v>
      </c>
      <c r="T513" s="19" t="s">
        <v>4141</v>
      </c>
      <c r="U513" s="19">
        <v>16</v>
      </c>
      <c r="V513" s="19">
        <v>13</v>
      </c>
      <c r="W513" s="19">
        <v>1</v>
      </c>
      <c r="X513" s="19">
        <v>13</v>
      </c>
      <c r="Y513" s="19" t="s">
        <v>3649</v>
      </c>
    </row>
    <row r="514" spans="1:25">
      <c r="A514" s="19" t="s">
        <v>1213</v>
      </c>
      <c r="B514" s="19" t="s">
        <v>3556</v>
      </c>
      <c r="C514" s="19" t="s">
        <v>1116</v>
      </c>
      <c r="D514" s="19" t="s">
        <v>3566</v>
      </c>
      <c r="E514" s="19" t="s">
        <v>1213</v>
      </c>
      <c r="F514" s="19" t="s">
        <v>2745</v>
      </c>
      <c r="G514" s="19" t="s">
        <v>2746</v>
      </c>
      <c r="H514" s="19" t="s">
        <v>3288</v>
      </c>
      <c r="I514" s="19" t="s">
        <v>137</v>
      </c>
      <c r="J514" s="19">
        <v>2019</v>
      </c>
      <c r="K514" s="19" t="s">
        <v>3618</v>
      </c>
      <c r="L514" s="19" t="s">
        <v>692</v>
      </c>
      <c r="M514" s="19" t="s">
        <v>693</v>
      </c>
      <c r="N514" s="19" t="s">
        <v>1116</v>
      </c>
      <c r="O514" s="19" t="s">
        <v>1116</v>
      </c>
      <c r="P514" s="19" t="s">
        <v>2756</v>
      </c>
      <c r="Q514" s="19" t="s">
        <v>3623</v>
      </c>
      <c r="R514" s="19" t="s">
        <v>3547</v>
      </c>
      <c r="S514" s="19" t="s">
        <v>522</v>
      </c>
      <c r="T514" s="19" t="s">
        <v>4141</v>
      </c>
      <c r="U514" s="19">
        <v>17</v>
      </c>
      <c r="V514" s="19">
        <v>13.07</v>
      </c>
      <c r="W514" s="19">
        <v>1</v>
      </c>
      <c r="X514" s="19">
        <v>13.07</v>
      </c>
      <c r="Y514" s="19" t="s">
        <v>3649</v>
      </c>
    </row>
    <row r="515" spans="1:25">
      <c r="A515" s="19" t="s">
        <v>1213</v>
      </c>
      <c r="B515" s="19" t="s">
        <v>3556</v>
      </c>
      <c r="C515" s="19" t="s">
        <v>1116</v>
      </c>
      <c r="D515" s="19" t="s">
        <v>3566</v>
      </c>
      <c r="E515" s="19" t="s">
        <v>1213</v>
      </c>
      <c r="F515" s="19" t="s">
        <v>2745</v>
      </c>
      <c r="G515" s="19" t="s">
        <v>2746</v>
      </c>
      <c r="H515" s="19" t="s">
        <v>3288</v>
      </c>
      <c r="I515" s="19" t="s">
        <v>137</v>
      </c>
      <c r="J515" s="19">
        <v>2019</v>
      </c>
      <c r="K515" s="19" t="s">
        <v>3618</v>
      </c>
      <c r="L515" s="19" t="s">
        <v>692</v>
      </c>
      <c r="M515" s="19" t="s">
        <v>693</v>
      </c>
      <c r="N515" s="19" t="s">
        <v>1116</v>
      </c>
      <c r="O515" s="19" t="s">
        <v>1116</v>
      </c>
      <c r="P515" s="19" t="s">
        <v>2756</v>
      </c>
      <c r="Q515" s="19" t="s">
        <v>3623</v>
      </c>
      <c r="R515" s="19" t="s">
        <v>3547</v>
      </c>
      <c r="S515" s="19" t="s">
        <v>522</v>
      </c>
      <c r="T515" s="19" t="s">
        <v>4141</v>
      </c>
      <c r="U515" s="19">
        <v>18</v>
      </c>
      <c r="V515" s="19">
        <v>13</v>
      </c>
      <c r="W515" s="19">
        <v>1</v>
      </c>
      <c r="X515" s="19">
        <v>13</v>
      </c>
      <c r="Y515" s="19" t="s">
        <v>3649</v>
      </c>
    </row>
    <row r="516" spans="1:25">
      <c r="A516" s="19" t="s">
        <v>1213</v>
      </c>
      <c r="B516" s="19" t="s">
        <v>3556</v>
      </c>
      <c r="C516" s="19" t="s">
        <v>1116</v>
      </c>
      <c r="D516" s="19" t="s">
        <v>3566</v>
      </c>
      <c r="E516" s="19" t="s">
        <v>1213</v>
      </c>
      <c r="F516" s="19" t="s">
        <v>2745</v>
      </c>
      <c r="G516" s="19" t="s">
        <v>2746</v>
      </c>
      <c r="H516" s="19" t="s">
        <v>3288</v>
      </c>
      <c r="I516" s="19" t="s">
        <v>137</v>
      </c>
      <c r="J516" s="19">
        <v>2019</v>
      </c>
      <c r="K516" s="19" t="s">
        <v>3618</v>
      </c>
      <c r="L516" s="19" t="s">
        <v>692</v>
      </c>
      <c r="M516" s="19" t="s">
        <v>693</v>
      </c>
      <c r="N516" s="19" t="s">
        <v>1116</v>
      </c>
      <c r="O516" s="19" t="s">
        <v>1116</v>
      </c>
      <c r="P516" s="19" t="s">
        <v>2756</v>
      </c>
      <c r="Q516" s="19" t="s">
        <v>3628</v>
      </c>
      <c r="R516" s="19" t="s">
        <v>3628</v>
      </c>
      <c r="S516" s="19" t="s">
        <v>2820</v>
      </c>
      <c r="T516" s="19" t="s">
        <v>4142</v>
      </c>
      <c r="U516" s="19">
        <v>1</v>
      </c>
      <c r="V516" s="19">
        <v>336</v>
      </c>
      <c r="W516" s="19">
        <v>1</v>
      </c>
      <c r="X516" s="19">
        <v>336</v>
      </c>
      <c r="Y516" s="19" t="s">
        <v>3910</v>
      </c>
    </row>
    <row r="517" spans="1:25">
      <c r="A517" s="19" t="s">
        <v>1213</v>
      </c>
      <c r="B517" s="19" t="s">
        <v>3556</v>
      </c>
      <c r="C517" s="19" t="s">
        <v>1116</v>
      </c>
      <c r="D517" s="19" t="s">
        <v>3566</v>
      </c>
      <c r="E517" s="19" t="s">
        <v>1213</v>
      </c>
      <c r="F517" s="19" t="s">
        <v>2745</v>
      </c>
      <c r="G517" s="19" t="s">
        <v>2746</v>
      </c>
      <c r="H517" s="19" t="s">
        <v>3288</v>
      </c>
      <c r="I517" s="19" t="s">
        <v>137</v>
      </c>
      <c r="J517" s="19">
        <v>2019</v>
      </c>
      <c r="K517" s="19" t="s">
        <v>3618</v>
      </c>
      <c r="L517" s="19" t="s">
        <v>692</v>
      </c>
      <c r="M517" s="19" t="s">
        <v>693</v>
      </c>
      <c r="N517" s="19" t="s">
        <v>1116</v>
      </c>
      <c r="O517" s="19" t="s">
        <v>1116</v>
      </c>
      <c r="P517" s="19" t="s">
        <v>2756</v>
      </c>
      <c r="Q517" s="19" t="s">
        <v>3628</v>
      </c>
      <c r="R517" s="19" t="s">
        <v>3628</v>
      </c>
      <c r="S517" s="19" t="s">
        <v>2820</v>
      </c>
      <c r="T517" s="19" t="s">
        <v>4142</v>
      </c>
      <c r="U517" s="19">
        <v>2</v>
      </c>
      <c r="V517" s="19">
        <v>336</v>
      </c>
      <c r="W517" s="19">
        <v>1</v>
      </c>
      <c r="X517" s="19">
        <v>336</v>
      </c>
      <c r="Y517" s="19" t="s">
        <v>3910</v>
      </c>
    </row>
    <row r="518" spans="1:25">
      <c r="A518" s="19" t="s">
        <v>1213</v>
      </c>
      <c r="B518" s="19" t="s">
        <v>3556</v>
      </c>
      <c r="C518" s="19" t="s">
        <v>1116</v>
      </c>
      <c r="D518" s="19" t="s">
        <v>3566</v>
      </c>
      <c r="E518" s="19" t="s">
        <v>1213</v>
      </c>
      <c r="F518" s="19" t="s">
        <v>2745</v>
      </c>
      <c r="G518" s="19" t="s">
        <v>2746</v>
      </c>
      <c r="H518" s="19" t="s">
        <v>3288</v>
      </c>
      <c r="I518" s="19" t="s">
        <v>137</v>
      </c>
      <c r="J518" s="19">
        <v>2019</v>
      </c>
      <c r="K518" s="19" t="s">
        <v>3618</v>
      </c>
      <c r="L518" s="19" t="s">
        <v>692</v>
      </c>
      <c r="M518" s="19" t="s">
        <v>693</v>
      </c>
      <c r="N518" s="19" t="s">
        <v>1116</v>
      </c>
      <c r="O518" s="19" t="s">
        <v>1116</v>
      </c>
      <c r="P518" s="19" t="s">
        <v>2756</v>
      </c>
      <c r="Q518" s="19" t="s">
        <v>3628</v>
      </c>
      <c r="R518" s="19" t="s">
        <v>3628</v>
      </c>
      <c r="S518" s="19" t="s">
        <v>3677</v>
      </c>
      <c r="X518" s="19">
        <v>1780</v>
      </c>
      <c r="Y518" s="19" t="s">
        <v>3630</v>
      </c>
    </row>
    <row r="519" spans="1:25">
      <c r="A519" s="19" t="s">
        <v>1213</v>
      </c>
      <c r="B519" s="19" t="s">
        <v>3556</v>
      </c>
      <c r="C519" s="19" t="s">
        <v>1116</v>
      </c>
      <c r="D519" s="19" t="s">
        <v>3566</v>
      </c>
      <c r="E519" s="19" t="s">
        <v>1213</v>
      </c>
      <c r="F519" s="19" t="s">
        <v>2745</v>
      </c>
      <c r="G519" s="19" t="s">
        <v>2746</v>
      </c>
      <c r="H519" s="19" t="s">
        <v>3288</v>
      </c>
      <c r="I519" s="19" t="s">
        <v>137</v>
      </c>
      <c r="J519" s="19">
        <v>2019</v>
      </c>
      <c r="K519" s="19" t="s">
        <v>3618</v>
      </c>
      <c r="L519" s="19" t="s">
        <v>692</v>
      </c>
      <c r="M519" s="19" t="s">
        <v>693</v>
      </c>
      <c r="N519" s="19" t="s">
        <v>1116</v>
      </c>
      <c r="O519" s="19" t="s">
        <v>1116</v>
      </c>
      <c r="P519" s="19" t="s">
        <v>2756</v>
      </c>
      <c r="Q519" s="19" t="s">
        <v>3628</v>
      </c>
      <c r="R519" s="19" t="s">
        <v>3628</v>
      </c>
      <c r="S519" s="19" t="s">
        <v>3629</v>
      </c>
      <c r="X519" s="19">
        <v>1780</v>
      </c>
      <c r="Y519" s="19" t="s">
        <v>3630</v>
      </c>
    </row>
    <row r="520" spans="1:25">
      <c r="A520" s="19" t="s">
        <v>1213</v>
      </c>
      <c r="B520" s="19" t="s">
        <v>3556</v>
      </c>
      <c r="C520" s="19" t="s">
        <v>1116</v>
      </c>
      <c r="D520" s="19" t="s">
        <v>3566</v>
      </c>
      <c r="E520" s="19" t="s">
        <v>1213</v>
      </c>
      <c r="F520" s="19" t="s">
        <v>2745</v>
      </c>
      <c r="G520" s="19" t="s">
        <v>2746</v>
      </c>
      <c r="H520" s="19" t="s">
        <v>3288</v>
      </c>
      <c r="I520" s="19" t="s">
        <v>137</v>
      </c>
      <c r="J520" s="19">
        <v>2019</v>
      </c>
      <c r="K520" s="19" t="s">
        <v>3618</v>
      </c>
      <c r="L520" s="19" t="s">
        <v>692</v>
      </c>
      <c r="M520" s="19" t="s">
        <v>693</v>
      </c>
      <c r="N520" s="19" t="s">
        <v>1116</v>
      </c>
      <c r="O520" s="19" t="s">
        <v>1116</v>
      </c>
      <c r="P520" s="19" t="s">
        <v>2756</v>
      </c>
      <c r="Q520" s="19" t="s">
        <v>3628</v>
      </c>
      <c r="R520" s="19" t="s">
        <v>3628</v>
      </c>
      <c r="S520" s="19" t="s">
        <v>3677</v>
      </c>
      <c r="X520" s="19">
        <v>1780</v>
      </c>
      <c r="Y520" s="19" t="s">
        <v>3630</v>
      </c>
    </row>
    <row r="521" spans="1:25">
      <c r="A521" s="19" t="s">
        <v>1213</v>
      </c>
      <c r="B521" s="19" t="s">
        <v>3556</v>
      </c>
      <c r="C521" s="19" t="s">
        <v>1116</v>
      </c>
      <c r="D521" s="19" t="s">
        <v>3566</v>
      </c>
      <c r="E521" s="19" t="s">
        <v>1213</v>
      </c>
      <c r="F521" s="19" t="s">
        <v>2745</v>
      </c>
      <c r="G521" s="19" t="s">
        <v>2746</v>
      </c>
      <c r="H521" s="19" t="s">
        <v>3288</v>
      </c>
      <c r="I521" s="19" t="s">
        <v>137</v>
      </c>
      <c r="J521" s="19">
        <v>2019</v>
      </c>
      <c r="K521" s="19" t="s">
        <v>3618</v>
      </c>
      <c r="L521" s="19" t="s">
        <v>692</v>
      </c>
      <c r="M521" s="19" t="s">
        <v>693</v>
      </c>
      <c r="N521" s="19" t="s">
        <v>1116</v>
      </c>
      <c r="O521" s="19" t="s">
        <v>1116</v>
      </c>
      <c r="P521" s="19" t="s">
        <v>2756</v>
      </c>
      <c r="Q521" s="19" t="s">
        <v>3628</v>
      </c>
      <c r="R521" s="19" t="s">
        <v>3628</v>
      </c>
      <c r="S521" s="19" t="s">
        <v>3629</v>
      </c>
      <c r="X521" s="19">
        <v>1780</v>
      </c>
      <c r="Y521" s="19" t="s">
        <v>3630</v>
      </c>
    </row>
    <row r="522" spans="1:25">
      <c r="A522" s="19" t="s">
        <v>1213</v>
      </c>
      <c r="B522" s="19" t="s">
        <v>3556</v>
      </c>
      <c r="C522" s="19" t="s">
        <v>1116</v>
      </c>
      <c r="D522" s="19" t="s">
        <v>3566</v>
      </c>
      <c r="E522" s="19" t="s">
        <v>1213</v>
      </c>
      <c r="F522" s="19" t="s">
        <v>2745</v>
      </c>
      <c r="G522" s="19" t="s">
        <v>2746</v>
      </c>
      <c r="H522" s="19" t="s">
        <v>3288</v>
      </c>
      <c r="I522" s="19" t="s">
        <v>137</v>
      </c>
      <c r="J522" s="19">
        <v>2019</v>
      </c>
      <c r="K522" s="19" t="s">
        <v>3618</v>
      </c>
      <c r="L522" s="19" t="s">
        <v>685</v>
      </c>
      <c r="M522" s="19" t="s">
        <v>686</v>
      </c>
      <c r="N522" s="19" t="s">
        <v>1116</v>
      </c>
      <c r="O522" s="19" t="s">
        <v>1116</v>
      </c>
      <c r="P522" s="19" t="s">
        <v>2756</v>
      </c>
      <c r="Q522" s="19" t="s">
        <v>3628</v>
      </c>
      <c r="R522" s="19" t="s">
        <v>3628</v>
      </c>
      <c r="S522" s="19" t="s">
        <v>3629</v>
      </c>
      <c r="X522" s="19">
        <v>1458</v>
      </c>
      <c r="Y522" s="19" t="s">
        <v>3630</v>
      </c>
    </row>
    <row r="523" spans="1:25">
      <c r="A523" s="19" t="s">
        <v>1213</v>
      </c>
      <c r="B523" s="19" t="s">
        <v>3556</v>
      </c>
      <c r="C523" s="19" t="s">
        <v>1116</v>
      </c>
      <c r="D523" s="19" t="s">
        <v>3566</v>
      </c>
      <c r="E523" s="19" t="s">
        <v>1213</v>
      </c>
      <c r="F523" s="19" t="s">
        <v>2745</v>
      </c>
      <c r="G523" s="19" t="s">
        <v>2746</v>
      </c>
      <c r="H523" s="19" t="s">
        <v>3288</v>
      </c>
      <c r="I523" s="19" t="s">
        <v>137</v>
      </c>
      <c r="J523" s="19">
        <v>2019</v>
      </c>
      <c r="K523" s="19" t="s">
        <v>3618</v>
      </c>
      <c r="L523" s="19" t="s">
        <v>685</v>
      </c>
      <c r="M523" s="19" t="s">
        <v>686</v>
      </c>
      <c r="N523" s="19" t="s">
        <v>1116</v>
      </c>
      <c r="O523" s="19" t="s">
        <v>1116</v>
      </c>
      <c r="P523" s="19" t="s">
        <v>2756</v>
      </c>
      <c r="Q523" s="19" t="s">
        <v>3628</v>
      </c>
      <c r="R523" s="19" t="s">
        <v>3628</v>
      </c>
      <c r="S523" s="19" t="s">
        <v>3677</v>
      </c>
      <c r="X523" s="19">
        <v>1458</v>
      </c>
      <c r="Y523" s="19" t="s">
        <v>3630</v>
      </c>
    </row>
    <row r="524" spans="1:25">
      <c r="A524" s="19" t="s">
        <v>1213</v>
      </c>
      <c r="B524" s="19" t="s">
        <v>3556</v>
      </c>
      <c r="C524" s="19" t="s">
        <v>1116</v>
      </c>
      <c r="D524" s="19" t="s">
        <v>3566</v>
      </c>
      <c r="E524" s="19" t="s">
        <v>1213</v>
      </c>
      <c r="F524" s="19" t="s">
        <v>2745</v>
      </c>
      <c r="G524" s="19" t="s">
        <v>2746</v>
      </c>
      <c r="H524" s="19" t="s">
        <v>3288</v>
      </c>
      <c r="I524" s="19" t="s">
        <v>137</v>
      </c>
      <c r="J524" s="19">
        <v>2019</v>
      </c>
      <c r="K524" s="19" t="s">
        <v>3618</v>
      </c>
      <c r="L524" s="19" t="s">
        <v>685</v>
      </c>
      <c r="M524" s="19" t="s">
        <v>686</v>
      </c>
      <c r="N524" s="19" t="s">
        <v>1116</v>
      </c>
      <c r="O524" s="19" t="s">
        <v>1116</v>
      </c>
      <c r="P524" s="19" t="s">
        <v>2756</v>
      </c>
      <c r="Q524" s="19" t="s">
        <v>3628</v>
      </c>
      <c r="R524" s="19" t="s">
        <v>3628</v>
      </c>
      <c r="S524" s="19" t="s">
        <v>3629</v>
      </c>
      <c r="X524" s="19">
        <v>1028</v>
      </c>
      <c r="Y524" s="19" t="s">
        <v>3630</v>
      </c>
    </row>
    <row r="525" spans="1:25">
      <c r="A525" s="19" t="s">
        <v>1213</v>
      </c>
      <c r="B525" s="19" t="s">
        <v>3556</v>
      </c>
      <c r="C525" s="19" t="s">
        <v>1116</v>
      </c>
      <c r="D525" s="19" t="s">
        <v>3566</v>
      </c>
      <c r="E525" s="19" t="s">
        <v>1213</v>
      </c>
      <c r="F525" s="19" t="s">
        <v>2745</v>
      </c>
      <c r="G525" s="19" t="s">
        <v>2746</v>
      </c>
      <c r="H525" s="19" t="s">
        <v>3288</v>
      </c>
      <c r="I525" s="19" t="s">
        <v>137</v>
      </c>
      <c r="J525" s="19">
        <v>2019</v>
      </c>
      <c r="K525" s="19" t="s">
        <v>3618</v>
      </c>
      <c r="L525" s="19" t="s">
        <v>685</v>
      </c>
      <c r="M525" s="19" t="s">
        <v>686</v>
      </c>
      <c r="N525" s="19" t="s">
        <v>1116</v>
      </c>
      <c r="O525" s="19" t="s">
        <v>1116</v>
      </c>
      <c r="P525" s="19" t="s">
        <v>2756</v>
      </c>
      <c r="Q525" s="19" t="s">
        <v>3628</v>
      </c>
      <c r="R525" s="19" t="s">
        <v>3628</v>
      </c>
      <c r="S525" s="19" t="s">
        <v>3677</v>
      </c>
      <c r="X525" s="19">
        <v>1028</v>
      </c>
      <c r="Y525" s="19" t="s">
        <v>3630</v>
      </c>
    </row>
    <row r="526" spans="1:25">
      <c r="A526" s="19" t="s">
        <v>1213</v>
      </c>
      <c r="B526" s="19" t="s">
        <v>3556</v>
      </c>
      <c r="C526" s="19" t="s">
        <v>1116</v>
      </c>
      <c r="D526" s="19" t="s">
        <v>3566</v>
      </c>
      <c r="E526" s="19" t="s">
        <v>1213</v>
      </c>
      <c r="F526" s="19" t="s">
        <v>2745</v>
      </c>
      <c r="G526" s="19" t="s">
        <v>2746</v>
      </c>
      <c r="H526" s="19" t="s">
        <v>3288</v>
      </c>
      <c r="I526" s="19" t="s">
        <v>137</v>
      </c>
      <c r="J526" s="19">
        <v>2019</v>
      </c>
      <c r="K526" s="19" t="s">
        <v>3618</v>
      </c>
      <c r="L526" s="19" t="s">
        <v>484</v>
      </c>
      <c r="M526" s="19" t="s">
        <v>485</v>
      </c>
      <c r="N526" s="19" t="s">
        <v>1116</v>
      </c>
      <c r="O526" s="19" t="s">
        <v>1116</v>
      </c>
      <c r="P526" s="19" t="s">
        <v>2756</v>
      </c>
      <c r="Q526" s="19" t="s">
        <v>3623</v>
      </c>
      <c r="R526" s="19" t="s">
        <v>3548</v>
      </c>
      <c r="S526" s="19" t="s">
        <v>897</v>
      </c>
      <c r="T526" s="19" t="s">
        <v>4143</v>
      </c>
      <c r="U526" s="19">
        <v>1</v>
      </c>
      <c r="V526" s="19">
        <v>622</v>
      </c>
      <c r="W526" s="19">
        <v>1</v>
      </c>
      <c r="X526" s="19">
        <v>622</v>
      </c>
      <c r="Y526" s="19" t="s">
        <v>3710</v>
      </c>
    </row>
    <row r="527" spans="1:25">
      <c r="A527" s="19" t="s">
        <v>1213</v>
      </c>
      <c r="B527" s="19" t="s">
        <v>3556</v>
      </c>
      <c r="C527" s="19" t="s">
        <v>1116</v>
      </c>
      <c r="D527" s="19" t="s">
        <v>3566</v>
      </c>
      <c r="E527" s="19" t="s">
        <v>1213</v>
      </c>
      <c r="F527" s="19" t="s">
        <v>2745</v>
      </c>
      <c r="G527" s="19" t="s">
        <v>2746</v>
      </c>
      <c r="H527" s="19" t="s">
        <v>3288</v>
      </c>
      <c r="I527" s="19" t="s">
        <v>137</v>
      </c>
      <c r="J527" s="19">
        <v>2019</v>
      </c>
      <c r="K527" s="19" t="s">
        <v>3618</v>
      </c>
      <c r="L527" s="19" t="s">
        <v>484</v>
      </c>
      <c r="M527" s="19" t="s">
        <v>485</v>
      </c>
      <c r="N527" s="19" t="s">
        <v>1116</v>
      </c>
      <c r="O527" s="19" t="s">
        <v>1116</v>
      </c>
      <c r="P527" s="19" t="s">
        <v>2756</v>
      </c>
      <c r="Q527" s="19" t="s">
        <v>3623</v>
      </c>
      <c r="R527" s="19" t="s">
        <v>3548</v>
      </c>
      <c r="S527" s="19" t="s">
        <v>897</v>
      </c>
      <c r="T527" s="19" t="s">
        <v>4143</v>
      </c>
      <c r="U527" s="19">
        <v>2</v>
      </c>
      <c r="V527" s="19">
        <v>102</v>
      </c>
      <c r="W527" s="19">
        <v>1</v>
      </c>
      <c r="X527" s="19">
        <v>102</v>
      </c>
      <c r="Y527" s="19" t="s">
        <v>3710</v>
      </c>
    </row>
    <row r="528" spans="1:25">
      <c r="A528" s="19" t="s">
        <v>1213</v>
      </c>
      <c r="B528" s="19" t="s">
        <v>3556</v>
      </c>
      <c r="C528" s="19" t="s">
        <v>1116</v>
      </c>
      <c r="D528" s="19" t="s">
        <v>3566</v>
      </c>
      <c r="E528" s="19" t="s">
        <v>1213</v>
      </c>
      <c r="F528" s="19" t="s">
        <v>2745</v>
      </c>
      <c r="G528" s="19" t="s">
        <v>2746</v>
      </c>
      <c r="H528" s="19" t="s">
        <v>3288</v>
      </c>
      <c r="I528" s="19" t="s">
        <v>137</v>
      </c>
      <c r="J528" s="19">
        <v>2019</v>
      </c>
      <c r="K528" s="19" t="s">
        <v>3618</v>
      </c>
      <c r="L528" s="19" t="s">
        <v>484</v>
      </c>
      <c r="M528" s="19" t="s">
        <v>485</v>
      </c>
      <c r="N528" s="19" t="s">
        <v>1116</v>
      </c>
      <c r="O528" s="19" t="s">
        <v>1116</v>
      </c>
      <c r="P528" s="19" t="s">
        <v>2756</v>
      </c>
      <c r="Q528" s="19" t="s">
        <v>3623</v>
      </c>
      <c r="R528" s="19" t="s">
        <v>3546</v>
      </c>
      <c r="S528" s="19" t="s">
        <v>522</v>
      </c>
      <c r="T528" s="19" t="s">
        <v>4144</v>
      </c>
      <c r="U528" s="19">
        <v>1</v>
      </c>
      <c r="V528" s="19">
        <v>1548</v>
      </c>
      <c r="W528" s="19">
        <v>1</v>
      </c>
      <c r="X528" s="19">
        <v>1548</v>
      </c>
      <c r="Y528" s="19" t="s">
        <v>4145</v>
      </c>
    </row>
    <row r="529" spans="1:25">
      <c r="A529" s="19" t="s">
        <v>1213</v>
      </c>
      <c r="B529" s="19" t="s">
        <v>3556</v>
      </c>
      <c r="C529" s="19" t="s">
        <v>1116</v>
      </c>
      <c r="D529" s="19" t="s">
        <v>3566</v>
      </c>
      <c r="E529" s="19" t="s">
        <v>1213</v>
      </c>
      <c r="F529" s="19" t="s">
        <v>2745</v>
      </c>
      <c r="G529" s="19" t="s">
        <v>2746</v>
      </c>
      <c r="H529" s="19" t="s">
        <v>3288</v>
      </c>
      <c r="I529" s="19" t="s">
        <v>137</v>
      </c>
      <c r="J529" s="19">
        <v>2019</v>
      </c>
      <c r="K529" s="19" t="s">
        <v>3618</v>
      </c>
      <c r="L529" s="19" t="s">
        <v>484</v>
      </c>
      <c r="M529" s="19" t="s">
        <v>485</v>
      </c>
      <c r="N529" s="19" t="s">
        <v>1116</v>
      </c>
      <c r="O529" s="19" t="s">
        <v>1116</v>
      </c>
      <c r="P529" s="19" t="s">
        <v>2756</v>
      </c>
      <c r="Q529" s="19" t="s">
        <v>3623</v>
      </c>
      <c r="R529" s="19" t="s">
        <v>3544</v>
      </c>
      <c r="S529" s="19" t="s">
        <v>2820</v>
      </c>
      <c r="T529" s="19" t="s">
        <v>4146</v>
      </c>
      <c r="U529" s="19">
        <v>1</v>
      </c>
      <c r="V529" s="19">
        <v>490</v>
      </c>
      <c r="W529" s="19">
        <v>1</v>
      </c>
      <c r="X529" s="19">
        <v>490</v>
      </c>
      <c r="Y529" s="19" t="s">
        <v>3710</v>
      </c>
    </row>
    <row r="530" spans="1:25">
      <c r="A530" s="19" t="s">
        <v>1213</v>
      </c>
      <c r="B530" s="19" t="s">
        <v>3556</v>
      </c>
      <c r="C530" s="19" t="s">
        <v>1116</v>
      </c>
      <c r="D530" s="19" t="s">
        <v>3566</v>
      </c>
      <c r="E530" s="19" t="s">
        <v>1213</v>
      </c>
      <c r="F530" s="19" t="s">
        <v>2745</v>
      </c>
      <c r="G530" s="19" t="s">
        <v>2746</v>
      </c>
      <c r="H530" s="19" t="s">
        <v>3288</v>
      </c>
      <c r="I530" s="19" t="s">
        <v>137</v>
      </c>
      <c r="J530" s="19">
        <v>2019</v>
      </c>
      <c r="K530" s="19" t="s">
        <v>3618</v>
      </c>
      <c r="L530" s="19" t="s">
        <v>484</v>
      </c>
      <c r="M530" s="19" t="s">
        <v>485</v>
      </c>
      <c r="N530" s="19" t="s">
        <v>1116</v>
      </c>
      <c r="O530" s="19" t="s">
        <v>1116</v>
      </c>
      <c r="P530" s="19" t="s">
        <v>2756</v>
      </c>
      <c r="Q530" s="19" t="s">
        <v>3623</v>
      </c>
      <c r="R530" s="19" t="s">
        <v>3547</v>
      </c>
      <c r="S530" s="19" t="s">
        <v>522</v>
      </c>
      <c r="T530" s="19" t="s">
        <v>4147</v>
      </c>
      <c r="U530" s="19">
        <v>1</v>
      </c>
      <c r="V530" s="19">
        <v>13</v>
      </c>
      <c r="W530" s="19">
        <v>1</v>
      </c>
      <c r="X530" s="19">
        <v>13</v>
      </c>
      <c r="Y530" s="19" t="s">
        <v>3649</v>
      </c>
    </row>
    <row r="531" spans="1:25">
      <c r="A531" s="19" t="s">
        <v>1213</v>
      </c>
      <c r="B531" s="19" t="s">
        <v>3556</v>
      </c>
      <c r="C531" s="19" t="s">
        <v>1116</v>
      </c>
      <c r="D531" s="19" t="s">
        <v>3566</v>
      </c>
      <c r="E531" s="19" t="s">
        <v>1213</v>
      </c>
      <c r="F531" s="19" t="s">
        <v>2745</v>
      </c>
      <c r="G531" s="19" t="s">
        <v>2746</v>
      </c>
      <c r="H531" s="19" t="s">
        <v>3288</v>
      </c>
      <c r="I531" s="19" t="s">
        <v>137</v>
      </c>
      <c r="J531" s="19">
        <v>2019</v>
      </c>
      <c r="K531" s="19" t="s">
        <v>3618</v>
      </c>
      <c r="L531" s="19" t="s">
        <v>484</v>
      </c>
      <c r="M531" s="19" t="s">
        <v>485</v>
      </c>
      <c r="N531" s="19" t="s">
        <v>1116</v>
      </c>
      <c r="O531" s="19" t="s">
        <v>1116</v>
      </c>
      <c r="P531" s="19" t="s">
        <v>2756</v>
      </c>
      <c r="Q531" s="19" t="s">
        <v>3623</v>
      </c>
      <c r="R531" s="19" t="s">
        <v>3547</v>
      </c>
      <c r="S531" s="19" t="s">
        <v>522</v>
      </c>
      <c r="T531" s="19" t="s">
        <v>4147</v>
      </c>
      <c r="U531" s="19">
        <v>2</v>
      </c>
      <c r="V531" s="19">
        <v>13</v>
      </c>
      <c r="W531" s="19">
        <v>1</v>
      </c>
      <c r="X531" s="19">
        <v>13</v>
      </c>
      <c r="Y531" s="19" t="s">
        <v>3649</v>
      </c>
    </row>
    <row r="532" spans="1:25">
      <c r="A532" s="19" t="s">
        <v>1213</v>
      </c>
      <c r="B532" s="19" t="s">
        <v>3556</v>
      </c>
      <c r="C532" s="19" t="s">
        <v>1116</v>
      </c>
      <c r="D532" s="19" t="s">
        <v>3566</v>
      </c>
      <c r="E532" s="19" t="s">
        <v>1213</v>
      </c>
      <c r="F532" s="19" t="s">
        <v>2745</v>
      </c>
      <c r="G532" s="19" t="s">
        <v>2746</v>
      </c>
      <c r="H532" s="19" t="s">
        <v>3288</v>
      </c>
      <c r="I532" s="19" t="s">
        <v>137</v>
      </c>
      <c r="J532" s="19">
        <v>2019</v>
      </c>
      <c r="K532" s="19" t="s">
        <v>3618</v>
      </c>
      <c r="L532" s="19" t="s">
        <v>484</v>
      </c>
      <c r="M532" s="19" t="s">
        <v>485</v>
      </c>
      <c r="N532" s="19" t="s">
        <v>1116</v>
      </c>
      <c r="O532" s="19" t="s">
        <v>1116</v>
      </c>
      <c r="P532" s="19" t="s">
        <v>2756</v>
      </c>
      <c r="Q532" s="19" t="s">
        <v>3623</v>
      </c>
      <c r="R532" s="19" t="s">
        <v>3547</v>
      </c>
      <c r="S532" s="19" t="s">
        <v>522</v>
      </c>
      <c r="T532" s="19" t="s">
        <v>4147</v>
      </c>
      <c r="U532" s="19">
        <v>3</v>
      </c>
      <c r="V532" s="19">
        <v>13</v>
      </c>
      <c r="W532" s="19">
        <v>1</v>
      </c>
      <c r="X532" s="19">
        <v>13</v>
      </c>
      <c r="Y532" s="19" t="s">
        <v>3649</v>
      </c>
    </row>
    <row r="533" spans="1:25">
      <c r="A533" s="19" t="s">
        <v>1213</v>
      </c>
      <c r="B533" s="19" t="s">
        <v>3556</v>
      </c>
      <c r="C533" s="19" t="s">
        <v>1116</v>
      </c>
      <c r="D533" s="19" t="s">
        <v>3566</v>
      </c>
      <c r="E533" s="19" t="s">
        <v>1213</v>
      </c>
      <c r="F533" s="19" t="s">
        <v>2745</v>
      </c>
      <c r="G533" s="19" t="s">
        <v>2746</v>
      </c>
      <c r="H533" s="19" t="s">
        <v>3288</v>
      </c>
      <c r="I533" s="19" t="s">
        <v>137</v>
      </c>
      <c r="J533" s="19">
        <v>2019</v>
      </c>
      <c r="K533" s="19" t="s">
        <v>3618</v>
      </c>
      <c r="L533" s="19" t="s">
        <v>484</v>
      </c>
      <c r="M533" s="19" t="s">
        <v>485</v>
      </c>
      <c r="N533" s="19" t="s">
        <v>1116</v>
      </c>
      <c r="O533" s="19" t="s">
        <v>1116</v>
      </c>
      <c r="P533" s="19" t="s">
        <v>2756</v>
      </c>
      <c r="Q533" s="19" t="s">
        <v>3623</v>
      </c>
      <c r="R533" s="19" t="s">
        <v>3547</v>
      </c>
      <c r="S533" s="19" t="s">
        <v>522</v>
      </c>
      <c r="T533" s="19" t="s">
        <v>4147</v>
      </c>
      <c r="U533" s="19">
        <v>4</v>
      </c>
      <c r="V533" s="19">
        <v>16.48</v>
      </c>
      <c r="W533" s="19">
        <v>1</v>
      </c>
      <c r="X533" s="19">
        <v>16.48</v>
      </c>
      <c r="Y533" s="19" t="s">
        <v>3649</v>
      </c>
    </row>
    <row r="534" spans="1:25">
      <c r="A534" s="19" t="s">
        <v>1213</v>
      </c>
      <c r="B534" s="19" t="s">
        <v>3556</v>
      </c>
      <c r="C534" s="19" t="s">
        <v>1116</v>
      </c>
      <c r="D534" s="19" t="s">
        <v>3566</v>
      </c>
      <c r="E534" s="19" t="s">
        <v>1213</v>
      </c>
      <c r="F534" s="19" t="s">
        <v>2745</v>
      </c>
      <c r="G534" s="19" t="s">
        <v>2746</v>
      </c>
      <c r="H534" s="19" t="s">
        <v>3288</v>
      </c>
      <c r="I534" s="19" t="s">
        <v>137</v>
      </c>
      <c r="J534" s="19">
        <v>2019</v>
      </c>
      <c r="K534" s="19" t="s">
        <v>3618</v>
      </c>
      <c r="L534" s="19" t="s">
        <v>484</v>
      </c>
      <c r="M534" s="19" t="s">
        <v>485</v>
      </c>
      <c r="N534" s="19" t="s">
        <v>1116</v>
      </c>
      <c r="O534" s="19" t="s">
        <v>1116</v>
      </c>
      <c r="P534" s="19" t="s">
        <v>2756</v>
      </c>
      <c r="Q534" s="19" t="s">
        <v>3623</v>
      </c>
      <c r="R534" s="19" t="s">
        <v>3547</v>
      </c>
      <c r="S534" s="19" t="s">
        <v>522</v>
      </c>
      <c r="T534" s="19" t="s">
        <v>4147</v>
      </c>
      <c r="U534" s="19">
        <v>5</v>
      </c>
      <c r="V534" s="19">
        <v>16</v>
      </c>
      <c r="W534" s="19">
        <v>1</v>
      </c>
      <c r="X534" s="19">
        <v>16</v>
      </c>
      <c r="Y534" s="19" t="s">
        <v>3649</v>
      </c>
    </row>
    <row r="535" spans="1:25">
      <c r="A535" s="19" t="s">
        <v>1213</v>
      </c>
      <c r="B535" s="19" t="s">
        <v>3556</v>
      </c>
      <c r="C535" s="19" t="s">
        <v>1116</v>
      </c>
      <c r="D535" s="19" t="s">
        <v>3566</v>
      </c>
      <c r="E535" s="19" t="s">
        <v>1213</v>
      </c>
      <c r="F535" s="19" t="s">
        <v>2745</v>
      </c>
      <c r="G535" s="19" t="s">
        <v>2746</v>
      </c>
      <c r="H535" s="19" t="s">
        <v>3288</v>
      </c>
      <c r="I535" s="19" t="s">
        <v>137</v>
      </c>
      <c r="J535" s="19">
        <v>2019</v>
      </c>
      <c r="K535" s="19" t="s">
        <v>3618</v>
      </c>
      <c r="L535" s="19" t="s">
        <v>484</v>
      </c>
      <c r="M535" s="19" t="s">
        <v>485</v>
      </c>
      <c r="N535" s="19" t="s">
        <v>1116</v>
      </c>
      <c r="O535" s="19" t="s">
        <v>1116</v>
      </c>
      <c r="P535" s="19" t="s">
        <v>2756</v>
      </c>
      <c r="Q535" s="19" t="s">
        <v>3623</v>
      </c>
      <c r="R535" s="19" t="s">
        <v>3547</v>
      </c>
      <c r="S535" s="19" t="s">
        <v>522</v>
      </c>
      <c r="T535" s="19" t="s">
        <v>4147</v>
      </c>
      <c r="U535" s="19">
        <v>6</v>
      </c>
      <c r="V535" s="19">
        <v>12.9</v>
      </c>
      <c r="W535" s="19">
        <v>1</v>
      </c>
      <c r="X535" s="19">
        <v>12.9</v>
      </c>
      <c r="Y535" s="19" t="s">
        <v>3649</v>
      </c>
    </row>
    <row r="536" spans="1:25">
      <c r="A536" s="19" t="s">
        <v>1213</v>
      </c>
      <c r="B536" s="19" t="s">
        <v>3556</v>
      </c>
      <c r="C536" s="19" t="s">
        <v>1116</v>
      </c>
      <c r="D536" s="19" t="s">
        <v>3566</v>
      </c>
      <c r="E536" s="19" t="s">
        <v>1213</v>
      </c>
      <c r="F536" s="19" t="s">
        <v>2745</v>
      </c>
      <c r="G536" s="19" t="s">
        <v>2746</v>
      </c>
      <c r="H536" s="19" t="s">
        <v>3288</v>
      </c>
      <c r="I536" s="19" t="s">
        <v>137</v>
      </c>
      <c r="J536" s="19">
        <v>2019</v>
      </c>
      <c r="K536" s="19" t="s">
        <v>3618</v>
      </c>
      <c r="L536" s="19" t="s">
        <v>484</v>
      </c>
      <c r="M536" s="19" t="s">
        <v>485</v>
      </c>
      <c r="N536" s="19" t="s">
        <v>1116</v>
      </c>
      <c r="O536" s="19" t="s">
        <v>1116</v>
      </c>
      <c r="P536" s="19" t="s">
        <v>2756</v>
      </c>
      <c r="Q536" s="19" t="s">
        <v>3623</v>
      </c>
      <c r="R536" s="19" t="s">
        <v>3547</v>
      </c>
      <c r="S536" s="19" t="s">
        <v>522</v>
      </c>
      <c r="T536" s="19" t="s">
        <v>4147</v>
      </c>
      <c r="U536" s="19">
        <v>7</v>
      </c>
      <c r="V536" s="19">
        <v>14.72</v>
      </c>
      <c r="W536" s="19">
        <v>1</v>
      </c>
      <c r="X536" s="19">
        <v>14.72</v>
      </c>
      <c r="Y536" s="19" t="s">
        <v>3649</v>
      </c>
    </row>
    <row r="537" spans="1:25">
      <c r="A537" s="19" t="s">
        <v>1213</v>
      </c>
      <c r="B537" s="19" t="s">
        <v>3556</v>
      </c>
      <c r="C537" s="19" t="s">
        <v>1116</v>
      </c>
      <c r="D537" s="19" t="s">
        <v>3566</v>
      </c>
      <c r="E537" s="19" t="s">
        <v>1213</v>
      </c>
      <c r="F537" s="19" t="s">
        <v>2745</v>
      </c>
      <c r="G537" s="19" t="s">
        <v>2746</v>
      </c>
      <c r="H537" s="19" t="s">
        <v>3288</v>
      </c>
      <c r="I537" s="19" t="s">
        <v>137</v>
      </c>
      <c r="J537" s="19">
        <v>2019</v>
      </c>
      <c r="K537" s="19" t="s">
        <v>3618</v>
      </c>
      <c r="L537" s="19" t="s">
        <v>484</v>
      </c>
      <c r="M537" s="19" t="s">
        <v>485</v>
      </c>
      <c r="N537" s="19" t="s">
        <v>1116</v>
      </c>
      <c r="O537" s="19" t="s">
        <v>1116</v>
      </c>
      <c r="P537" s="19" t="s">
        <v>2756</v>
      </c>
      <c r="Q537" s="19" t="s">
        <v>3623</v>
      </c>
      <c r="R537" s="19" t="s">
        <v>3547</v>
      </c>
      <c r="S537" s="19" t="s">
        <v>522</v>
      </c>
      <c r="T537" s="19" t="s">
        <v>4147</v>
      </c>
      <c r="U537" s="19">
        <v>8</v>
      </c>
      <c r="V537" s="19">
        <v>10.5</v>
      </c>
      <c r="W537" s="19">
        <v>1</v>
      </c>
      <c r="X537" s="19">
        <v>10.5</v>
      </c>
      <c r="Y537" s="19" t="s">
        <v>3649</v>
      </c>
    </row>
    <row r="538" spans="1:25">
      <c r="A538" s="19" t="s">
        <v>1213</v>
      </c>
      <c r="B538" s="19" t="s">
        <v>3556</v>
      </c>
      <c r="C538" s="19" t="s">
        <v>1116</v>
      </c>
      <c r="D538" s="19" t="s">
        <v>3566</v>
      </c>
      <c r="E538" s="19" t="s">
        <v>1213</v>
      </c>
      <c r="F538" s="19" t="s">
        <v>2745</v>
      </c>
      <c r="G538" s="19" t="s">
        <v>2746</v>
      </c>
      <c r="H538" s="19" t="s">
        <v>3288</v>
      </c>
      <c r="I538" s="19" t="s">
        <v>137</v>
      </c>
      <c r="J538" s="19">
        <v>2019</v>
      </c>
      <c r="K538" s="19" t="s">
        <v>3618</v>
      </c>
      <c r="L538" s="19" t="s">
        <v>484</v>
      </c>
      <c r="M538" s="19" t="s">
        <v>485</v>
      </c>
      <c r="N538" s="19" t="s">
        <v>1116</v>
      </c>
      <c r="O538" s="19" t="s">
        <v>1116</v>
      </c>
      <c r="P538" s="19" t="s">
        <v>2756</v>
      </c>
      <c r="Q538" s="19" t="s">
        <v>3623</v>
      </c>
      <c r="R538" s="19" t="s">
        <v>3547</v>
      </c>
      <c r="S538" s="19" t="s">
        <v>522</v>
      </c>
      <c r="T538" s="19" t="s">
        <v>4147</v>
      </c>
      <c r="U538" s="19">
        <v>9</v>
      </c>
      <c r="V538" s="19">
        <v>13.62</v>
      </c>
      <c r="W538" s="19">
        <v>1</v>
      </c>
      <c r="X538" s="19">
        <v>13.62</v>
      </c>
      <c r="Y538" s="19" t="s">
        <v>3649</v>
      </c>
    </row>
    <row r="539" spans="1:25">
      <c r="A539" s="19" t="s">
        <v>1213</v>
      </c>
      <c r="B539" s="19" t="s">
        <v>3556</v>
      </c>
      <c r="C539" s="19" t="s">
        <v>1116</v>
      </c>
      <c r="D539" s="19" t="s">
        <v>3566</v>
      </c>
      <c r="E539" s="19" t="s">
        <v>1213</v>
      </c>
      <c r="F539" s="19" t="s">
        <v>2745</v>
      </c>
      <c r="G539" s="19" t="s">
        <v>2746</v>
      </c>
      <c r="H539" s="19" t="s">
        <v>3288</v>
      </c>
      <c r="I539" s="19" t="s">
        <v>137</v>
      </c>
      <c r="J539" s="19">
        <v>2019</v>
      </c>
      <c r="K539" s="19" t="s">
        <v>3618</v>
      </c>
      <c r="L539" s="19" t="s">
        <v>484</v>
      </c>
      <c r="M539" s="19" t="s">
        <v>485</v>
      </c>
      <c r="N539" s="19" t="s">
        <v>1116</v>
      </c>
      <c r="O539" s="19" t="s">
        <v>1116</v>
      </c>
      <c r="P539" s="19" t="s">
        <v>2756</v>
      </c>
      <c r="Q539" s="19" t="s">
        <v>3623</v>
      </c>
      <c r="R539" s="19" t="s">
        <v>3547</v>
      </c>
      <c r="S539" s="19" t="s">
        <v>522</v>
      </c>
      <c r="T539" s="19" t="s">
        <v>4147</v>
      </c>
      <c r="U539" s="19">
        <v>10</v>
      </c>
      <c r="V539" s="19">
        <v>13</v>
      </c>
      <c r="W539" s="19">
        <v>1</v>
      </c>
      <c r="X539" s="19">
        <v>13</v>
      </c>
      <c r="Y539" s="19" t="s">
        <v>3649</v>
      </c>
    </row>
    <row r="540" spans="1:25">
      <c r="A540" s="19" t="s">
        <v>1213</v>
      </c>
      <c r="B540" s="19" t="s">
        <v>3556</v>
      </c>
      <c r="C540" s="19" t="s">
        <v>1116</v>
      </c>
      <c r="D540" s="19" t="s">
        <v>3566</v>
      </c>
      <c r="E540" s="19" t="s">
        <v>1213</v>
      </c>
      <c r="F540" s="19" t="s">
        <v>2745</v>
      </c>
      <c r="G540" s="19" t="s">
        <v>2746</v>
      </c>
      <c r="H540" s="19" t="s">
        <v>3288</v>
      </c>
      <c r="I540" s="19" t="s">
        <v>137</v>
      </c>
      <c r="J540" s="19">
        <v>2019</v>
      </c>
      <c r="K540" s="19" t="s">
        <v>3618</v>
      </c>
      <c r="L540" s="19" t="s">
        <v>484</v>
      </c>
      <c r="M540" s="19" t="s">
        <v>485</v>
      </c>
      <c r="N540" s="19" t="s">
        <v>1116</v>
      </c>
      <c r="O540" s="19" t="s">
        <v>1116</v>
      </c>
      <c r="P540" s="19" t="s">
        <v>2756</v>
      </c>
      <c r="Q540" s="19" t="s">
        <v>3623</v>
      </c>
      <c r="R540" s="19" t="s">
        <v>3547</v>
      </c>
      <c r="S540" s="19" t="s">
        <v>522</v>
      </c>
      <c r="T540" s="19" t="s">
        <v>4147</v>
      </c>
      <c r="U540" s="19">
        <v>11</v>
      </c>
      <c r="V540" s="19">
        <v>13</v>
      </c>
      <c r="W540" s="19">
        <v>1</v>
      </c>
      <c r="X540" s="19">
        <v>13</v>
      </c>
      <c r="Y540" s="19" t="s">
        <v>3649</v>
      </c>
    </row>
    <row r="541" spans="1:25">
      <c r="A541" s="19" t="s">
        <v>1213</v>
      </c>
      <c r="B541" s="19" t="s">
        <v>3556</v>
      </c>
      <c r="C541" s="19" t="s">
        <v>1116</v>
      </c>
      <c r="D541" s="19" t="s">
        <v>3566</v>
      </c>
      <c r="E541" s="19" t="s">
        <v>1213</v>
      </c>
      <c r="F541" s="19" t="s">
        <v>2745</v>
      </c>
      <c r="G541" s="19" t="s">
        <v>2746</v>
      </c>
      <c r="H541" s="19" t="s">
        <v>3288</v>
      </c>
      <c r="I541" s="19" t="s">
        <v>137</v>
      </c>
      <c r="J541" s="19">
        <v>2019</v>
      </c>
      <c r="K541" s="19" t="s">
        <v>3618</v>
      </c>
      <c r="L541" s="19" t="s">
        <v>484</v>
      </c>
      <c r="M541" s="19" t="s">
        <v>485</v>
      </c>
      <c r="N541" s="19" t="s">
        <v>1116</v>
      </c>
      <c r="O541" s="19" t="s">
        <v>1116</v>
      </c>
      <c r="P541" s="19" t="s">
        <v>2756</v>
      </c>
      <c r="Q541" s="19" t="s">
        <v>3623</v>
      </c>
      <c r="R541" s="19" t="s">
        <v>3547</v>
      </c>
      <c r="S541" s="19" t="s">
        <v>522</v>
      </c>
      <c r="T541" s="19" t="s">
        <v>4147</v>
      </c>
      <c r="U541" s="19">
        <v>12</v>
      </c>
      <c r="V541" s="19">
        <v>13.07</v>
      </c>
      <c r="W541" s="19">
        <v>1</v>
      </c>
      <c r="X541" s="19">
        <v>13.07</v>
      </c>
      <c r="Y541" s="19" t="s">
        <v>3649</v>
      </c>
    </row>
    <row r="542" spans="1:25">
      <c r="A542" s="19" t="s">
        <v>1213</v>
      </c>
      <c r="B542" s="19" t="s">
        <v>3556</v>
      </c>
      <c r="C542" s="19" t="s">
        <v>1116</v>
      </c>
      <c r="D542" s="19" t="s">
        <v>3566</v>
      </c>
      <c r="E542" s="19" t="s">
        <v>1213</v>
      </c>
      <c r="F542" s="19" t="s">
        <v>2745</v>
      </c>
      <c r="G542" s="19" t="s">
        <v>2746</v>
      </c>
      <c r="H542" s="19" t="s">
        <v>3288</v>
      </c>
      <c r="I542" s="19" t="s">
        <v>137</v>
      </c>
      <c r="J542" s="19">
        <v>2019</v>
      </c>
      <c r="K542" s="19" t="s">
        <v>3618</v>
      </c>
      <c r="L542" s="19" t="s">
        <v>484</v>
      </c>
      <c r="M542" s="19" t="s">
        <v>485</v>
      </c>
      <c r="N542" s="19" t="s">
        <v>1116</v>
      </c>
      <c r="O542" s="19" t="s">
        <v>1116</v>
      </c>
      <c r="P542" s="19" t="s">
        <v>2756</v>
      </c>
      <c r="Q542" s="19" t="s">
        <v>3623</v>
      </c>
      <c r="R542" s="19" t="s">
        <v>3547</v>
      </c>
      <c r="S542" s="19" t="s">
        <v>522</v>
      </c>
      <c r="T542" s="19" t="s">
        <v>4147</v>
      </c>
      <c r="U542" s="19">
        <v>13</v>
      </c>
      <c r="V542" s="19">
        <v>13</v>
      </c>
      <c r="W542" s="19">
        <v>1</v>
      </c>
      <c r="X542" s="19">
        <v>13</v>
      </c>
      <c r="Y542" s="19" t="s">
        <v>3649</v>
      </c>
    </row>
    <row r="543" spans="1:25">
      <c r="A543" s="19" t="s">
        <v>1213</v>
      </c>
      <c r="B543" s="19" t="s">
        <v>3556</v>
      </c>
      <c r="C543" s="19" t="s">
        <v>1116</v>
      </c>
      <c r="D543" s="19" t="s">
        <v>3566</v>
      </c>
      <c r="E543" s="19" t="s">
        <v>1213</v>
      </c>
      <c r="F543" s="19" t="s">
        <v>2745</v>
      </c>
      <c r="G543" s="19" t="s">
        <v>2746</v>
      </c>
      <c r="H543" s="19" t="s">
        <v>3288</v>
      </c>
      <c r="I543" s="19" t="s">
        <v>137</v>
      </c>
      <c r="J543" s="19">
        <v>2019</v>
      </c>
      <c r="K543" s="19" t="s">
        <v>3618</v>
      </c>
      <c r="L543" s="19" t="s">
        <v>484</v>
      </c>
      <c r="M543" s="19" t="s">
        <v>485</v>
      </c>
      <c r="N543" s="19" t="s">
        <v>1116</v>
      </c>
      <c r="O543" s="19" t="s">
        <v>1116</v>
      </c>
      <c r="P543" s="19" t="s">
        <v>2756</v>
      </c>
      <c r="Q543" s="19" t="s">
        <v>3623</v>
      </c>
      <c r="R543" s="19" t="s">
        <v>3547</v>
      </c>
      <c r="S543" s="19" t="s">
        <v>522</v>
      </c>
      <c r="T543" s="19" t="s">
        <v>4147</v>
      </c>
      <c r="U543" s="19">
        <v>14</v>
      </c>
      <c r="V543" s="19">
        <v>13</v>
      </c>
      <c r="W543" s="19">
        <v>1</v>
      </c>
      <c r="X543" s="19">
        <v>13</v>
      </c>
      <c r="Y543" s="19" t="s">
        <v>3649</v>
      </c>
    </row>
    <row r="544" spans="1:25">
      <c r="A544" s="19" t="s">
        <v>1213</v>
      </c>
      <c r="B544" s="19" t="s">
        <v>3556</v>
      </c>
      <c r="C544" s="19" t="s">
        <v>1116</v>
      </c>
      <c r="D544" s="19" t="s">
        <v>3566</v>
      </c>
      <c r="E544" s="19" t="s">
        <v>1213</v>
      </c>
      <c r="F544" s="19" t="s">
        <v>2745</v>
      </c>
      <c r="G544" s="19" t="s">
        <v>2746</v>
      </c>
      <c r="H544" s="19" t="s">
        <v>3288</v>
      </c>
      <c r="I544" s="19" t="s">
        <v>137</v>
      </c>
      <c r="J544" s="19">
        <v>2019</v>
      </c>
      <c r="K544" s="19" t="s">
        <v>3618</v>
      </c>
      <c r="L544" s="19" t="s">
        <v>484</v>
      </c>
      <c r="M544" s="19" t="s">
        <v>485</v>
      </c>
      <c r="N544" s="19" t="s">
        <v>1116</v>
      </c>
      <c r="O544" s="19" t="s">
        <v>1116</v>
      </c>
      <c r="P544" s="19" t="s">
        <v>2756</v>
      </c>
      <c r="Q544" s="19" t="s">
        <v>3623</v>
      </c>
      <c r="R544" s="19" t="s">
        <v>3547</v>
      </c>
      <c r="S544" s="19" t="s">
        <v>522</v>
      </c>
      <c r="T544" s="19" t="s">
        <v>4147</v>
      </c>
      <c r="U544" s="19">
        <v>15</v>
      </c>
      <c r="V544" s="19">
        <v>13</v>
      </c>
      <c r="W544" s="19">
        <v>1</v>
      </c>
      <c r="X544" s="19">
        <v>13</v>
      </c>
      <c r="Y544" s="19" t="s">
        <v>3649</v>
      </c>
    </row>
    <row r="545" spans="1:25">
      <c r="A545" s="19" t="s">
        <v>1213</v>
      </c>
      <c r="B545" s="19" t="s">
        <v>3556</v>
      </c>
      <c r="C545" s="19" t="s">
        <v>1116</v>
      </c>
      <c r="D545" s="19" t="s">
        <v>3566</v>
      </c>
      <c r="E545" s="19" t="s">
        <v>1213</v>
      </c>
      <c r="F545" s="19" t="s">
        <v>2745</v>
      </c>
      <c r="G545" s="19" t="s">
        <v>2746</v>
      </c>
      <c r="H545" s="19" t="s">
        <v>3288</v>
      </c>
      <c r="I545" s="19" t="s">
        <v>137</v>
      </c>
      <c r="J545" s="19">
        <v>2019</v>
      </c>
      <c r="K545" s="19" t="s">
        <v>3618</v>
      </c>
      <c r="L545" s="19" t="s">
        <v>484</v>
      </c>
      <c r="M545" s="19" t="s">
        <v>485</v>
      </c>
      <c r="N545" s="19" t="s">
        <v>1116</v>
      </c>
      <c r="O545" s="19" t="s">
        <v>1116</v>
      </c>
      <c r="P545" s="19" t="s">
        <v>2756</v>
      </c>
      <c r="Q545" s="19" t="s">
        <v>3623</v>
      </c>
      <c r="R545" s="19" t="s">
        <v>3547</v>
      </c>
      <c r="S545" s="19" t="s">
        <v>522</v>
      </c>
      <c r="T545" s="19" t="s">
        <v>4147</v>
      </c>
      <c r="U545" s="19">
        <v>16</v>
      </c>
      <c r="V545" s="19">
        <v>13</v>
      </c>
      <c r="W545" s="19">
        <v>1</v>
      </c>
      <c r="X545" s="19">
        <v>13</v>
      </c>
      <c r="Y545" s="19" t="s">
        <v>3649</v>
      </c>
    </row>
    <row r="546" spans="1:25">
      <c r="A546" s="19" t="s">
        <v>1213</v>
      </c>
      <c r="B546" s="19" t="s">
        <v>3556</v>
      </c>
      <c r="C546" s="19" t="s">
        <v>1116</v>
      </c>
      <c r="D546" s="19" t="s">
        <v>3566</v>
      </c>
      <c r="E546" s="19" t="s">
        <v>1213</v>
      </c>
      <c r="F546" s="19" t="s">
        <v>2745</v>
      </c>
      <c r="G546" s="19" t="s">
        <v>2746</v>
      </c>
      <c r="H546" s="19" t="s">
        <v>3288</v>
      </c>
      <c r="I546" s="19" t="s">
        <v>137</v>
      </c>
      <c r="J546" s="19">
        <v>2019</v>
      </c>
      <c r="K546" s="19" t="s">
        <v>3618</v>
      </c>
      <c r="L546" s="19" t="s">
        <v>484</v>
      </c>
      <c r="M546" s="19" t="s">
        <v>485</v>
      </c>
      <c r="N546" s="19" t="s">
        <v>1116</v>
      </c>
      <c r="O546" s="19" t="s">
        <v>1116</v>
      </c>
      <c r="P546" s="19" t="s">
        <v>2756</v>
      </c>
      <c r="Q546" s="19" t="s">
        <v>3623</v>
      </c>
      <c r="R546" s="19" t="s">
        <v>3547</v>
      </c>
      <c r="S546" s="19" t="s">
        <v>522</v>
      </c>
      <c r="T546" s="19" t="s">
        <v>4147</v>
      </c>
      <c r="U546" s="19">
        <v>17</v>
      </c>
      <c r="V546" s="19">
        <v>13.84</v>
      </c>
      <c r="W546" s="19">
        <v>1</v>
      </c>
      <c r="X546" s="19">
        <v>13.84</v>
      </c>
      <c r="Y546" s="19" t="s">
        <v>3649</v>
      </c>
    </row>
    <row r="547" spans="1:25">
      <c r="A547" s="19" t="s">
        <v>1213</v>
      </c>
      <c r="B547" s="19" t="s">
        <v>3556</v>
      </c>
      <c r="C547" s="19" t="s">
        <v>1116</v>
      </c>
      <c r="D547" s="19" t="s">
        <v>3566</v>
      </c>
      <c r="E547" s="19" t="s">
        <v>1213</v>
      </c>
      <c r="F547" s="19" t="s">
        <v>2745</v>
      </c>
      <c r="G547" s="19" t="s">
        <v>2746</v>
      </c>
      <c r="H547" s="19" t="s">
        <v>3288</v>
      </c>
      <c r="I547" s="19" t="s">
        <v>137</v>
      </c>
      <c r="J547" s="19">
        <v>2019</v>
      </c>
      <c r="K547" s="19" t="s">
        <v>3618</v>
      </c>
      <c r="L547" s="19" t="s">
        <v>484</v>
      </c>
      <c r="M547" s="19" t="s">
        <v>485</v>
      </c>
      <c r="N547" s="19" t="s">
        <v>1116</v>
      </c>
      <c r="O547" s="19" t="s">
        <v>1116</v>
      </c>
      <c r="P547" s="19" t="s">
        <v>2756</v>
      </c>
      <c r="Q547" s="19" t="s">
        <v>3628</v>
      </c>
      <c r="R547" s="19" t="s">
        <v>3628</v>
      </c>
      <c r="S547" s="19" t="s">
        <v>2820</v>
      </c>
      <c r="T547" s="19" t="s">
        <v>4146</v>
      </c>
      <c r="U547" s="19">
        <v>2</v>
      </c>
      <c r="V547" s="19">
        <v>672</v>
      </c>
      <c r="W547" s="19">
        <v>1</v>
      </c>
      <c r="X547" s="19">
        <v>672</v>
      </c>
      <c r="Y547" s="19" t="s">
        <v>4148</v>
      </c>
    </row>
    <row r="548" spans="1:25">
      <c r="A548" s="19" t="s">
        <v>1213</v>
      </c>
      <c r="B548" s="19" t="s">
        <v>3556</v>
      </c>
      <c r="C548" s="19" t="s">
        <v>1116</v>
      </c>
      <c r="D548" s="19" t="s">
        <v>3566</v>
      </c>
      <c r="E548" s="19" t="s">
        <v>1213</v>
      </c>
      <c r="F548" s="19" t="s">
        <v>2745</v>
      </c>
      <c r="G548" s="19" t="s">
        <v>2746</v>
      </c>
      <c r="H548" s="19" t="s">
        <v>3288</v>
      </c>
      <c r="I548" s="19" t="s">
        <v>137</v>
      </c>
      <c r="J548" s="19">
        <v>2019</v>
      </c>
      <c r="K548" s="19" t="s">
        <v>3618</v>
      </c>
      <c r="L548" s="19" t="s">
        <v>484</v>
      </c>
      <c r="M548" s="19" t="s">
        <v>485</v>
      </c>
      <c r="N548" s="19" t="s">
        <v>1116</v>
      </c>
      <c r="O548" s="19" t="s">
        <v>1116</v>
      </c>
      <c r="P548" s="19" t="s">
        <v>2756</v>
      </c>
      <c r="Q548" s="19" t="s">
        <v>3628</v>
      </c>
      <c r="R548" s="19" t="s">
        <v>3628</v>
      </c>
      <c r="S548" s="19" t="s">
        <v>3677</v>
      </c>
      <c r="X548" s="19">
        <v>1758</v>
      </c>
      <c r="Y548" s="19" t="s">
        <v>3630</v>
      </c>
    </row>
    <row r="549" spans="1:25">
      <c r="A549" s="19" t="s">
        <v>1213</v>
      </c>
      <c r="B549" s="19" t="s">
        <v>3556</v>
      </c>
      <c r="C549" s="19" t="s">
        <v>1116</v>
      </c>
      <c r="D549" s="19" t="s">
        <v>3566</v>
      </c>
      <c r="E549" s="19" t="s">
        <v>1213</v>
      </c>
      <c r="F549" s="19" t="s">
        <v>2745</v>
      </c>
      <c r="G549" s="19" t="s">
        <v>2746</v>
      </c>
      <c r="H549" s="19" t="s">
        <v>3288</v>
      </c>
      <c r="I549" s="19" t="s">
        <v>137</v>
      </c>
      <c r="J549" s="19">
        <v>2019</v>
      </c>
      <c r="K549" s="19" t="s">
        <v>3618</v>
      </c>
      <c r="L549" s="19" t="s">
        <v>484</v>
      </c>
      <c r="M549" s="19" t="s">
        <v>485</v>
      </c>
      <c r="N549" s="19" t="s">
        <v>1116</v>
      </c>
      <c r="O549" s="19" t="s">
        <v>1116</v>
      </c>
      <c r="P549" s="19" t="s">
        <v>2756</v>
      </c>
      <c r="Q549" s="19" t="s">
        <v>3628</v>
      </c>
      <c r="R549" s="19" t="s">
        <v>3628</v>
      </c>
      <c r="S549" s="19" t="s">
        <v>3629</v>
      </c>
      <c r="X549" s="19">
        <v>1758</v>
      </c>
      <c r="Y549" s="19" t="s">
        <v>3630</v>
      </c>
    </row>
    <row r="550" spans="1:25">
      <c r="A550" s="19" t="s">
        <v>1213</v>
      </c>
      <c r="B550" s="19" t="s">
        <v>3556</v>
      </c>
      <c r="C550" s="19" t="s">
        <v>1116</v>
      </c>
      <c r="D550" s="19" t="s">
        <v>3566</v>
      </c>
      <c r="E550" s="19" t="s">
        <v>1213</v>
      </c>
      <c r="F550" s="19" t="s">
        <v>2745</v>
      </c>
      <c r="G550" s="19" t="s">
        <v>2746</v>
      </c>
      <c r="H550" s="19" t="s">
        <v>3288</v>
      </c>
      <c r="I550" s="19" t="s">
        <v>137</v>
      </c>
      <c r="J550" s="19">
        <v>2019</v>
      </c>
      <c r="K550" s="19" t="s">
        <v>3618</v>
      </c>
      <c r="L550" s="19" t="s">
        <v>137</v>
      </c>
      <c r="M550" s="19" t="s">
        <v>138</v>
      </c>
      <c r="N550" s="19" t="s">
        <v>1116</v>
      </c>
      <c r="O550" s="19" t="s">
        <v>1116</v>
      </c>
      <c r="P550" s="19" t="s">
        <v>2756</v>
      </c>
      <c r="Q550" s="19" t="s">
        <v>3623</v>
      </c>
      <c r="R550" s="19" t="s">
        <v>3547</v>
      </c>
      <c r="S550" s="19" t="s">
        <v>3677</v>
      </c>
      <c r="T550" s="19" t="s">
        <v>4149</v>
      </c>
      <c r="U550" s="19">
        <v>1</v>
      </c>
      <c r="V550" s="19">
        <v>29.25</v>
      </c>
      <c r="W550" s="19">
        <v>1</v>
      </c>
      <c r="X550" s="19">
        <v>29.25</v>
      </c>
      <c r="Y550" s="19" t="s">
        <v>3649</v>
      </c>
    </row>
    <row r="551" spans="1:25">
      <c r="A551" s="19" t="s">
        <v>1213</v>
      </c>
      <c r="B551" s="19" t="s">
        <v>3556</v>
      </c>
      <c r="C551" s="19" t="s">
        <v>1116</v>
      </c>
      <c r="D551" s="19" t="s">
        <v>3566</v>
      </c>
      <c r="E551" s="19" t="s">
        <v>1213</v>
      </c>
      <c r="F551" s="19" t="s">
        <v>2745</v>
      </c>
      <c r="G551" s="19" t="s">
        <v>2746</v>
      </c>
      <c r="H551" s="19" t="s">
        <v>3288</v>
      </c>
      <c r="I551" s="19" t="s">
        <v>137</v>
      </c>
      <c r="J551" s="19">
        <v>2019</v>
      </c>
      <c r="K551" s="19" t="s">
        <v>3618</v>
      </c>
      <c r="L551" s="19" t="s">
        <v>137</v>
      </c>
      <c r="M551" s="19" t="s">
        <v>138</v>
      </c>
      <c r="N551" s="19" t="s">
        <v>1116</v>
      </c>
      <c r="O551" s="19" t="s">
        <v>1116</v>
      </c>
      <c r="P551" s="19" t="s">
        <v>2756</v>
      </c>
      <c r="Q551" s="19" t="s">
        <v>3623</v>
      </c>
      <c r="R551" s="19" t="s">
        <v>3547</v>
      </c>
      <c r="S551" s="19" t="s">
        <v>3677</v>
      </c>
      <c r="T551" s="19" t="s">
        <v>4149</v>
      </c>
      <c r="U551" s="19">
        <v>2</v>
      </c>
      <c r="V551" s="19">
        <v>97.88</v>
      </c>
      <c r="W551" s="19">
        <v>1</v>
      </c>
      <c r="X551" s="19">
        <v>97.88</v>
      </c>
      <c r="Y551" s="19" t="s">
        <v>3649</v>
      </c>
    </row>
    <row r="552" spans="1:25">
      <c r="A552" s="19" t="s">
        <v>1213</v>
      </c>
      <c r="B552" s="19" t="s">
        <v>3556</v>
      </c>
      <c r="C552" s="19" t="s">
        <v>1116</v>
      </c>
      <c r="D552" s="19" t="s">
        <v>3566</v>
      </c>
      <c r="E552" s="19" t="s">
        <v>1213</v>
      </c>
      <c r="F552" s="19" t="s">
        <v>2745</v>
      </c>
      <c r="G552" s="19" t="s">
        <v>2746</v>
      </c>
      <c r="H552" s="19" t="s">
        <v>3288</v>
      </c>
      <c r="I552" s="19" t="s">
        <v>137</v>
      </c>
      <c r="J552" s="19">
        <v>2019</v>
      </c>
      <c r="K552" s="19" t="s">
        <v>3618</v>
      </c>
      <c r="L552" s="19" t="s">
        <v>137</v>
      </c>
      <c r="M552" s="19" t="s">
        <v>138</v>
      </c>
      <c r="N552" s="19" t="s">
        <v>1116</v>
      </c>
      <c r="O552" s="19" t="s">
        <v>1116</v>
      </c>
      <c r="P552" s="19" t="s">
        <v>2756</v>
      </c>
      <c r="Q552" s="19" t="s">
        <v>3623</v>
      </c>
      <c r="R552" s="19" t="s">
        <v>3547</v>
      </c>
      <c r="S552" s="19" t="s">
        <v>3677</v>
      </c>
      <c r="T552" s="19" t="s">
        <v>4149</v>
      </c>
      <c r="U552" s="19">
        <v>3</v>
      </c>
      <c r="V552" s="19">
        <v>75.87</v>
      </c>
      <c r="W552" s="19">
        <v>1</v>
      </c>
      <c r="X552" s="19">
        <v>75.87</v>
      </c>
      <c r="Y552" s="19" t="s">
        <v>3649</v>
      </c>
    </row>
    <row r="553" spans="1:25">
      <c r="A553" s="19" t="s">
        <v>1213</v>
      </c>
      <c r="B553" s="19" t="s">
        <v>3556</v>
      </c>
      <c r="C553" s="19" t="s">
        <v>1116</v>
      </c>
      <c r="D553" s="19" t="s">
        <v>3566</v>
      </c>
      <c r="E553" s="19" t="s">
        <v>1213</v>
      </c>
      <c r="F553" s="19" t="s">
        <v>2745</v>
      </c>
      <c r="G553" s="19" t="s">
        <v>2746</v>
      </c>
      <c r="H553" s="19" t="s">
        <v>3288</v>
      </c>
      <c r="I553" s="19" t="s">
        <v>137</v>
      </c>
      <c r="J553" s="19">
        <v>2019</v>
      </c>
      <c r="K553" s="19" t="s">
        <v>3618</v>
      </c>
      <c r="L553" s="19" t="s">
        <v>137</v>
      </c>
      <c r="M553" s="19" t="s">
        <v>138</v>
      </c>
      <c r="N553" s="19" t="s">
        <v>1116</v>
      </c>
      <c r="O553" s="19" t="s">
        <v>1116</v>
      </c>
      <c r="P553" s="19" t="s">
        <v>2756</v>
      </c>
      <c r="Q553" s="19" t="s">
        <v>3623</v>
      </c>
      <c r="R553" s="19" t="s">
        <v>3547</v>
      </c>
      <c r="S553" s="19" t="s">
        <v>3677</v>
      </c>
      <c r="T553" s="19" t="s">
        <v>4149</v>
      </c>
      <c r="U553" s="19">
        <v>4</v>
      </c>
      <c r="V553" s="19">
        <v>58.45</v>
      </c>
      <c r="W553" s="19">
        <v>1</v>
      </c>
      <c r="X553" s="19">
        <v>58.45</v>
      </c>
      <c r="Y553" s="19" t="s">
        <v>3649</v>
      </c>
    </row>
    <row r="554" spans="1:25">
      <c r="A554" s="19" t="s">
        <v>1213</v>
      </c>
      <c r="B554" s="19" t="s">
        <v>3556</v>
      </c>
      <c r="C554" s="19" t="s">
        <v>1116</v>
      </c>
      <c r="D554" s="19" t="s">
        <v>3566</v>
      </c>
      <c r="E554" s="19" t="s">
        <v>1213</v>
      </c>
      <c r="F554" s="19" t="s">
        <v>2745</v>
      </c>
      <c r="G554" s="19" t="s">
        <v>2746</v>
      </c>
      <c r="H554" s="19" t="s">
        <v>3288</v>
      </c>
      <c r="I554" s="19" t="s">
        <v>137</v>
      </c>
      <c r="J554" s="19">
        <v>2019</v>
      </c>
      <c r="K554" s="19" t="s">
        <v>3618</v>
      </c>
      <c r="L554" s="19" t="s">
        <v>137</v>
      </c>
      <c r="M554" s="19" t="s">
        <v>138</v>
      </c>
      <c r="N554" s="19" t="s">
        <v>1116</v>
      </c>
      <c r="O554" s="19" t="s">
        <v>1116</v>
      </c>
      <c r="P554" s="19" t="s">
        <v>2756</v>
      </c>
      <c r="Q554" s="19" t="s">
        <v>3623</v>
      </c>
      <c r="R554" s="19" t="s">
        <v>3547</v>
      </c>
      <c r="S554" s="19" t="s">
        <v>3677</v>
      </c>
      <c r="T554" s="19" t="s">
        <v>4149</v>
      </c>
      <c r="U554" s="19">
        <v>5</v>
      </c>
      <c r="V554" s="19">
        <v>22.9</v>
      </c>
      <c r="W554" s="19">
        <v>1</v>
      </c>
      <c r="X554" s="19">
        <v>22.9</v>
      </c>
      <c r="Y554" s="19" t="s">
        <v>3649</v>
      </c>
    </row>
    <row r="555" spans="1:25">
      <c r="A555" s="19" t="s">
        <v>1213</v>
      </c>
      <c r="B555" s="19" t="s">
        <v>3556</v>
      </c>
      <c r="C555" s="19" t="s">
        <v>1116</v>
      </c>
      <c r="D555" s="19" t="s">
        <v>3566</v>
      </c>
      <c r="E555" s="19" t="s">
        <v>1213</v>
      </c>
      <c r="F555" s="19" t="s">
        <v>2745</v>
      </c>
      <c r="G555" s="19" t="s">
        <v>2746</v>
      </c>
      <c r="H555" s="19" t="s">
        <v>3288</v>
      </c>
      <c r="I555" s="19" t="s">
        <v>137</v>
      </c>
      <c r="J555" s="19">
        <v>2019</v>
      </c>
      <c r="K555" s="19" t="s">
        <v>3618</v>
      </c>
      <c r="L555" s="19" t="s">
        <v>137</v>
      </c>
      <c r="M555" s="19" t="s">
        <v>138</v>
      </c>
      <c r="N555" s="19" t="s">
        <v>1116</v>
      </c>
      <c r="O555" s="19" t="s">
        <v>1116</v>
      </c>
      <c r="P555" s="19" t="s">
        <v>2756</v>
      </c>
      <c r="Q555" s="19" t="s">
        <v>3623</v>
      </c>
      <c r="R555" s="19" t="s">
        <v>3547</v>
      </c>
      <c r="S555" s="19" t="s">
        <v>3677</v>
      </c>
      <c r="T555" s="19" t="s">
        <v>4149</v>
      </c>
      <c r="U555" s="19">
        <v>6</v>
      </c>
      <c r="V555" s="19">
        <v>73.14</v>
      </c>
      <c r="W555" s="19">
        <v>1</v>
      </c>
      <c r="X555" s="19">
        <v>73.14</v>
      </c>
      <c r="Y555" s="19" t="s">
        <v>3649</v>
      </c>
    </row>
    <row r="556" spans="1:25">
      <c r="A556" s="19" t="s">
        <v>1213</v>
      </c>
      <c r="B556" s="19" t="s">
        <v>3556</v>
      </c>
      <c r="C556" s="19" t="s">
        <v>1116</v>
      </c>
      <c r="D556" s="19" t="s">
        <v>3566</v>
      </c>
      <c r="E556" s="19" t="s">
        <v>1213</v>
      </c>
      <c r="F556" s="19" t="s">
        <v>2745</v>
      </c>
      <c r="G556" s="19" t="s">
        <v>2746</v>
      </c>
      <c r="H556" s="19" t="s">
        <v>3288</v>
      </c>
      <c r="I556" s="19" t="s">
        <v>137</v>
      </c>
      <c r="J556" s="19">
        <v>2019</v>
      </c>
      <c r="K556" s="19" t="s">
        <v>3618</v>
      </c>
      <c r="L556" s="19" t="s">
        <v>137</v>
      </c>
      <c r="M556" s="19" t="s">
        <v>138</v>
      </c>
      <c r="N556" s="19" t="s">
        <v>1116</v>
      </c>
      <c r="O556" s="19" t="s">
        <v>1116</v>
      </c>
      <c r="P556" s="19" t="s">
        <v>2756</v>
      </c>
      <c r="Q556" s="19" t="s">
        <v>3623</v>
      </c>
      <c r="R556" s="19" t="s">
        <v>3547</v>
      </c>
      <c r="S556" s="19" t="s">
        <v>3677</v>
      </c>
      <c r="T556" s="19" t="s">
        <v>4149</v>
      </c>
      <c r="U556" s="19">
        <v>7</v>
      </c>
      <c r="V556" s="19">
        <v>14</v>
      </c>
      <c r="W556" s="19">
        <v>1</v>
      </c>
      <c r="X556" s="19">
        <v>14</v>
      </c>
      <c r="Y556" s="19" t="s">
        <v>3649</v>
      </c>
    </row>
    <row r="557" spans="1:25">
      <c r="A557" s="19" t="s">
        <v>1213</v>
      </c>
      <c r="B557" s="19" t="s">
        <v>3556</v>
      </c>
      <c r="C557" s="19" t="s">
        <v>1116</v>
      </c>
      <c r="D557" s="19" t="s">
        <v>3566</v>
      </c>
      <c r="E557" s="19" t="s">
        <v>1213</v>
      </c>
      <c r="F557" s="19" t="s">
        <v>2745</v>
      </c>
      <c r="G557" s="19" t="s">
        <v>2746</v>
      </c>
      <c r="H557" s="19" t="s">
        <v>3288</v>
      </c>
      <c r="I557" s="19" t="s">
        <v>137</v>
      </c>
      <c r="J557" s="19">
        <v>2019</v>
      </c>
      <c r="K557" s="19" t="s">
        <v>3618</v>
      </c>
      <c r="L557" s="19" t="s">
        <v>137</v>
      </c>
      <c r="M557" s="19" t="s">
        <v>138</v>
      </c>
      <c r="N557" s="19" t="s">
        <v>1116</v>
      </c>
      <c r="O557" s="19" t="s">
        <v>1116</v>
      </c>
      <c r="P557" s="19" t="s">
        <v>2756</v>
      </c>
      <c r="Q557" s="19" t="s">
        <v>3623</v>
      </c>
      <c r="R557" s="19" t="s">
        <v>3547</v>
      </c>
      <c r="S557" s="19" t="s">
        <v>3677</v>
      </c>
      <c r="T557" s="19" t="s">
        <v>4149</v>
      </c>
      <c r="U557" s="19">
        <v>8</v>
      </c>
      <c r="V557" s="19">
        <v>33.9</v>
      </c>
      <c r="W557" s="19">
        <v>1</v>
      </c>
      <c r="X557" s="19">
        <v>33.9</v>
      </c>
      <c r="Y557" s="19" t="s">
        <v>3649</v>
      </c>
    </row>
    <row r="558" spans="1:25">
      <c r="A558" s="19" t="s">
        <v>1213</v>
      </c>
      <c r="B558" s="19" t="s">
        <v>3556</v>
      </c>
      <c r="C558" s="19" t="s">
        <v>1116</v>
      </c>
      <c r="D558" s="19" t="s">
        <v>3566</v>
      </c>
      <c r="E558" s="19" t="s">
        <v>1213</v>
      </c>
      <c r="F558" s="19" t="s">
        <v>2745</v>
      </c>
      <c r="G558" s="19" t="s">
        <v>2746</v>
      </c>
      <c r="H558" s="19" t="s">
        <v>3288</v>
      </c>
      <c r="I558" s="19" t="s">
        <v>137</v>
      </c>
      <c r="J558" s="19">
        <v>2019</v>
      </c>
      <c r="K558" s="19" t="s">
        <v>3618</v>
      </c>
      <c r="L558" s="19" t="s">
        <v>137</v>
      </c>
      <c r="M558" s="19" t="s">
        <v>138</v>
      </c>
      <c r="N558" s="19" t="s">
        <v>1116</v>
      </c>
      <c r="O558" s="19" t="s">
        <v>1116</v>
      </c>
      <c r="P558" s="19" t="s">
        <v>2756</v>
      </c>
      <c r="Q558" s="19" t="s">
        <v>3623</v>
      </c>
      <c r="R558" s="19" t="s">
        <v>3547</v>
      </c>
      <c r="S558" s="19" t="s">
        <v>3677</v>
      </c>
      <c r="T558" s="19" t="s">
        <v>4149</v>
      </c>
      <c r="U558" s="19">
        <v>9</v>
      </c>
      <c r="V558" s="19">
        <v>71.86</v>
      </c>
      <c r="W558" s="19">
        <v>1</v>
      </c>
      <c r="X558" s="19">
        <v>71.86</v>
      </c>
      <c r="Y558" s="19" t="s">
        <v>3649</v>
      </c>
    </row>
    <row r="559" spans="1:25">
      <c r="A559" s="19" t="s">
        <v>1213</v>
      </c>
      <c r="B559" s="19" t="s">
        <v>3556</v>
      </c>
      <c r="C559" s="19" t="s">
        <v>1116</v>
      </c>
      <c r="D559" s="19" t="s">
        <v>3566</v>
      </c>
      <c r="E559" s="19" t="s">
        <v>1213</v>
      </c>
      <c r="F559" s="19" t="s">
        <v>2745</v>
      </c>
      <c r="G559" s="19" t="s">
        <v>2746</v>
      </c>
      <c r="H559" s="19" t="s">
        <v>3288</v>
      </c>
      <c r="I559" s="19" t="s">
        <v>137</v>
      </c>
      <c r="J559" s="19">
        <v>2019</v>
      </c>
      <c r="K559" s="19" t="s">
        <v>3618</v>
      </c>
      <c r="L559" s="19" t="s">
        <v>137</v>
      </c>
      <c r="M559" s="19" t="s">
        <v>138</v>
      </c>
      <c r="N559" s="19" t="s">
        <v>1116</v>
      </c>
      <c r="O559" s="19" t="s">
        <v>1116</v>
      </c>
      <c r="P559" s="19" t="s">
        <v>2756</v>
      </c>
      <c r="Q559" s="19" t="s">
        <v>3623</v>
      </c>
      <c r="R559" s="19" t="s">
        <v>3547</v>
      </c>
      <c r="S559" s="19" t="s">
        <v>3677</v>
      </c>
      <c r="T559" s="19" t="s">
        <v>4149</v>
      </c>
      <c r="U559" s="19">
        <v>10</v>
      </c>
      <c r="V559" s="19">
        <v>83.54</v>
      </c>
      <c r="W559" s="19">
        <v>1</v>
      </c>
      <c r="X559" s="19">
        <v>83.54</v>
      </c>
      <c r="Y559" s="19" t="s">
        <v>3649</v>
      </c>
    </row>
    <row r="560" spans="1:25">
      <c r="A560" s="19" t="s">
        <v>1213</v>
      </c>
      <c r="B560" s="19" t="s">
        <v>3556</v>
      </c>
      <c r="C560" s="19" t="s">
        <v>1116</v>
      </c>
      <c r="D560" s="19" t="s">
        <v>3566</v>
      </c>
      <c r="E560" s="19" t="s">
        <v>1213</v>
      </c>
      <c r="F560" s="19" t="s">
        <v>2745</v>
      </c>
      <c r="G560" s="19" t="s">
        <v>2746</v>
      </c>
      <c r="H560" s="19" t="s">
        <v>3288</v>
      </c>
      <c r="I560" s="19" t="s">
        <v>137</v>
      </c>
      <c r="J560" s="19">
        <v>2019</v>
      </c>
      <c r="K560" s="19" t="s">
        <v>3618</v>
      </c>
      <c r="L560" s="19" t="s">
        <v>137</v>
      </c>
      <c r="M560" s="19" t="s">
        <v>138</v>
      </c>
      <c r="N560" s="19" t="s">
        <v>1116</v>
      </c>
      <c r="O560" s="19" t="s">
        <v>1116</v>
      </c>
      <c r="P560" s="19" t="s">
        <v>2756</v>
      </c>
      <c r="Q560" s="19" t="s">
        <v>3623</v>
      </c>
      <c r="R560" s="19" t="s">
        <v>3547</v>
      </c>
      <c r="S560" s="19" t="s">
        <v>3677</v>
      </c>
      <c r="T560" s="19" t="s">
        <v>4149</v>
      </c>
      <c r="U560" s="19">
        <v>11</v>
      </c>
      <c r="V560" s="19">
        <v>23.62</v>
      </c>
      <c r="W560" s="19">
        <v>1</v>
      </c>
      <c r="X560" s="19">
        <v>23.62</v>
      </c>
      <c r="Y560" s="19" t="s">
        <v>3649</v>
      </c>
    </row>
    <row r="561" spans="1:25">
      <c r="A561" s="19" t="s">
        <v>1213</v>
      </c>
      <c r="B561" s="19" t="s">
        <v>3556</v>
      </c>
      <c r="C561" s="19" t="s">
        <v>1116</v>
      </c>
      <c r="D561" s="19" t="s">
        <v>3566</v>
      </c>
      <c r="E561" s="19" t="s">
        <v>1213</v>
      </c>
      <c r="F561" s="19" t="s">
        <v>2745</v>
      </c>
      <c r="G561" s="19" t="s">
        <v>2746</v>
      </c>
      <c r="H561" s="19" t="s">
        <v>3288</v>
      </c>
      <c r="I561" s="19" t="s">
        <v>137</v>
      </c>
      <c r="J561" s="19">
        <v>2019</v>
      </c>
      <c r="K561" s="19" t="s">
        <v>3618</v>
      </c>
      <c r="L561" s="19" t="s">
        <v>137</v>
      </c>
      <c r="M561" s="19" t="s">
        <v>138</v>
      </c>
      <c r="N561" s="19" t="s">
        <v>1116</v>
      </c>
      <c r="O561" s="19" t="s">
        <v>1116</v>
      </c>
      <c r="P561" s="19" t="s">
        <v>2756</v>
      </c>
      <c r="Q561" s="19" t="s">
        <v>3623</v>
      </c>
      <c r="R561" s="19" t="s">
        <v>3547</v>
      </c>
      <c r="S561" s="19" t="s">
        <v>3677</v>
      </c>
      <c r="T561" s="19" t="s">
        <v>4149</v>
      </c>
      <c r="U561" s="19">
        <v>12</v>
      </c>
      <c r="V561" s="19">
        <v>56</v>
      </c>
      <c r="W561" s="19">
        <v>1</v>
      </c>
      <c r="X561" s="19">
        <v>56</v>
      </c>
      <c r="Y561" s="19" t="s">
        <v>3649</v>
      </c>
    </row>
    <row r="562" spans="1:25">
      <c r="A562" s="19" t="s">
        <v>1213</v>
      </c>
      <c r="B562" s="19" t="s">
        <v>3556</v>
      </c>
      <c r="C562" s="19" t="s">
        <v>1116</v>
      </c>
      <c r="D562" s="19" t="s">
        <v>3566</v>
      </c>
      <c r="E562" s="19" t="s">
        <v>1213</v>
      </c>
      <c r="F562" s="19" t="s">
        <v>2745</v>
      </c>
      <c r="G562" s="19" t="s">
        <v>2746</v>
      </c>
      <c r="H562" s="19" t="s">
        <v>3288</v>
      </c>
      <c r="I562" s="19" t="s">
        <v>137</v>
      </c>
      <c r="J562" s="19">
        <v>2019</v>
      </c>
      <c r="K562" s="19" t="s">
        <v>3618</v>
      </c>
      <c r="L562" s="19" t="s">
        <v>137</v>
      </c>
      <c r="M562" s="19" t="s">
        <v>138</v>
      </c>
      <c r="N562" s="19" t="s">
        <v>1116</v>
      </c>
      <c r="O562" s="19" t="s">
        <v>1116</v>
      </c>
      <c r="P562" s="19" t="s">
        <v>2756</v>
      </c>
      <c r="Q562" s="19" t="s">
        <v>3623</v>
      </c>
      <c r="R562" s="19" t="s">
        <v>3547</v>
      </c>
      <c r="S562" s="19" t="s">
        <v>3677</v>
      </c>
      <c r="T562" s="19" t="s">
        <v>4149</v>
      </c>
      <c r="U562" s="19">
        <v>13</v>
      </c>
      <c r="V562" s="19">
        <v>72.88</v>
      </c>
      <c r="W562" s="19">
        <v>1</v>
      </c>
      <c r="X562" s="19">
        <v>72.88</v>
      </c>
      <c r="Y562" s="19" t="s">
        <v>3649</v>
      </c>
    </row>
    <row r="563" spans="1:25">
      <c r="A563" s="19" t="s">
        <v>1213</v>
      </c>
      <c r="B563" s="19" t="s">
        <v>3556</v>
      </c>
      <c r="C563" s="19" t="s">
        <v>1116</v>
      </c>
      <c r="D563" s="19" t="s">
        <v>3566</v>
      </c>
      <c r="E563" s="19" t="s">
        <v>1213</v>
      </c>
      <c r="F563" s="19" t="s">
        <v>2745</v>
      </c>
      <c r="G563" s="19" t="s">
        <v>2746</v>
      </c>
      <c r="H563" s="19" t="s">
        <v>3288</v>
      </c>
      <c r="I563" s="19" t="s">
        <v>137</v>
      </c>
      <c r="J563" s="19">
        <v>2019</v>
      </c>
      <c r="K563" s="19" t="s">
        <v>3618</v>
      </c>
      <c r="L563" s="19" t="s">
        <v>137</v>
      </c>
      <c r="M563" s="19" t="s">
        <v>138</v>
      </c>
      <c r="N563" s="19" t="s">
        <v>1116</v>
      </c>
      <c r="O563" s="19" t="s">
        <v>1116</v>
      </c>
      <c r="P563" s="19" t="s">
        <v>2756</v>
      </c>
      <c r="Q563" s="19" t="s">
        <v>3623</v>
      </c>
      <c r="R563" s="19" t="s">
        <v>3547</v>
      </c>
      <c r="S563" s="19" t="s">
        <v>3677</v>
      </c>
      <c r="T563" s="19" t="s">
        <v>4149</v>
      </c>
      <c r="U563" s="19">
        <v>14</v>
      </c>
      <c r="V563" s="19">
        <v>41.07</v>
      </c>
      <c r="W563" s="19">
        <v>1</v>
      </c>
      <c r="X563" s="19">
        <v>41.07</v>
      </c>
      <c r="Y563" s="19" t="s">
        <v>3649</v>
      </c>
    </row>
    <row r="564" spans="1:25">
      <c r="A564" s="19" t="s">
        <v>1213</v>
      </c>
      <c r="B564" s="19" t="s">
        <v>3556</v>
      </c>
      <c r="C564" s="19" t="s">
        <v>1116</v>
      </c>
      <c r="D564" s="19" t="s">
        <v>3566</v>
      </c>
      <c r="E564" s="19" t="s">
        <v>1213</v>
      </c>
      <c r="F564" s="19" t="s">
        <v>2745</v>
      </c>
      <c r="G564" s="19" t="s">
        <v>2746</v>
      </c>
      <c r="H564" s="19" t="s">
        <v>3288</v>
      </c>
      <c r="I564" s="19" t="s">
        <v>137</v>
      </c>
      <c r="J564" s="19">
        <v>2019</v>
      </c>
      <c r="K564" s="19" t="s">
        <v>3618</v>
      </c>
      <c r="L564" s="19" t="s">
        <v>137</v>
      </c>
      <c r="M564" s="19" t="s">
        <v>138</v>
      </c>
      <c r="N564" s="19" t="s">
        <v>1116</v>
      </c>
      <c r="O564" s="19" t="s">
        <v>1116</v>
      </c>
      <c r="P564" s="19" t="s">
        <v>2756</v>
      </c>
      <c r="Q564" s="19" t="s">
        <v>3623</v>
      </c>
      <c r="R564" s="19" t="s">
        <v>3547</v>
      </c>
      <c r="S564" s="19" t="s">
        <v>3677</v>
      </c>
      <c r="T564" s="19" t="s">
        <v>4149</v>
      </c>
      <c r="U564" s="19">
        <v>15</v>
      </c>
      <c r="V564" s="19">
        <v>23.44</v>
      </c>
      <c r="W564" s="19">
        <v>1</v>
      </c>
      <c r="X564" s="19">
        <v>23.44</v>
      </c>
      <c r="Y564" s="19" t="s">
        <v>3649</v>
      </c>
    </row>
    <row r="565" spans="1:25">
      <c r="A565" s="19" t="s">
        <v>1213</v>
      </c>
      <c r="B565" s="19" t="s">
        <v>3556</v>
      </c>
      <c r="C565" s="19" t="s">
        <v>1116</v>
      </c>
      <c r="D565" s="19" t="s">
        <v>3566</v>
      </c>
      <c r="E565" s="19" t="s">
        <v>1213</v>
      </c>
      <c r="F565" s="19" t="s">
        <v>2745</v>
      </c>
      <c r="G565" s="19" t="s">
        <v>2746</v>
      </c>
      <c r="H565" s="19" t="s">
        <v>3288</v>
      </c>
      <c r="I565" s="19" t="s">
        <v>137</v>
      </c>
      <c r="J565" s="19">
        <v>2019</v>
      </c>
      <c r="K565" s="19" t="s">
        <v>3618</v>
      </c>
      <c r="L565" s="19" t="s">
        <v>137</v>
      </c>
      <c r="M565" s="19" t="s">
        <v>138</v>
      </c>
      <c r="N565" s="19" t="s">
        <v>1116</v>
      </c>
      <c r="O565" s="19" t="s">
        <v>1116</v>
      </c>
      <c r="P565" s="19" t="s">
        <v>2756</v>
      </c>
      <c r="Q565" s="19" t="s">
        <v>3623</v>
      </c>
      <c r="R565" s="19" t="s">
        <v>3547</v>
      </c>
      <c r="S565" s="19" t="s">
        <v>3677</v>
      </c>
      <c r="T565" s="19" t="s">
        <v>4149</v>
      </c>
      <c r="U565" s="19">
        <v>16</v>
      </c>
      <c r="V565" s="19">
        <v>13.79</v>
      </c>
      <c r="W565" s="19">
        <v>1</v>
      </c>
      <c r="X565" s="19">
        <v>13.79</v>
      </c>
      <c r="Y565" s="19" t="s">
        <v>3649</v>
      </c>
    </row>
    <row r="566" spans="1:25">
      <c r="A566" s="19" t="s">
        <v>1213</v>
      </c>
      <c r="B566" s="19" t="s">
        <v>3556</v>
      </c>
      <c r="C566" s="19" t="s">
        <v>1116</v>
      </c>
      <c r="D566" s="19" t="s">
        <v>3566</v>
      </c>
      <c r="E566" s="19" t="s">
        <v>1213</v>
      </c>
      <c r="F566" s="19" t="s">
        <v>2745</v>
      </c>
      <c r="G566" s="19" t="s">
        <v>2746</v>
      </c>
      <c r="H566" s="19" t="s">
        <v>3288</v>
      </c>
      <c r="I566" s="19" t="s">
        <v>137</v>
      </c>
      <c r="J566" s="19">
        <v>2019</v>
      </c>
      <c r="K566" s="19" t="s">
        <v>3618</v>
      </c>
      <c r="L566" s="19" t="s">
        <v>137</v>
      </c>
      <c r="M566" s="19" t="s">
        <v>138</v>
      </c>
      <c r="N566" s="19" t="s">
        <v>1116</v>
      </c>
      <c r="O566" s="19" t="s">
        <v>1116</v>
      </c>
      <c r="P566" s="19" t="s">
        <v>2756</v>
      </c>
      <c r="Q566" s="19" t="s">
        <v>3623</v>
      </c>
      <c r="R566" s="19" t="s">
        <v>3547</v>
      </c>
      <c r="S566" s="19" t="s">
        <v>3677</v>
      </c>
      <c r="T566" s="19" t="s">
        <v>4149</v>
      </c>
      <c r="U566" s="19">
        <v>17</v>
      </c>
      <c r="V566" s="19">
        <v>55.63</v>
      </c>
      <c r="W566" s="19">
        <v>1</v>
      </c>
      <c r="X566" s="19">
        <v>55.63</v>
      </c>
      <c r="Y566" s="19" t="s">
        <v>3649</v>
      </c>
    </row>
    <row r="567" spans="1:25">
      <c r="A567" s="19" t="s">
        <v>1213</v>
      </c>
      <c r="B567" s="19" t="s">
        <v>3556</v>
      </c>
      <c r="C567" s="19" t="s">
        <v>1116</v>
      </c>
      <c r="D567" s="19" t="s">
        <v>3566</v>
      </c>
      <c r="E567" s="19" t="s">
        <v>1213</v>
      </c>
      <c r="F567" s="19" t="s">
        <v>2745</v>
      </c>
      <c r="G567" s="19" t="s">
        <v>2746</v>
      </c>
      <c r="H567" s="19" t="s">
        <v>3288</v>
      </c>
      <c r="I567" s="19" t="s">
        <v>137</v>
      </c>
      <c r="J567" s="19">
        <v>2019</v>
      </c>
      <c r="K567" s="19" t="s">
        <v>3618</v>
      </c>
      <c r="L567" s="19" t="s">
        <v>876</v>
      </c>
      <c r="M567" s="19" t="s">
        <v>877</v>
      </c>
      <c r="N567" s="19" t="s">
        <v>1116</v>
      </c>
      <c r="O567" s="19" t="s">
        <v>2923</v>
      </c>
      <c r="P567" s="19" t="s">
        <v>2756</v>
      </c>
      <c r="Q567" s="19" t="s">
        <v>3628</v>
      </c>
      <c r="R567" s="19" t="s">
        <v>3628</v>
      </c>
      <c r="S567" s="19" t="s">
        <v>836</v>
      </c>
      <c r="X567" s="19">
        <v>960</v>
      </c>
      <c r="Y567" s="19" t="s">
        <v>3630</v>
      </c>
    </row>
    <row r="568" spans="1:25">
      <c r="A568" s="19" t="s">
        <v>1213</v>
      </c>
      <c r="B568" s="19" t="s">
        <v>3556</v>
      </c>
      <c r="C568" s="19" t="s">
        <v>1116</v>
      </c>
      <c r="D568" s="19" t="s">
        <v>3566</v>
      </c>
      <c r="E568" s="19" t="s">
        <v>1213</v>
      </c>
      <c r="F568" s="19" t="s">
        <v>2745</v>
      </c>
      <c r="G568" s="19" t="s">
        <v>2746</v>
      </c>
      <c r="H568" s="19" t="s">
        <v>3288</v>
      </c>
      <c r="I568" s="19" t="s">
        <v>137</v>
      </c>
      <c r="J568" s="19">
        <v>2019</v>
      </c>
      <c r="K568" s="19" t="s">
        <v>3618</v>
      </c>
      <c r="L568" s="19" t="s">
        <v>876</v>
      </c>
      <c r="M568" s="19" t="s">
        <v>877</v>
      </c>
      <c r="N568" s="19" t="s">
        <v>1116</v>
      </c>
      <c r="O568" s="19" t="s">
        <v>2923</v>
      </c>
      <c r="P568" s="19" t="s">
        <v>2756</v>
      </c>
      <c r="Q568" s="19" t="s">
        <v>3628</v>
      </c>
      <c r="R568" s="19" t="s">
        <v>3628</v>
      </c>
      <c r="S568" s="19" t="s">
        <v>959</v>
      </c>
      <c r="X568" s="19">
        <v>960</v>
      </c>
      <c r="Y568" s="19" t="s">
        <v>3630</v>
      </c>
    </row>
    <row r="569" spans="1:25">
      <c r="A569" s="19" t="s">
        <v>1213</v>
      </c>
      <c r="B569" s="19" t="s">
        <v>3556</v>
      </c>
      <c r="C569" s="19" t="s">
        <v>1116</v>
      </c>
      <c r="D569" s="19" t="s">
        <v>3566</v>
      </c>
      <c r="E569" s="19" t="s">
        <v>1213</v>
      </c>
      <c r="F569" s="19" t="s">
        <v>2745</v>
      </c>
      <c r="G569" s="19" t="s">
        <v>2746</v>
      </c>
      <c r="H569" s="19" t="s">
        <v>3288</v>
      </c>
      <c r="I569" s="19" t="s">
        <v>137</v>
      </c>
      <c r="J569" s="19">
        <v>2019</v>
      </c>
      <c r="K569" s="19" t="s">
        <v>3618</v>
      </c>
      <c r="L569" s="19" t="s">
        <v>1055</v>
      </c>
      <c r="M569" s="19" t="s">
        <v>1056</v>
      </c>
      <c r="N569" s="19" t="s">
        <v>1116</v>
      </c>
      <c r="O569" s="19" t="s">
        <v>2923</v>
      </c>
      <c r="P569" s="19" t="s">
        <v>2756</v>
      </c>
      <c r="Q569" s="19" t="s">
        <v>3623</v>
      </c>
      <c r="R569" s="19" t="s">
        <v>3547</v>
      </c>
      <c r="S569" s="19" t="s">
        <v>918</v>
      </c>
      <c r="T569" s="19" t="s">
        <v>4150</v>
      </c>
      <c r="U569" s="19">
        <v>1</v>
      </c>
      <c r="V569" s="19">
        <v>76</v>
      </c>
      <c r="W569" s="19">
        <v>1</v>
      </c>
      <c r="X569" s="19">
        <v>76</v>
      </c>
      <c r="Y569" s="19" t="s">
        <v>4151</v>
      </c>
    </row>
    <row r="570" spans="1:25">
      <c r="A570" s="19" t="s">
        <v>1213</v>
      </c>
      <c r="B570" s="19" t="s">
        <v>3556</v>
      </c>
      <c r="C570" s="19" t="s">
        <v>1116</v>
      </c>
      <c r="D570" s="19" t="s">
        <v>3566</v>
      </c>
      <c r="E570" s="19" t="s">
        <v>1213</v>
      </c>
      <c r="F570" s="19" t="s">
        <v>2745</v>
      </c>
      <c r="G570" s="19" t="s">
        <v>2746</v>
      </c>
      <c r="H570" s="19" t="s">
        <v>3288</v>
      </c>
      <c r="I570" s="19" t="s">
        <v>137</v>
      </c>
      <c r="J570" s="19">
        <v>2019</v>
      </c>
      <c r="K570" s="19" t="s">
        <v>3618</v>
      </c>
      <c r="L570" s="19" t="s">
        <v>1087</v>
      </c>
      <c r="M570" s="19" t="s">
        <v>1088</v>
      </c>
      <c r="N570" s="19" t="s">
        <v>1116</v>
      </c>
      <c r="O570" s="19" t="s">
        <v>2923</v>
      </c>
      <c r="P570" s="19" t="s">
        <v>2756</v>
      </c>
      <c r="Q570" s="19" t="s">
        <v>3623</v>
      </c>
      <c r="R570" s="19" t="s">
        <v>3544</v>
      </c>
      <c r="S570" s="19" t="s">
        <v>1012</v>
      </c>
      <c r="T570" s="19" t="s">
        <v>4152</v>
      </c>
      <c r="U570" s="19">
        <v>1</v>
      </c>
      <c r="V570" s="19">
        <v>490</v>
      </c>
      <c r="W570" s="19">
        <v>1</v>
      </c>
      <c r="X570" s="19">
        <v>490</v>
      </c>
      <c r="Y570" s="19" t="s">
        <v>4153</v>
      </c>
    </row>
    <row r="571" spans="1:25">
      <c r="A571" s="19" t="s">
        <v>1213</v>
      </c>
      <c r="B571" s="19" t="s">
        <v>3556</v>
      </c>
      <c r="C571" s="19" t="s">
        <v>1116</v>
      </c>
      <c r="D571" s="19" t="s">
        <v>3566</v>
      </c>
      <c r="E571" s="19" t="s">
        <v>1213</v>
      </c>
      <c r="F571" s="19" t="s">
        <v>2745</v>
      </c>
      <c r="G571" s="19" t="s">
        <v>2746</v>
      </c>
      <c r="H571" s="19" t="s">
        <v>3288</v>
      </c>
      <c r="I571" s="19" t="s">
        <v>137</v>
      </c>
      <c r="J571" s="19">
        <v>2019</v>
      </c>
      <c r="K571" s="19" t="s">
        <v>3618</v>
      </c>
      <c r="L571" s="19" t="s">
        <v>1087</v>
      </c>
      <c r="M571" s="19" t="s">
        <v>1088</v>
      </c>
      <c r="N571" s="19" t="s">
        <v>1116</v>
      </c>
      <c r="O571" s="19" t="s">
        <v>2923</v>
      </c>
      <c r="P571" s="19" t="s">
        <v>2756</v>
      </c>
      <c r="Q571" s="19" t="s">
        <v>3628</v>
      </c>
      <c r="R571" s="19" t="s">
        <v>3628</v>
      </c>
      <c r="S571" s="19" t="s">
        <v>1012</v>
      </c>
      <c r="T571" s="19" t="s">
        <v>4154</v>
      </c>
      <c r="U571" s="19">
        <v>1</v>
      </c>
      <c r="V571" s="19">
        <v>672</v>
      </c>
      <c r="W571" s="19">
        <v>1</v>
      </c>
      <c r="X571" s="19">
        <v>672</v>
      </c>
      <c r="Y571" s="19" t="s">
        <v>4155</v>
      </c>
    </row>
    <row r="572" spans="1:25">
      <c r="A572" s="19" t="s">
        <v>1213</v>
      </c>
      <c r="B572" s="19" t="s">
        <v>3556</v>
      </c>
      <c r="C572" s="19" t="s">
        <v>1116</v>
      </c>
      <c r="D572" s="19" t="s">
        <v>3566</v>
      </c>
      <c r="E572" s="19" t="s">
        <v>1213</v>
      </c>
      <c r="F572" s="19" t="s">
        <v>2745</v>
      </c>
      <c r="G572" s="19" t="s">
        <v>2746</v>
      </c>
      <c r="H572" s="19" t="s">
        <v>3288</v>
      </c>
      <c r="I572" s="19" t="s">
        <v>137</v>
      </c>
      <c r="J572" s="19">
        <v>2019</v>
      </c>
      <c r="K572" s="19" t="s">
        <v>3618</v>
      </c>
      <c r="L572" s="19" t="s">
        <v>292</v>
      </c>
      <c r="M572" s="19" t="s">
        <v>293</v>
      </c>
      <c r="N572" s="19" t="s">
        <v>1116</v>
      </c>
      <c r="O572" s="19" t="s">
        <v>2923</v>
      </c>
      <c r="P572" s="19" t="s">
        <v>2756</v>
      </c>
      <c r="Q572" s="19" t="s">
        <v>3623</v>
      </c>
      <c r="R572" s="19" t="s">
        <v>3544</v>
      </c>
      <c r="S572" s="19" t="s">
        <v>2820</v>
      </c>
      <c r="T572" s="19" t="s">
        <v>4156</v>
      </c>
      <c r="U572" s="19">
        <v>1</v>
      </c>
      <c r="V572" s="19">
        <v>490</v>
      </c>
      <c r="W572" s="19">
        <v>1</v>
      </c>
      <c r="X572" s="19">
        <v>490</v>
      </c>
      <c r="Y572" s="19" t="s">
        <v>3710</v>
      </c>
    </row>
    <row r="573" spans="1:25">
      <c r="A573" s="19" t="s">
        <v>1213</v>
      </c>
      <c r="B573" s="19" t="s">
        <v>3556</v>
      </c>
      <c r="C573" s="19" t="s">
        <v>1116</v>
      </c>
      <c r="D573" s="19" t="s">
        <v>3566</v>
      </c>
      <c r="E573" s="19" t="s">
        <v>1213</v>
      </c>
      <c r="F573" s="19" t="s">
        <v>2745</v>
      </c>
      <c r="G573" s="19" t="s">
        <v>2746</v>
      </c>
      <c r="H573" s="19" t="s">
        <v>3288</v>
      </c>
      <c r="I573" s="19" t="s">
        <v>137</v>
      </c>
      <c r="J573" s="19">
        <v>2019</v>
      </c>
      <c r="K573" s="19" t="s">
        <v>3618</v>
      </c>
      <c r="L573" s="19" t="s">
        <v>292</v>
      </c>
      <c r="M573" s="19" t="s">
        <v>293</v>
      </c>
      <c r="N573" s="19" t="s">
        <v>1116</v>
      </c>
      <c r="O573" s="19" t="s">
        <v>2923</v>
      </c>
      <c r="P573" s="19" t="s">
        <v>2756</v>
      </c>
      <c r="Q573" s="19" t="s">
        <v>3628</v>
      </c>
      <c r="R573" s="19" t="s">
        <v>3628</v>
      </c>
      <c r="S573" s="19" t="s">
        <v>1106</v>
      </c>
      <c r="X573" s="19">
        <v>2128</v>
      </c>
      <c r="Y573" s="19" t="s">
        <v>3630</v>
      </c>
    </row>
    <row r="574" spans="1:25">
      <c r="A574" s="19" t="s">
        <v>1213</v>
      </c>
      <c r="B574" s="19" t="s">
        <v>3556</v>
      </c>
      <c r="C574" s="19" t="s">
        <v>1116</v>
      </c>
      <c r="D574" s="19" t="s">
        <v>3566</v>
      </c>
      <c r="E574" s="19" t="s">
        <v>1213</v>
      </c>
      <c r="F574" s="19" t="s">
        <v>2745</v>
      </c>
      <c r="G574" s="19" t="s">
        <v>2746</v>
      </c>
      <c r="H574" s="19" t="s">
        <v>3288</v>
      </c>
      <c r="I574" s="19" t="s">
        <v>137</v>
      </c>
      <c r="J574" s="19">
        <v>2019</v>
      </c>
      <c r="K574" s="19" t="s">
        <v>3618</v>
      </c>
      <c r="L574" s="19" t="s">
        <v>292</v>
      </c>
      <c r="M574" s="19" t="s">
        <v>293</v>
      </c>
      <c r="N574" s="19" t="s">
        <v>1116</v>
      </c>
      <c r="O574" s="19" t="s">
        <v>2923</v>
      </c>
      <c r="P574" s="19" t="s">
        <v>2756</v>
      </c>
      <c r="Q574" s="19" t="s">
        <v>3628</v>
      </c>
      <c r="R574" s="19" t="s">
        <v>3628</v>
      </c>
      <c r="S574" s="19" t="s">
        <v>1106</v>
      </c>
      <c r="X574" s="19">
        <v>2108</v>
      </c>
      <c r="Y574" s="19" t="s">
        <v>3630</v>
      </c>
    </row>
    <row r="575" spans="1:25">
      <c r="A575" s="19" t="s">
        <v>1213</v>
      </c>
      <c r="B575" s="19" t="s">
        <v>3556</v>
      </c>
      <c r="C575" s="19" t="s">
        <v>1116</v>
      </c>
      <c r="D575" s="19" t="s">
        <v>3566</v>
      </c>
      <c r="E575" s="19" t="s">
        <v>1213</v>
      </c>
      <c r="F575" s="19" t="s">
        <v>2745</v>
      </c>
      <c r="G575" s="19" t="s">
        <v>2746</v>
      </c>
      <c r="H575" s="19" t="s">
        <v>3288</v>
      </c>
      <c r="I575" s="19" t="s">
        <v>137</v>
      </c>
      <c r="J575" s="19">
        <v>2019</v>
      </c>
      <c r="K575" s="19" t="s">
        <v>3715</v>
      </c>
      <c r="L575" s="19" t="s">
        <v>431</v>
      </c>
      <c r="M575" s="19" t="s">
        <v>432</v>
      </c>
      <c r="N575" s="19" t="s">
        <v>1116</v>
      </c>
      <c r="O575" s="19" t="s">
        <v>2905</v>
      </c>
      <c r="P575" s="19" t="s">
        <v>2756</v>
      </c>
      <c r="Q575" s="19" t="s">
        <v>3623</v>
      </c>
      <c r="R575" s="19" t="s">
        <v>3547</v>
      </c>
      <c r="S575" s="19" t="s">
        <v>3726</v>
      </c>
      <c r="T575" s="19" t="s">
        <v>4157</v>
      </c>
      <c r="U575" s="19">
        <v>1</v>
      </c>
      <c r="V575" s="19">
        <v>8.9</v>
      </c>
      <c r="W575" s="19">
        <v>1</v>
      </c>
      <c r="X575" s="19">
        <v>8.9</v>
      </c>
      <c r="Y575" s="19" t="s">
        <v>3649</v>
      </c>
    </row>
    <row r="576" spans="1:25">
      <c r="A576" s="19" t="s">
        <v>1213</v>
      </c>
      <c r="B576" s="19" t="s">
        <v>3556</v>
      </c>
      <c r="C576" s="19" t="s">
        <v>1116</v>
      </c>
      <c r="D576" s="19" t="s">
        <v>3566</v>
      </c>
      <c r="E576" s="19" t="s">
        <v>1213</v>
      </c>
      <c r="F576" s="19" t="s">
        <v>2745</v>
      </c>
      <c r="G576" s="19" t="s">
        <v>2746</v>
      </c>
      <c r="H576" s="19" t="s">
        <v>3288</v>
      </c>
      <c r="I576" s="19" t="s">
        <v>137</v>
      </c>
      <c r="J576" s="19">
        <v>2019</v>
      </c>
      <c r="K576" s="19" t="s">
        <v>3715</v>
      </c>
      <c r="L576" s="19" t="s">
        <v>431</v>
      </c>
      <c r="M576" s="19" t="s">
        <v>432</v>
      </c>
      <c r="N576" s="19" t="s">
        <v>1116</v>
      </c>
      <c r="O576" s="19" t="s">
        <v>2905</v>
      </c>
      <c r="P576" s="19" t="s">
        <v>2756</v>
      </c>
      <c r="Q576" s="19" t="s">
        <v>3623</v>
      </c>
      <c r="R576" s="19" t="s">
        <v>3547</v>
      </c>
      <c r="S576" s="19" t="s">
        <v>3726</v>
      </c>
      <c r="T576" s="19" t="s">
        <v>4157</v>
      </c>
      <c r="U576" s="19">
        <v>2</v>
      </c>
      <c r="V576" s="19">
        <v>13</v>
      </c>
      <c r="W576" s="19">
        <v>1</v>
      </c>
      <c r="X576" s="19">
        <v>13</v>
      </c>
      <c r="Y576" s="19" t="s">
        <v>3649</v>
      </c>
    </row>
    <row r="577" spans="1:25">
      <c r="A577" s="19" t="s">
        <v>1213</v>
      </c>
      <c r="B577" s="19" t="s">
        <v>3556</v>
      </c>
      <c r="C577" s="19" t="s">
        <v>1116</v>
      </c>
      <c r="D577" s="19" t="s">
        <v>3566</v>
      </c>
      <c r="E577" s="19" t="s">
        <v>1213</v>
      </c>
      <c r="F577" s="19" t="s">
        <v>2745</v>
      </c>
      <c r="G577" s="19" t="s">
        <v>2746</v>
      </c>
      <c r="H577" s="19" t="s">
        <v>3288</v>
      </c>
      <c r="I577" s="19" t="s">
        <v>137</v>
      </c>
      <c r="J577" s="19">
        <v>2019</v>
      </c>
      <c r="K577" s="19" t="s">
        <v>3715</v>
      </c>
      <c r="L577" s="19" t="s">
        <v>431</v>
      </c>
      <c r="M577" s="19" t="s">
        <v>432</v>
      </c>
      <c r="N577" s="19" t="s">
        <v>1116</v>
      </c>
      <c r="O577" s="19" t="s">
        <v>2905</v>
      </c>
      <c r="P577" s="19" t="s">
        <v>2756</v>
      </c>
      <c r="Q577" s="19" t="s">
        <v>3623</v>
      </c>
      <c r="R577" s="19" t="s">
        <v>3547</v>
      </c>
      <c r="S577" s="19" t="s">
        <v>3726</v>
      </c>
      <c r="T577" s="19" t="s">
        <v>4157</v>
      </c>
      <c r="U577" s="19">
        <v>3</v>
      </c>
      <c r="V577" s="19">
        <v>13</v>
      </c>
      <c r="W577" s="19">
        <v>1</v>
      </c>
      <c r="X577" s="19">
        <v>13</v>
      </c>
      <c r="Y577" s="19" t="s">
        <v>3649</v>
      </c>
    </row>
    <row r="578" spans="1:25">
      <c r="A578" s="19" t="s">
        <v>1213</v>
      </c>
      <c r="B578" s="19" t="s">
        <v>3556</v>
      </c>
      <c r="C578" s="19" t="s">
        <v>1116</v>
      </c>
      <c r="D578" s="19" t="s">
        <v>3566</v>
      </c>
      <c r="E578" s="19" t="s">
        <v>1213</v>
      </c>
      <c r="F578" s="19" t="s">
        <v>2745</v>
      </c>
      <c r="G578" s="19" t="s">
        <v>2746</v>
      </c>
      <c r="H578" s="19" t="s">
        <v>3288</v>
      </c>
      <c r="I578" s="19" t="s">
        <v>137</v>
      </c>
      <c r="J578" s="19">
        <v>2019</v>
      </c>
      <c r="K578" s="19" t="s">
        <v>3715</v>
      </c>
      <c r="L578" s="19" t="s">
        <v>431</v>
      </c>
      <c r="M578" s="19" t="s">
        <v>432</v>
      </c>
      <c r="N578" s="19" t="s">
        <v>1116</v>
      </c>
      <c r="O578" s="19" t="s">
        <v>2905</v>
      </c>
      <c r="P578" s="19" t="s">
        <v>2756</v>
      </c>
      <c r="Q578" s="19" t="s">
        <v>3623</v>
      </c>
      <c r="R578" s="19" t="s">
        <v>3547</v>
      </c>
      <c r="S578" s="19" t="s">
        <v>3726</v>
      </c>
      <c r="T578" s="19" t="s">
        <v>4157</v>
      </c>
      <c r="U578" s="19">
        <v>4</v>
      </c>
      <c r="V578" s="19">
        <v>13</v>
      </c>
      <c r="W578" s="19">
        <v>1</v>
      </c>
      <c r="X578" s="19">
        <v>13</v>
      </c>
      <c r="Y578" s="19" t="s">
        <v>3649</v>
      </c>
    </row>
    <row r="579" spans="1:25">
      <c r="A579" s="19" t="s">
        <v>1213</v>
      </c>
      <c r="B579" s="19" t="s">
        <v>3556</v>
      </c>
      <c r="C579" s="19" t="s">
        <v>1116</v>
      </c>
      <c r="D579" s="19" t="s">
        <v>3566</v>
      </c>
      <c r="E579" s="19" t="s">
        <v>1213</v>
      </c>
      <c r="F579" s="19" t="s">
        <v>2745</v>
      </c>
      <c r="G579" s="19" t="s">
        <v>2746</v>
      </c>
      <c r="H579" s="19" t="s">
        <v>3288</v>
      </c>
      <c r="I579" s="19" t="s">
        <v>137</v>
      </c>
      <c r="J579" s="19">
        <v>2019</v>
      </c>
      <c r="K579" s="19" t="s">
        <v>3715</v>
      </c>
      <c r="L579" s="19" t="s">
        <v>431</v>
      </c>
      <c r="M579" s="19" t="s">
        <v>432</v>
      </c>
      <c r="N579" s="19" t="s">
        <v>1116</v>
      </c>
      <c r="O579" s="19" t="s">
        <v>2905</v>
      </c>
      <c r="P579" s="19" t="s">
        <v>2756</v>
      </c>
      <c r="Q579" s="19" t="s">
        <v>3623</v>
      </c>
      <c r="R579" s="19" t="s">
        <v>3547</v>
      </c>
      <c r="S579" s="19" t="s">
        <v>3726</v>
      </c>
      <c r="T579" s="19" t="s">
        <v>4157</v>
      </c>
      <c r="U579" s="19">
        <v>5</v>
      </c>
      <c r="V579" s="19">
        <v>13</v>
      </c>
      <c r="W579" s="19">
        <v>1</v>
      </c>
      <c r="X579" s="19">
        <v>13</v>
      </c>
      <c r="Y579" s="19" t="s">
        <v>3649</v>
      </c>
    </row>
    <row r="580" spans="1:25">
      <c r="A580" s="19" t="s">
        <v>1213</v>
      </c>
      <c r="B580" s="19" t="s">
        <v>3556</v>
      </c>
      <c r="C580" s="19" t="s">
        <v>1116</v>
      </c>
      <c r="D580" s="19" t="s">
        <v>3566</v>
      </c>
      <c r="E580" s="19" t="s">
        <v>1213</v>
      </c>
      <c r="F580" s="19" t="s">
        <v>2745</v>
      </c>
      <c r="G580" s="19" t="s">
        <v>2746</v>
      </c>
      <c r="H580" s="19" t="s">
        <v>3288</v>
      </c>
      <c r="I580" s="19" t="s">
        <v>137</v>
      </c>
      <c r="J580" s="19">
        <v>2019</v>
      </c>
      <c r="K580" s="19" t="s">
        <v>3715</v>
      </c>
      <c r="L580" s="19" t="s">
        <v>431</v>
      </c>
      <c r="M580" s="19" t="s">
        <v>432</v>
      </c>
      <c r="N580" s="19" t="s">
        <v>1116</v>
      </c>
      <c r="O580" s="19" t="s">
        <v>2905</v>
      </c>
      <c r="P580" s="19" t="s">
        <v>2756</v>
      </c>
      <c r="Q580" s="19" t="s">
        <v>3623</v>
      </c>
      <c r="R580" s="19" t="s">
        <v>3547</v>
      </c>
      <c r="S580" s="19" t="s">
        <v>3726</v>
      </c>
      <c r="T580" s="19" t="s">
        <v>4157</v>
      </c>
      <c r="U580" s="19">
        <v>6</v>
      </c>
      <c r="V580" s="19">
        <v>13</v>
      </c>
      <c r="W580" s="19">
        <v>1</v>
      </c>
      <c r="X580" s="19">
        <v>13</v>
      </c>
      <c r="Y580" s="19" t="s">
        <v>3649</v>
      </c>
    </row>
    <row r="581" spans="1:25">
      <c r="A581" s="19" t="s">
        <v>1213</v>
      </c>
      <c r="B581" s="19" t="s">
        <v>3556</v>
      </c>
      <c r="C581" s="19" t="s">
        <v>1116</v>
      </c>
      <c r="D581" s="19" t="s">
        <v>3566</v>
      </c>
      <c r="E581" s="19" t="s">
        <v>1213</v>
      </c>
      <c r="F581" s="19" t="s">
        <v>2745</v>
      </c>
      <c r="G581" s="19" t="s">
        <v>2746</v>
      </c>
      <c r="H581" s="19" t="s">
        <v>3288</v>
      </c>
      <c r="I581" s="19" t="s">
        <v>137</v>
      </c>
      <c r="J581" s="19">
        <v>2019</v>
      </c>
      <c r="K581" s="19" t="s">
        <v>3715</v>
      </c>
      <c r="L581" s="19" t="s">
        <v>431</v>
      </c>
      <c r="M581" s="19" t="s">
        <v>432</v>
      </c>
      <c r="N581" s="19" t="s">
        <v>1116</v>
      </c>
      <c r="O581" s="19" t="s">
        <v>2905</v>
      </c>
      <c r="P581" s="19" t="s">
        <v>2756</v>
      </c>
      <c r="Q581" s="19" t="s">
        <v>3623</v>
      </c>
      <c r="R581" s="19" t="s">
        <v>3547</v>
      </c>
      <c r="S581" s="19" t="s">
        <v>3726</v>
      </c>
      <c r="T581" s="19" t="s">
        <v>4157</v>
      </c>
      <c r="U581" s="19">
        <v>7</v>
      </c>
      <c r="V581" s="19">
        <v>13</v>
      </c>
      <c r="W581" s="19">
        <v>1</v>
      </c>
      <c r="X581" s="19">
        <v>13</v>
      </c>
      <c r="Y581" s="19" t="s">
        <v>3649</v>
      </c>
    </row>
    <row r="582" spans="1:25">
      <c r="A582" s="19" t="s">
        <v>1213</v>
      </c>
      <c r="B582" s="19" t="s">
        <v>3556</v>
      </c>
      <c r="C582" s="19" t="s">
        <v>1116</v>
      </c>
      <c r="D582" s="19" t="s">
        <v>3566</v>
      </c>
      <c r="E582" s="19" t="s">
        <v>1213</v>
      </c>
      <c r="F582" s="19" t="s">
        <v>2745</v>
      </c>
      <c r="G582" s="19" t="s">
        <v>2746</v>
      </c>
      <c r="H582" s="19" t="s">
        <v>3288</v>
      </c>
      <c r="I582" s="19" t="s">
        <v>137</v>
      </c>
      <c r="J582" s="19">
        <v>2019</v>
      </c>
      <c r="K582" s="19" t="s">
        <v>3715</v>
      </c>
      <c r="L582" s="19" t="s">
        <v>431</v>
      </c>
      <c r="M582" s="19" t="s">
        <v>432</v>
      </c>
      <c r="N582" s="19" t="s">
        <v>1116</v>
      </c>
      <c r="O582" s="19" t="s">
        <v>2905</v>
      </c>
      <c r="P582" s="19" t="s">
        <v>2756</v>
      </c>
      <c r="Q582" s="19" t="s">
        <v>3623</v>
      </c>
      <c r="R582" s="19" t="s">
        <v>3547</v>
      </c>
      <c r="S582" s="19" t="s">
        <v>3726</v>
      </c>
      <c r="T582" s="19" t="s">
        <v>4157</v>
      </c>
      <c r="U582" s="19">
        <v>8</v>
      </c>
      <c r="V582" s="19">
        <v>13</v>
      </c>
      <c r="W582" s="19">
        <v>1</v>
      </c>
      <c r="X582" s="19">
        <v>13</v>
      </c>
      <c r="Y582" s="19" t="s">
        <v>3649</v>
      </c>
    </row>
    <row r="583" spans="1:25">
      <c r="A583" s="19" t="s">
        <v>1213</v>
      </c>
      <c r="B583" s="19" t="s">
        <v>3556</v>
      </c>
      <c r="C583" s="19" t="s">
        <v>1116</v>
      </c>
      <c r="D583" s="19" t="s">
        <v>3566</v>
      </c>
      <c r="E583" s="19" t="s">
        <v>1213</v>
      </c>
      <c r="F583" s="19" t="s">
        <v>2745</v>
      </c>
      <c r="G583" s="19" t="s">
        <v>2746</v>
      </c>
      <c r="H583" s="19" t="s">
        <v>3288</v>
      </c>
      <c r="I583" s="19" t="s">
        <v>137</v>
      </c>
      <c r="J583" s="19">
        <v>2019</v>
      </c>
      <c r="K583" s="19" t="s">
        <v>3715</v>
      </c>
      <c r="L583" s="19" t="s">
        <v>431</v>
      </c>
      <c r="M583" s="19" t="s">
        <v>432</v>
      </c>
      <c r="N583" s="19" t="s">
        <v>1116</v>
      </c>
      <c r="O583" s="19" t="s">
        <v>2905</v>
      </c>
      <c r="P583" s="19" t="s">
        <v>2756</v>
      </c>
      <c r="Q583" s="19" t="s">
        <v>3623</v>
      </c>
      <c r="R583" s="19" t="s">
        <v>3547</v>
      </c>
      <c r="S583" s="19" t="s">
        <v>3726</v>
      </c>
      <c r="T583" s="19" t="s">
        <v>4157</v>
      </c>
      <c r="U583" s="19">
        <v>9</v>
      </c>
      <c r="V583" s="19">
        <v>13</v>
      </c>
      <c r="W583" s="19">
        <v>1</v>
      </c>
      <c r="X583" s="19">
        <v>13</v>
      </c>
      <c r="Y583" s="19" t="s">
        <v>3649</v>
      </c>
    </row>
    <row r="584" spans="1:25">
      <c r="A584" s="19" t="s">
        <v>1213</v>
      </c>
      <c r="B584" s="19" t="s">
        <v>3556</v>
      </c>
      <c r="C584" s="19" t="s">
        <v>1116</v>
      </c>
      <c r="D584" s="19" t="s">
        <v>3566</v>
      </c>
      <c r="E584" s="19" t="s">
        <v>1213</v>
      </c>
      <c r="F584" s="19" t="s">
        <v>2745</v>
      </c>
      <c r="G584" s="19" t="s">
        <v>2746</v>
      </c>
      <c r="H584" s="19" t="s">
        <v>3288</v>
      </c>
      <c r="I584" s="19" t="s">
        <v>137</v>
      </c>
      <c r="J584" s="19">
        <v>2019</v>
      </c>
      <c r="K584" s="19" t="s">
        <v>3715</v>
      </c>
      <c r="L584" s="19" t="s">
        <v>431</v>
      </c>
      <c r="M584" s="19" t="s">
        <v>432</v>
      </c>
      <c r="N584" s="19" t="s">
        <v>1116</v>
      </c>
      <c r="O584" s="19" t="s">
        <v>2905</v>
      </c>
      <c r="P584" s="19" t="s">
        <v>2756</v>
      </c>
      <c r="Q584" s="19" t="s">
        <v>3620</v>
      </c>
      <c r="R584" s="19" t="s">
        <v>3540</v>
      </c>
      <c r="S584" s="19" t="s">
        <v>2809</v>
      </c>
      <c r="X584" s="19">
        <v>2400</v>
      </c>
      <c r="Y584" s="19" t="s">
        <v>3622</v>
      </c>
    </row>
    <row r="585" spans="1:25">
      <c r="A585" s="19" t="s">
        <v>1213</v>
      </c>
      <c r="B585" s="19" t="s">
        <v>3556</v>
      </c>
      <c r="C585" s="19" t="s">
        <v>1116</v>
      </c>
      <c r="D585" s="19" t="s">
        <v>3566</v>
      </c>
      <c r="E585" s="19" t="s">
        <v>1213</v>
      </c>
      <c r="F585" s="19" t="s">
        <v>2745</v>
      </c>
      <c r="G585" s="19" t="s">
        <v>2746</v>
      </c>
      <c r="H585" s="19" t="s">
        <v>3288</v>
      </c>
      <c r="I585" s="19" t="s">
        <v>137</v>
      </c>
      <c r="J585" s="19">
        <v>2019</v>
      </c>
      <c r="K585" s="19" t="s">
        <v>3715</v>
      </c>
      <c r="L585" s="19" t="s">
        <v>454</v>
      </c>
      <c r="M585" s="19" t="s">
        <v>455</v>
      </c>
      <c r="N585" s="19" t="s">
        <v>1116</v>
      </c>
      <c r="O585" s="19" t="s">
        <v>1116</v>
      </c>
      <c r="P585" s="19" t="s">
        <v>2756</v>
      </c>
      <c r="Q585" s="19" t="s">
        <v>3620</v>
      </c>
      <c r="R585" s="19" t="s">
        <v>3540</v>
      </c>
      <c r="S585" s="19" t="s">
        <v>4158</v>
      </c>
      <c r="X585" s="19">
        <v>400</v>
      </c>
      <c r="Y585" s="19" t="s">
        <v>3622</v>
      </c>
    </row>
    <row r="586" spans="1:25">
      <c r="A586" s="19" t="s">
        <v>1213</v>
      </c>
      <c r="B586" s="19" t="s">
        <v>3556</v>
      </c>
      <c r="C586" s="19" t="s">
        <v>1116</v>
      </c>
      <c r="D586" s="19" t="s">
        <v>3566</v>
      </c>
      <c r="E586" s="19" t="s">
        <v>1213</v>
      </c>
      <c r="F586" s="19" t="s">
        <v>2745</v>
      </c>
      <c r="G586" s="19" t="s">
        <v>2746</v>
      </c>
      <c r="H586" s="19" t="s">
        <v>3288</v>
      </c>
      <c r="I586" s="19" t="s">
        <v>137</v>
      </c>
      <c r="J586" s="19">
        <v>2019</v>
      </c>
      <c r="K586" s="19" t="s">
        <v>3715</v>
      </c>
      <c r="L586" s="19" t="s">
        <v>467</v>
      </c>
      <c r="M586" s="19" t="s">
        <v>468</v>
      </c>
      <c r="N586" s="19" t="s">
        <v>1116</v>
      </c>
      <c r="O586" s="19" t="s">
        <v>1116</v>
      </c>
      <c r="P586" s="19" t="s">
        <v>2756</v>
      </c>
      <c r="Q586" s="19" t="s">
        <v>3620</v>
      </c>
      <c r="R586" s="19" t="s">
        <v>3540</v>
      </c>
      <c r="S586" s="19" t="s">
        <v>3721</v>
      </c>
      <c r="X586" s="19">
        <v>2320</v>
      </c>
      <c r="Y586" s="19" t="s">
        <v>3622</v>
      </c>
    </row>
    <row r="587" spans="1:25">
      <c r="A587" s="19" t="s">
        <v>1213</v>
      </c>
      <c r="B587" s="19" t="s">
        <v>3556</v>
      </c>
      <c r="C587" s="19" t="s">
        <v>1116</v>
      </c>
      <c r="D587" s="19" t="s">
        <v>3566</v>
      </c>
      <c r="E587" s="19" t="s">
        <v>1213</v>
      </c>
      <c r="F587" s="19" t="s">
        <v>2745</v>
      </c>
      <c r="G587" s="19" t="s">
        <v>2746</v>
      </c>
      <c r="H587" s="19" t="s">
        <v>3288</v>
      </c>
      <c r="I587" s="19" t="s">
        <v>137</v>
      </c>
      <c r="J587" s="19">
        <v>2019</v>
      </c>
      <c r="K587" s="19" t="s">
        <v>3715</v>
      </c>
      <c r="L587" s="19" t="s">
        <v>288</v>
      </c>
      <c r="M587" s="19" t="s">
        <v>289</v>
      </c>
      <c r="N587" s="19" t="s">
        <v>1116</v>
      </c>
      <c r="O587" s="19" t="s">
        <v>1116</v>
      </c>
      <c r="P587" s="19" t="s">
        <v>2756</v>
      </c>
      <c r="Q587" s="19" t="s">
        <v>3620</v>
      </c>
      <c r="R587" s="19" t="s">
        <v>3540</v>
      </c>
      <c r="S587" s="19" t="s">
        <v>3955</v>
      </c>
      <c r="X587" s="19">
        <v>800</v>
      </c>
      <c r="Y587" s="19" t="s">
        <v>3622</v>
      </c>
    </row>
    <row r="588" spans="1:25">
      <c r="A588" s="19" t="s">
        <v>1213</v>
      </c>
      <c r="B588" s="19" t="s">
        <v>3556</v>
      </c>
      <c r="C588" s="19" t="s">
        <v>1116</v>
      </c>
      <c r="D588" s="19" t="s">
        <v>3566</v>
      </c>
      <c r="E588" s="19" t="s">
        <v>1213</v>
      </c>
      <c r="F588" s="19" t="s">
        <v>2745</v>
      </c>
      <c r="G588" s="19" t="s">
        <v>2746</v>
      </c>
      <c r="H588" s="19" t="s">
        <v>3288</v>
      </c>
      <c r="I588" s="19" t="s">
        <v>137</v>
      </c>
      <c r="J588" s="19">
        <v>2019</v>
      </c>
      <c r="K588" s="19" t="s">
        <v>3715</v>
      </c>
      <c r="L588" s="19" t="s">
        <v>452</v>
      </c>
      <c r="M588" s="19" t="s">
        <v>453</v>
      </c>
      <c r="N588" s="19" t="s">
        <v>1116</v>
      </c>
      <c r="O588" s="19" t="s">
        <v>1116</v>
      </c>
      <c r="P588" s="19" t="s">
        <v>2756</v>
      </c>
      <c r="Q588" s="19" t="s">
        <v>3620</v>
      </c>
      <c r="R588" s="19" t="s">
        <v>3540</v>
      </c>
      <c r="S588" s="19" t="s">
        <v>4158</v>
      </c>
      <c r="X588" s="19">
        <v>2000</v>
      </c>
      <c r="Y588" s="19" t="s">
        <v>3622</v>
      </c>
    </row>
    <row r="589" spans="1:25">
      <c r="A589" s="19" t="s">
        <v>1213</v>
      </c>
      <c r="B589" s="19" t="s">
        <v>3556</v>
      </c>
      <c r="C589" s="19" t="s">
        <v>1116</v>
      </c>
      <c r="D589" s="19" t="s">
        <v>3566</v>
      </c>
      <c r="E589" s="19" t="s">
        <v>1213</v>
      </c>
      <c r="F589" s="19" t="s">
        <v>2745</v>
      </c>
      <c r="G589" s="19" t="s">
        <v>2746</v>
      </c>
      <c r="H589" s="19" t="s">
        <v>3288</v>
      </c>
      <c r="I589" s="19" t="s">
        <v>137</v>
      </c>
      <c r="J589" s="19">
        <v>2019</v>
      </c>
      <c r="K589" s="19" t="s">
        <v>3715</v>
      </c>
      <c r="L589" s="19" t="s">
        <v>595</v>
      </c>
      <c r="M589" s="19" t="s">
        <v>596</v>
      </c>
      <c r="N589" s="19" t="s">
        <v>1116</v>
      </c>
      <c r="O589" s="19" t="s">
        <v>1116</v>
      </c>
      <c r="P589" s="19" t="s">
        <v>2756</v>
      </c>
      <c r="Q589" s="19" t="s">
        <v>3628</v>
      </c>
      <c r="R589" s="19" t="s">
        <v>3628</v>
      </c>
      <c r="S589" s="19" t="s">
        <v>3727</v>
      </c>
      <c r="X589" s="19">
        <v>2128</v>
      </c>
      <c r="Y589" s="19" t="s">
        <v>3630</v>
      </c>
    </row>
    <row r="590" spans="1:25">
      <c r="A590" s="19" t="s">
        <v>1213</v>
      </c>
      <c r="B590" s="19" t="s">
        <v>3556</v>
      </c>
      <c r="C590" s="19" t="s">
        <v>1116</v>
      </c>
      <c r="D590" s="19" t="s">
        <v>3566</v>
      </c>
      <c r="E590" s="19" t="s">
        <v>1213</v>
      </c>
      <c r="F590" s="19" t="s">
        <v>2745</v>
      </c>
      <c r="G590" s="19" t="s">
        <v>2746</v>
      </c>
      <c r="H590" s="19" t="s">
        <v>3288</v>
      </c>
      <c r="I590" s="19" t="s">
        <v>137</v>
      </c>
      <c r="J590" s="19">
        <v>2019</v>
      </c>
      <c r="K590" s="19" t="s">
        <v>3715</v>
      </c>
      <c r="L590" s="19" t="s">
        <v>595</v>
      </c>
      <c r="M590" s="19" t="s">
        <v>596</v>
      </c>
      <c r="N590" s="19" t="s">
        <v>1116</v>
      </c>
      <c r="O590" s="19" t="s">
        <v>1116</v>
      </c>
      <c r="P590" s="19" t="s">
        <v>2756</v>
      </c>
      <c r="Q590" s="19" t="s">
        <v>3620</v>
      </c>
      <c r="R590" s="19" t="s">
        <v>3540</v>
      </c>
      <c r="S590" s="19" t="s">
        <v>2809</v>
      </c>
      <c r="X590" s="19">
        <v>2400</v>
      </c>
      <c r="Y590" s="19" t="s">
        <v>3622</v>
      </c>
    </row>
    <row r="591" spans="1:25">
      <c r="A591" s="19" t="s">
        <v>1213</v>
      </c>
      <c r="B591" s="19" t="s">
        <v>3556</v>
      </c>
      <c r="C591" s="19" t="s">
        <v>1116</v>
      </c>
      <c r="D591" s="19" t="s">
        <v>3566</v>
      </c>
      <c r="E591" s="19" t="s">
        <v>1213</v>
      </c>
      <c r="F591" s="19" t="s">
        <v>2745</v>
      </c>
      <c r="G591" s="19" t="s">
        <v>2746</v>
      </c>
      <c r="H591" s="19" t="s">
        <v>3288</v>
      </c>
      <c r="I591" s="19" t="s">
        <v>137</v>
      </c>
      <c r="J591" s="19">
        <v>2019</v>
      </c>
      <c r="K591" s="19" t="s">
        <v>3715</v>
      </c>
      <c r="L591" s="19" t="s">
        <v>669</v>
      </c>
      <c r="M591" s="19" t="s">
        <v>670</v>
      </c>
      <c r="N591" s="19" t="s">
        <v>1116</v>
      </c>
      <c r="O591" s="19" t="s">
        <v>1116</v>
      </c>
      <c r="P591" s="19" t="s">
        <v>2756</v>
      </c>
      <c r="Q591" s="19" t="s">
        <v>3620</v>
      </c>
      <c r="R591" s="19" t="s">
        <v>3540</v>
      </c>
      <c r="S591" s="19" t="s">
        <v>4159</v>
      </c>
      <c r="X591" s="19">
        <v>1440</v>
      </c>
      <c r="Y591" s="19" t="s">
        <v>3622</v>
      </c>
    </row>
    <row r="592" spans="1:25">
      <c r="A592" s="19" t="s">
        <v>1213</v>
      </c>
      <c r="B592" s="19" t="s">
        <v>3556</v>
      </c>
      <c r="C592" s="19" t="s">
        <v>1116</v>
      </c>
      <c r="D592" s="19" t="s">
        <v>3566</v>
      </c>
      <c r="E592" s="19" t="s">
        <v>1213</v>
      </c>
      <c r="F592" s="19" t="s">
        <v>2745</v>
      </c>
      <c r="G592" s="19" t="s">
        <v>2746</v>
      </c>
      <c r="H592" s="19" t="s">
        <v>3288</v>
      </c>
      <c r="I592" s="19" t="s">
        <v>137</v>
      </c>
      <c r="J592" s="19">
        <v>2019</v>
      </c>
      <c r="K592" s="19" t="s">
        <v>3715</v>
      </c>
      <c r="L592" s="19" t="s">
        <v>729</v>
      </c>
      <c r="M592" s="19" t="s">
        <v>730</v>
      </c>
      <c r="N592" s="19" t="s">
        <v>1116</v>
      </c>
      <c r="O592" s="19" t="s">
        <v>1116</v>
      </c>
      <c r="P592" s="19" t="s">
        <v>2756</v>
      </c>
      <c r="Q592" s="19" t="s">
        <v>3628</v>
      </c>
      <c r="R592" s="19" t="s">
        <v>3628</v>
      </c>
      <c r="S592" s="19" t="s">
        <v>4160</v>
      </c>
      <c r="X592" s="19">
        <v>1448</v>
      </c>
      <c r="Y592" s="19" t="s">
        <v>3630</v>
      </c>
    </row>
    <row r="593" spans="1:25">
      <c r="A593" s="19" t="s">
        <v>1213</v>
      </c>
      <c r="B593" s="19" t="s">
        <v>3556</v>
      </c>
      <c r="C593" s="19" t="s">
        <v>1116</v>
      </c>
      <c r="D593" s="19" t="s">
        <v>3566</v>
      </c>
      <c r="E593" s="19" t="s">
        <v>1213</v>
      </c>
      <c r="F593" s="19" t="s">
        <v>2745</v>
      </c>
      <c r="G593" s="19" t="s">
        <v>2746</v>
      </c>
      <c r="H593" s="19" t="s">
        <v>3288</v>
      </c>
      <c r="I593" s="19" t="s">
        <v>137</v>
      </c>
      <c r="J593" s="19">
        <v>2019</v>
      </c>
      <c r="K593" s="19" t="s">
        <v>3715</v>
      </c>
      <c r="L593" s="19" t="s">
        <v>729</v>
      </c>
      <c r="M593" s="19" t="s">
        <v>730</v>
      </c>
      <c r="N593" s="19" t="s">
        <v>1116</v>
      </c>
      <c r="O593" s="19" t="s">
        <v>1116</v>
      </c>
      <c r="P593" s="19" t="s">
        <v>2756</v>
      </c>
      <c r="Q593" s="19" t="s">
        <v>3620</v>
      </c>
      <c r="R593" s="19" t="s">
        <v>3540</v>
      </c>
      <c r="S593" s="19" t="s">
        <v>2809</v>
      </c>
      <c r="X593" s="19">
        <v>2400</v>
      </c>
      <c r="Y593" s="19" t="s">
        <v>3622</v>
      </c>
    </row>
    <row r="594" spans="1:25">
      <c r="A594" s="19" t="s">
        <v>1213</v>
      </c>
      <c r="B594" s="19" t="s">
        <v>3556</v>
      </c>
      <c r="C594" s="19" t="s">
        <v>1116</v>
      </c>
      <c r="D594" s="19" t="s">
        <v>3566</v>
      </c>
      <c r="E594" s="19" t="s">
        <v>1213</v>
      </c>
      <c r="F594" s="19" t="s">
        <v>2745</v>
      </c>
      <c r="G594" s="19" t="s">
        <v>2746</v>
      </c>
      <c r="H594" s="19" t="s">
        <v>3288</v>
      </c>
      <c r="I594" s="19" t="s">
        <v>137</v>
      </c>
      <c r="J594" s="19">
        <v>2019</v>
      </c>
      <c r="K594" s="19" t="s">
        <v>3715</v>
      </c>
      <c r="L594" s="19" t="s">
        <v>480</v>
      </c>
      <c r="M594" s="19" t="s">
        <v>481</v>
      </c>
      <c r="N594" s="19" t="s">
        <v>1116</v>
      </c>
      <c r="O594" s="19" t="s">
        <v>1116</v>
      </c>
      <c r="P594" s="19" t="s">
        <v>2756</v>
      </c>
      <c r="Q594" s="19" t="s">
        <v>3623</v>
      </c>
      <c r="R594" s="19" t="s">
        <v>3547</v>
      </c>
      <c r="S594" s="19" t="s">
        <v>3729</v>
      </c>
      <c r="T594" s="19" t="s">
        <v>4161</v>
      </c>
      <c r="U594" s="19">
        <v>1</v>
      </c>
      <c r="V594" s="19">
        <v>13</v>
      </c>
      <c r="W594" s="19">
        <v>1</v>
      </c>
      <c r="X594" s="19">
        <v>13</v>
      </c>
      <c r="Y594" s="19" t="s">
        <v>3649</v>
      </c>
    </row>
    <row r="595" spans="1:25">
      <c r="A595" s="19" t="s">
        <v>1213</v>
      </c>
      <c r="B595" s="19" t="s">
        <v>3556</v>
      </c>
      <c r="C595" s="19" t="s">
        <v>1116</v>
      </c>
      <c r="D595" s="19" t="s">
        <v>3566</v>
      </c>
      <c r="E595" s="19" t="s">
        <v>1213</v>
      </c>
      <c r="F595" s="19" t="s">
        <v>2745</v>
      </c>
      <c r="G595" s="19" t="s">
        <v>2746</v>
      </c>
      <c r="H595" s="19" t="s">
        <v>3288</v>
      </c>
      <c r="I595" s="19" t="s">
        <v>137</v>
      </c>
      <c r="J595" s="19">
        <v>2019</v>
      </c>
      <c r="K595" s="19" t="s">
        <v>3715</v>
      </c>
      <c r="L595" s="19" t="s">
        <v>480</v>
      </c>
      <c r="M595" s="19" t="s">
        <v>481</v>
      </c>
      <c r="N595" s="19" t="s">
        <v>1116</v>
      </c>
      <c r="O595" s="19" t="s">
        <v>1116</v>
      </c>
      <c r="P595" s="19" t="s">
        <v>2756</v>
      </c>
      <c r="Q595" s="19" t="s">
        <v>3623</v>
      </c>
      <c r="R595" s="19" t="s">
        <v>3547</v>
      </c>
      <c r="S595" s="19" t="s">
        <v>3729</v>
      </c>
      <c r="T595" s="19" t="s">
        <v>4161</v>
      </c>
      <c r="U595" s="19">
        <v>2</v>
      </c>
      <c r="V595" s="19">
        <v>14.91</v>
      </c>
      <c r="W595" s="19">
        <v>1</v>
      </c>
      <c r="X595" s="19">
        <v>14.91</v>
      </c>
      <c r="Y595" s="19" t="s">
        <v>3649</v>
      </c>
    </row>
    <row r="596" spans="1:25">
      <c r="A596" s="19" t="s">
        <v>1213</v>
      </c>
      <c r="B596" s="19" t="s">
        <v>3556</v>
      </c>
      <c r="C596" s="19" t="s">
        <v>1116</v>
      </c>
      <c r="D596" s="19" t="s">
        <v>3566</v>
      </c>
      <c r="E596" s="19" t="s">
        <v>1213</v>
      </c>
      <c r="F596" s="19" t="s">
        <v>2745</v>
      </c>
      <c r="G596" s="19" t="s">
        <v>2746</v>
      </c>
      <c r="H596" s="19" t="s">
        <v>3288</v>
      </c>
      <c r="I596" s="19" t="s">
        <v>137</v>
      </c>
      <c r="J596" s="19">
        <v>2019</v>
      </c>
      <c r="K596" s="19" t="s">
        <v>3715</v>
      </c>
      <c r="L596" s="19" t="s">
        <v>480</v>
      </c>
      <c r="M596" s="19" t="s">
        <v>481</v>
      </c>
      <c r="N596" s="19" t="s">
        <v>1116</v>
      </c>
      <c r="O596" s="19" t="s">
        <v>1116</v>
      </c>
      <c r="P596" s="19" t="s">
        <v>2756</v>
      </c>
      <c r="Q596" s="19" t="s">
        <v>3623</v>
      </c>
      <c r="R596" s="19" t="s">
        <v>3547</v>
      </c>
      <c r="S596" s="19" t="s">
        <v>3729</v>
      </c>
      <c r="T596" s="19" t="s">
        <v>4161</v>
      </c>
      <c r="U596" s="19">
        <v>3</v>
      </c>
      <c r="V596" s="19">
        <v>13</v>
      </c>
      <c r="W596" s="19">
        <v>1</v>
      </c>
      <c r="X596" s="19">
        <v>13</v>
      </c>
      <c r="Y596" s="19" t="s">
        <v>3649</v>
      </c>
    </row>
    <row r="597" spans="1:25">
      <c r="A597" s="19" t="s">
        <v>1213</v>
      </c>
      <c r="B597" s="19" t="s">
        <v>3556</v>
      </c>
      <c r="C597" s="19" t="s">
        <v>1116</v>
      </c>
      <c r="D597" s="19" t="s">
        <v>3566</v>
      </c>
      <c r="E597" s="19" t="s">
        <v>1213</v>
      </c>
      <c r="F597" s="19" t="s">
        <v>2745</v>
      </c>
      <c r="G597" s="19" t="s">
        <v>2746</v>
      </c>
      <c r="H597" s="19" t="s">
        <v>3288</v>
      </c>
      <c r="I597" s="19" t="s">
        <v>137</v>
      </c>
      <c r="J597" s="19">
        <v>2019</v>
      </c>
      <c r="K597" s="19" t="s">
        <v>3715</v>
      </c>
      <c r="L597" s="19" t="s">
        <v>480</v>
      </c>
      <c r="M597" s="19" t="s">
        <v>481</v>
      </c>
      <c r="N597" s="19" t="s">
        <v>1116</v>
      </c>
      <c r="O597" s="19" t="s">
        <v>1116</v>
      </c>
      <c r="P597" s="19" t="s">
        <v>2756</v>
      </c>
      <c r="Q597" s="19" t="s">
        <v>3623</v>
      </c>
      <c r="R597" s="19" t="s">
        <v>3547</v>
      </c>
      <c r="S597" s="19" t="s">
        <v>3729</v>
      </c>
      <c r="T597" s="19" t="s">
        <v>4161</v>
      </c>
      <c r="U597" s="19">
        <v>4</v>
      </c>
      <c r="V597" s="19">
        <v>13</v>
      </c>
      <c r="W597" s="19">
        <v>1</v>
      </c>
      <c r="X597" s="19">
        <v>13</v>
      </c>
      <c r="Y597" s="19" t="s">
        <v>3649</v>
      </c>
    </row>
    <row r="598" spans="1:25">
      <c r="A598" s="19" t="s">
        <v>1213</v>
      </c>
      <c r="B598" s="19" t="s">
        <v>3556</v>
      </c>
      <c r="C598" s="19" t="s">
        <v>1116</v>
      </c>
      <c r="D598" s="19" t="s">
        <v>3566</v>
      </c>
      <c r="E598" s="19" t="s">
        <v>1213</v>
      </c>
      <c r="F598" s="19" t="s">
        <v>2745</v>
      </c>
      <c r="G598" s="19" t="s">
        <v>2746</v>
      </c>
      <c r="H598" s="19" t="s">
        <v>3288</v>
      </c>
      <c r="I598" s="19" t="s">
        <v>137</v>
      </c>
      <c r="J598" s="19">
        <v>2019</v>
      </c>
      <c r="K598" s="19" t="s">
        <v>3715</v>
      </c>
      <c r="L598" s="19" t="s">
        <v>480</v>
      </c>
      <c r="M598" s="19" t="s">
        <v>481</v>
      </c>
      <c r="N598" s="19" t="s">
        <v>1116</v>
      </c>
      <c r="O598" s="19" t="s">
        <v>1116</v>
      </c>
      <c r="P598" s="19" t="s">
        <v>2756</v>
      </c>
      <c r="Q598" s="19" t="s">
        <v>3623</v>
      </c>
      <c r="R598" s="19" t="s">
        <v>3547</v>
      </c>
      <c r="S598" s="19" t="s">
        <v>3729</v>
      </c>
      <c r="T598" s="19" t="s">
        <v>4161</v>
      </c>
      <c r="U598" s="19">
        <v>5</v>
      </c>
      <c r="V598" s="19">
        <v>13</v>
      </c>
      <c r="W598" s="19">
        <v>1</v>
      </c>
      <c r="X598" s="19">
        <v>13</v>
      </c>
      <c r="Y598" s="19" t="s">
        <v>3649</v>
      </c>
    </row>
    <row r="599" spans="1:25">
      <c r="A599" s="19" t="s">
        <v>1213</v>
      </c>
      <c r="B599" s="19" t="s">
        <v>3556</v>
      </c>
      <c r="C599" s="19" t="s">
        <v>1116</v>
      </c>
      <c r="D599" s="19" t="s">
        <v>3566</v>
      </c>
      <c r="E599" s="19" t="s">
        <v>1213</v>
      </c>
      <c r="F599" s="19" t="s">
        <v>2745</v>
      </c>
      <c r="G599" s="19" t="s">
        <v>2746</v>
      </c>
      <c r="H599" s="19" t="s">
        <v>3288</v>
      </c>
      <c r="I599" s="19" t="s">
        <v>137</v>
      </c>
      <c r="J599" s="19">
        <v>2019</v>
      </c>
      <c r="K599" s="19" t="s">
        <v>3715</v>
      </c>
      <c r="L599" s="19" t="s">
        <v>480</v>
      </c>
      <c r="M599" s="19" t="s">
        <v>481</v>
      </c>
      <c r="N599" s="19" t="s">
        <v>1116</v>
      </c>
      <c r="O599" s="19" t="s">
        <v>1116</v>
      </c>
      <c r="P599" s="19" t="s">
        <v>2756</v>
      </c>
      <c r="Q599" s="19" t="s">
        <v>3623</v>
      </c>
      <c r="R599" s="19" t="s">
        <v>3547</v>
      </c>
      <c r="S599" s="19" t="s">
        <v>3729</v>
      </c>
      <c r="T599" s="19" t="s">
        <v>4161</v>
      </c>
      <c r="U599" s="19">
        <v>6</v>
      </c>
      <c r="V599" s="19">
        <v>13</v>
      </c>
      <c r="W599" s="19">
        <v>1</v>
      </c>
      <c r="X599" s="19">
        <v>13</v>
      </c>
      <c r="Y599" s="19" t="s">
        <v>3649</v>
      </c>
    </row>
    <row r="600" spans="1:25">
      <c r="A600" s="19" t="s">
        <v>1213</v>
      </c>
      <c r="B600" s="19" t="s">
        <v>3556</v>
      </c>
      <c r="C600" s="19" t="s">
        <v>1116</v>
      </c>
      <c r="D600" s="19" t="s">
        <v>3566</v>
      </c>
      <c r="E600" s="19" t="s">
        <v>1213</v>
      </c>
      <c r="F600" s="19" t="s">
        <v>2745</v>
      </c>
      <c r="G600" s="19" t="s">
        <v>2746</v>
      </c>
      <c r="H600" s="19" t="s">
        <v>3288</v>
      </c>
      <c r="I600" s="19" t="s">
        <v>137</v>
      </c>
      <c r="J600" s="19">
        <v>2019</v>
      </c>
      <c r="K600" s="19" t="s">
        <v>3715</v>
      </c>
      <c r="L600" s="19" t="s">
        <v>480</v>
      </c>
      <c r="M600" s="19" t="s">
        <v>481</v>
      </c>
      <c r="N600" s="19" t="s">
        <v>1116</v>
      </c>
      <c r="O600" s="19" t="s">
        <v>1116</v>
      </c>
      <c r="P600" s="19" t="s">
        <v>2756</v>
      </c>
      <c r="Q600" s="19" t="s">
        <v>3623</v>
      </c>
      <c r="R600" s="19" t="s">
        <v>3547</v>
      </c>
      <c r="S600" s="19" t="s">
        <v>3729</v>
      </c>
      <c r="T600" s="19" t="s">
        <v>4161</v>
      </c>
      <c r="U600" s="19">
        <v>7</v>
      </c>
      <c r="V600" s="19">
        <v>17</v>
      </c>
      <c r="W600" s="19">
        <v>1</v>
      </c>
      <c r="X600" s="19">
        <v>17</v>
      </c>
      <c r="Y600" s="19" t="s">
        <v>3649</v>
      </c>
    </row>
    <row r="601" spans="1:25">
      <c r="A601" s="19" t="s">
        <v>1213</v>
      </c>
      <c r="B601" s="19" t="s">
        <v>3556</v>
      </c>
      <c r="C601" s="19" t="s">
        <v>1116</v>
      </c>
      <c r="D601" s="19" t="s">
        <v>3566</v>
      </c>
      <c r="E601" s="19" t="s">
        <v>1213</v>
      </c>
      <c r="F601" s="19" t="s">
        <v>2745</v>
      </c>
      <c r="G601" s="19" t="s">
        <v>2746</v>
      </c>
      <c r="H601" s="19" t="s">
        <v>3288</v>
      </c>
      <c r="I601" s="19" t="s">
        <v>137</v>
      </c>
      <c r="J601" s="19">
        <v>2019</v>
      </c>
      <c r="K601" s="19" t="s">
        <v>3715</v>
      </c>
      <c r="L601" s="19" t="s">
        <v>480</v>
      </c>
      <c r="M601" s="19" t="s">
        <v>481</v>
      </c>
      <c r="N601" s="19" t="s">
        <v>1116</v>
      </c>
      <c r="O601" s="19" t="s">
        <v>1116</v>
      </c>
      <c r="P601" s="19" t="s">
        <v>2756</v>
      </c>
      <c r="Q601" s="19" t="s">
        <v>3623</v>
      </c>
      <c r="R601" s="19" t="s">
        <v>3547</v>
      </c>
      <c r="S601" s="19" t="s">
        <v>3729</v>
      </c>
      <c r="T601" s="19" t="s">
        <v>4161</v>
      </c>
      <c r="U601" s="19">
        <v>8</v>
      </c>
      <c r="V601" s="19">
        <v>13</v>
      </c>
      <c r="W601" s="19">
        <v>1</v>
      </c>
      <c r="X601" s="19">
        <v>13</v>
      </c>
      <c r="Y601" s="19" t="s">
        <v>3649</v>
      </c>
    </row>
    <row r="602" spans="1:25">
      <c r="A602" s="19" t="s">
        <v>1213</v>
      </c>
      <c r="B602" s="19" t="s">
        <v>3556</v>
      </c>
      <c r="C602" s="19" t="s">
        <v>1116</v>
      </c>
      <c r="D602" s="19" t="s">
        <v>3566</v>
      </c>
      <c r="E602" s="19" t="s">
        <v>1213</v>
      </c>
      <c r="F602" s="19" t="s">
        <v>2745</v>
      </c>
      <c r="G602" s="19" t="s">
        <v>2746</v>
      </c>
      <c r="H602" s="19" t="s">
        <v>3288</v>
      </c>
      <c r="I602" s="19" t="s">
        <v>137</v>
      </c>
      <c r="J602" s="19">
        <v>2019</v>
      </c>
      <c r="K602" s="19" t="s">
        <v>3715</v>
      </c>
      <c r="L602" s="19" t="s">
        <v>480</v>
      </c>
      <c r="M602" s="19" t="s">
        <v>481</v>
      </c>
      <c r="N602" s="19" t="s">
        <v>1116</v>
      </c>
      <c r="O602" s="19" t="s">
        <v>1116</v>
      </c>
      <c r="P602" s="19" t="s">
        <v>2756</v>
      </c>
      <c r="Q602" s="19" t="s">
        <v>3623</v>
      </c>
      <c r="R602" s="19" t="s">
        <v>3547</v>
      </c>
      <c r="S602" s="19" t="s">
        <v>3729</v>
      </c>
      <c r="T602" s="19" t="s">
        <v>4161</v>
      </c>
      <c r="U602" s="19">
        <v>9</v>
      </c>
      <c r="V602" s="19">
        <v>13</v>
      </c>
      <c r="W602" s="19">
        <v>1</v>
      </c>
      <c r="X602" s="19">
        <v>13</v>
      </c>
      <c r="Y602" s="19" t="s">
        <v>3649</v>
      </c>
    </row>
    <row r="603" spans="1:25">
      <c r="A603" s="19" t="s">
        <v>1213</v>
      </c>
      <c r="B603" s="19" t="s">
        <v>3556</v>
      </c>
      <c r="C603" s="19" t="s">
        <v>1116</v>
      </c>
      <c r="D603" s="19" t="s">
        <v>3566</v>
      </c>
      <c r="E603" s="19" t="s">
        <v>1213</v>
      </c>
      <c r="F603" s="19" t="s">
        <v>2745</v>
      </c>
      <c r="G603" s="19" t="s">
        <v>2746</v>
      </c>
      <c r="H603" s="19" t="s">
        <v>3288</v>
      </c>
      <c r="I603" s="19" t="s">
        <v>137</v>
      </c>
      <c r="J603" s="19">
        <v>2019</v>
      </c>
      <c r="K603" s="19" t="s">
        <v>3715</v>
      </c>
      <c r="L603" s="19" t="s">
        <v>480</v>
      </c>
      <c r="M603" s="19" t="s">
        <v>481</v>
      </c>
      <c r="N603" s="19" t="s">
        <v>1116</v>
      </c>
      <c r="O603" s="19" t="s">
        <v>1116</v>
      </c>
      <c r="P603" s="19" t="s">
        <v>2756</v>
      </c>
      <c r="Q603" s="19" t="s">
        <v>3623</v>
      </c>
      <c r="R603" s="19" t="s">
        <v>3547</v>
      </c>
      <c r="S603" s="19" t="s">
        <v>3729</v>
      </c>
      <c r="T603" s="19" t="s">
        <v>4161</v>
      </c>
      <c r="U603" s="19">
        <v>10</v>
      </c>
      <c r="V603" s="19">
        <v>16</v>
      </c>
      <c r="W603" s="19">
        <v>1</v>
      </c>
      <c r="X603" s="19">
        <v>16</v>
      </c>
      <c r="Y603" s="19" t="s">
        <v>3649</v>
      </c>
    </row>
    <row r="604" spans="1:25">
      <c r="A604" s="19" t="s">
        <v>1213</v>
      </c>
      <c r="B604" s="19" t="s">
        <v>3556</v>
      </c>
      <c r="C604" s="19" t="s">
        <v>1116</v>
      </c>
      <c r="D604" s="19" t="s">
        <v>3566</v>
      </c>
      <c r="E604" s="19" t="s">
        <v>1213</v>
      </c>
      <c r="F604" s="19" t="s">
        <v>2745</v>
      </c>
      <c r="G604" s="19" t="s">
        <v>2746</v>
      </c>
      <c r="H604" s="19" t="s">
        <v>3288</v>
      </c>
      <c r="I604" s="19" t="s">
        <v>137</v>
      </c>
      <c r="J604" s="19">
        <v>2019</v>
      </c>
      <c r="K604" s="19" t="s">
        <v>3715</v>
      </c>
      <c r="L604" s="19" t="s">
        <v>480</v>
      </c>
      <c r="M604" s="19" t="s">
        <v>481</v>
      </c>
      <c r="N604" s="19" t="s">
        <v>1116</v>
      </c>
      <c r="O604" s="19" t="s">
        <v>1116</v>
      </c>
      <c r="P604" s="19" t="s">
        <v>2756</v>
      </c>
      <c r="Q604" s="19" t="s">
        <v>3623</v>
      </c>
      <c r="R604" s="19" t="s">
        <v>3547</v>
      </c>
      <c r="S604" s="19" t="s">
        <v>3729</v>
      </c>
      <c r="T604" s="19" t="s">
        <v>4161</v>
      </c>
      <c r="U604" s="19">
        <v>11</v>
      </c>
      <c r="V604" s="19">
        <v>13</v>
      </c>
      <c r="W604" s="19">
        <v>1</v>
      </c>
      <c r="X604" s="19">
        <v>13</v>
      </c>
      <c r="Y604" s="19" t="s">
        <v>3649</v>
      </c>
    </row>
    <row r="605" spans="1:25">
      <c r="A605" s="19" t="s">
        <v>1213</v>
      </c>
      <c r="B605" s="19" t="s">
        <v>3556</v>
      </c>
      <c r="C605" s="19" t="s">
        <v>1116</v>
      </c>
      <c r="D605" s="19" t="s">
        <v>3566</v>
      </c>
      <c r="E605" s="19" t="s">
        <v>1213</v>
      </c>
      <c r="F605" s="19" t="s">
        <v>2745</v>
      </c>
      <c r="G605" s="19" t="s">
        <v>2746</v>
      </c>
      <c r="H605" s="19" t="s">
        <v>3288</v>
      </c>
      <c r="I605" s="19" t="s">
        <v>137</v>
      </c>
      <c r="J605" s="19">
        <v>2019</v>
      </c>
      <c r="K605" s="19" t="s">
        <v>3715</v>
      </c>
      <c r="L605" s="19" t="s">
        <v>480</v>
      </c>
      <c r="M605" s="19" t="s">
        <v>481</v>
      </c>
      <c r="N605" s="19" t="s">
        <v>1116</v>
      </c>
      <c r="O605" s="19" t="s">
        <v>1116</v>
      </c>
      <c r="P605" s="19" t="s">
        <v>2756</v>
      </c>
      <c r="Q605" s="19" t="s">
        <v>3623</v>
      </c>
      <c r="R605" s="19" t="s">
        <v>3547</v>
      </c>
      <c r="S605" s="19" t="s">
        <v>3729</v>
      </c>
      <c r="T605" s="19" t="s">
        <v>4161</v>
      </c>
      <c r="U605" s="19">
        <v>12</v>
      </c>
      <c r="V605" s="19">
        <v>13</v>
      </c>
      <c r="W605" s="19">
        <v>1</v>
      </c>
      <c r="X605" s="19">
        <v>13</v>
      </c>
      <c r="Y605" s="19" t="s">
        <v>3649</v>
      </c>
    </row>
    <row r="606" spans="1:25">
      <c r="A606" s="19" t="s">
        <v>1213</v>
      </c>
      <c r="B606" s="19" t="s">
        <v>3556</v>
      </c>
      <c r="C606" s="19" t="s">
        <v>1116</v>
      </c>
      <c r="D606" s="19" t="s">
        <v>3566</v>
      </c>
      <c r="E606" s="19" t="s">
        <v>1213</v>
      </c>
      <c r="F606" s="19" t="s">
        <v>2745</v>
      </c>
      <c r="G606" s="19" t="s">
        <v>2746</v>
      </c>
      <c r="H606" s="19" t="s">
        <v>3288</v>
      </c>
      <c r="I606" s="19" t="s">
        <v>137</v>
      </c>
      <c r="J606" s="19">
        <v>2019</v>
      </c>
      <c r="K606" s="19" t="s">
        <v>3715</v>
      </c>
      <c r="L606" s="19" t="s">
        <v>480</v>
      </c>
      <c r="M606" s="19" t="s">
        <v>481</v>
      </c>
      <c r="N606" s="19" t="s">
        <v>1116</v>
      </c>
      <c r="O606" s="19" t="s">
        <v>1116</v>
      </c>
      <c r="P606" s="19" t="s">
        <v>2756</v>
      </c>
      <c r="Q606" s="19" t="s">
        <v>3623</v>
      </c>
      <c r="R606" s="19" t="s">
        <v>3547</v>
      </c>
      <c r="S606" s="19" t="s">
        <v>3729</v>
      </c>
      <c r="T606" s="19" t="s">
        <v>4161</v>
      </c>
      <c r="U606" s="19">
        <v>13</v>
      </c>
      <c r="V606" s="19">
        <v>13</v>
      </c>
      <c r="W606" s="19">
        <v>1</v>
      </c>
      <c r="X606" s="19">
        <v>13</v>
      </c>
      <c r="Y606" s="19" t="s">
        <v>3649</v>
      </c>
    </row>
    <row r="607" spans="1:25">
      <c r="A607" s="19" t="s">
        <v>1213</v>
      </c>
      <c r="B607" s="19" t="s">
        <v>3556</v>
      </c>
      <c r="C607" s="19" t="s">
        <v>1116</v>
      </c>
      <c r="D607" s="19" t="s">
        <v>3566</v>
      </c>
      <c r="E607" s="19" t="s">
        <v>1213</v>
      </c>
      <c r="F607" s="19" t="s">
        <v>2745</v>
      </c>
      <c r="G607" s="19" t="s">
        <v>2746</v>
      </c>
      <c r="H607" s="19" t="s">
        <v>3288</v>
      </c>
      <c r="I607" s="19" t="s">
        <v>137</v>
      </c>
      <c r="J607" s="19">
        <v>2019</v>
      </c>
      <c r="K607" s="19" t="s">
        <v>3715</v>
      </c>
      <c r="L607" s="19" t="s">
        <v>480</v>
      </c>
      <c r="M607" s="19" t="s">
        <v>481</v>
      </c>
      <c r="N607" s="19" t="s">
        <v>1116</v>
      </c>
      <c r="O607" s="19" t="s">
        <v>1116</v>
      </c>
      <c r="P607" s="19" t="s">
        <v>2756</v>
      </c>
      <c r="Q607" s="19" t="s">
        <v>3623</v>
      </c>
      <c r="R607" s="19" t="s">
        <v>3547</v>
      </c>
      <c r="S607" s="19" t="s">
        <v>3729</v>
      </c>
      <c r="T607" s="19" t="s">
        <v>4161</v>
      </c>
      <c r="U607" s="19">
        <v>14</v>
      </c>
      <c r="V607" s="19">
        <v>13</v>
      </c>
      <c r="W607" s="19">
        <v>1</v>
      </c>
      <c r="X607" s="19">
        <v>13</v>
      </c>
      <c r="Y607" s="19" t="s">
        <v>3649</v>
      </c>
    </row>
    <row r="608" spans="1:25">
      <c r="A608" s="19" t="s">
        <v>1213</v>
      </c>
      <c r="B608" s="19" t="s">
        <v>3556</v>
      </c>
      <c r="C608" s="19" t="s">
        <v>1116</v>
      </c>
      <c r="D608" s="19" t="s">
        <v>3566</v>
      </c>
      <c r="E608" s="19" t="s">
        <v>1213</v>
      </c>
      <c r="F608" s="19" t="s">
        <v>2745</v>
      </c>
      <c r="G608" s="19" t="s">
        <v>2746</v>
      </c>
      <c r="H608" s="19" t="s">
        <v>3288</v>
      </c>
      <c r="I608" s="19" t="s">
        <v>137</v>
      </c>
      <c r="J608" s="19">
        <v>2019</v>
      </c>
      <c r="K608" s="19" t="s">
        <v>3715</v>
      </c>
      <c r="L608" s="19" t="s">
        <v>480</v>
      </c>
      <c r="M608" s="19" t="s">
        <v>481</v>
      </c>
      <c r="N608" s="19" t="s">
        <v>1116</v>
      </c>
      <c r="O608" s="19" t="s">
        <v>1116</v>
      </c>
      <c r="P608" s="19" t="s">
        <v>2756</v>
      </c>
      <c r="Q608" s="19" t="s">
        <v>3623</v>
      </c>
      <c r="R608" s="19" t="s">
        <v>3547</v>
      </c>
      <c r="S608" s="19" t="s">
        <v>3729</v>
      </c>
      <c r="T608" s="19" t="s">
        <v>4161</v>
      </c>
      <c r="U608" s="19">
        <v>15</v>
      </c>
      <c r="V608" s="19">
        <v>13</v>
      </c>
      <c r="W608" s="19">
        <v>1</v>
      </c>
      <c r="X608" s="19">
        <v>13</v>
      </c>
      <c r="Y608" s="19" t="s">
        <v>3649</v>
      </c>
    </row>
    <row r="609" spans="1:25">
      <c r="A609" s="19" t="s">
        <v>1213</v>
      </c>
      <c r="B609" s="19" t="s">
        <v>3556</v>
      </c>
      <c r="C609" s="19" t="s">
        <v>1116</v>
      </c>
      <c r="D609" s="19" t="s">
        <v>3566</v>
      </c>
      <c r="E609" s="19" t="s">
        <v>1213</v>
      </c>
      <c r="F609" s="19" t="s">
        <v>2745</v>
      </c>
      <c r="G609" s="19" t="s">
        <v>2746</v>
      </c>
      <c r="H609" s="19" t="s">
        <v>3288</v>
      </c>
      <c r="I609" s="19" t="s">
        <v>137</v>
      </c>
      <c r="J609" s="19">
        <v>2019</v>
      </c>
      <c r="K609" s="19" t="s">
        <v>3715</v>
      </c>
      <c r="L609" s="19" t="s">
        <v>480</v>
      </c>
      <c r="M609" s="19" t="s">
        <v>481</v>
      </c>
      <c r="N609" s="19" t="s">
        <v>1116</v>
      </c>
      <c r="O609" s="19" t="s">
        <v>1116</v>
      </c>
      <c r="P609" s="19" t="s">
        <v>2756</v>
      </c>
      <c r="Q609" s="19" t="s">
        <v>3623</v>
      </c>
      <c r="R609" s="19" t="s">
        <v>3547</v>
      </c>
      <c r="S609" s="19" t="s">
        <v>3729</v>
      </c>
      <c r="T609" s="19" t="s">
        <v>4161</v>
      </c>
      <c r="U609" s="19">
        <v>16</v>
      </c>
      <c r="V609" s="19">
        <v>13</v>
      </c>
      <c r="W609" s="19">
        <v>1</v>
      </c>
      <c r="X609" s="19">
        <v>13</v>
      </c>
      <c r="Y609" s="19" t="s">
        <v>3649</v>
      </c>
    </row>
    <row r="610" spans="1:25">
      <c r="A610" s="19" t="s">
        <v>1213</v>
      </c>
      <c r="B610" s="19" t="s">
        <v>3556</v>
      </c>
      <c r="C610" s="19" t="s">
        <v>1116</v>
      </c>
      <c r="D610" s="19" t="s">
        <v>3566</v>
      </c>
      <c r="E610" s="19" t="s">
        <v>1213</v>
      </c>
      <c r="F610" s="19" t="s">
        <v>2745</v>
      </c>
      <c r="G610" s="19" t="s">
        <v>2746</v>
      </c>
      <c r="H610" s="19" t="s">
        <v>3288</v>
      </c>
      <c r="I610" s="19" t="s">
        <v>137</v>
      </c>
      <c r="J610" s="19">
        <v>2019</v>
      </c>
      <c r="K610" s="19" t="s">
        <v>3715</v>
      </c>
      <c r="L610" s="19" t="s">
        <v>480</v>
      </c>
      <c r="M610" s="19" t="s">
        <v>481</v>
      </c>
      <c r="N610" s="19" t="s">
        <v>1116</v>
      </c>
      <c r="O610" s="19" t="s">
        <v>1116</v>
      </c>
      <c r="P610" s="19" t="s">
        <v>2756</v>
      </c>
      <c r="Q610" s="19" t="s">
        <v>3623</v>
      </c>
      <c r="R610" s="19" t="s">
        <v>3547</v>
      </c>
      <c r="S610" s="19" t="s">
        <v>3729</v>
      </c>
      <c r="T610" s="19" t="s">
        <v>4161</v>
      </c>
      <c r="U610" s="19">
        <v>17</v>
      </c>
      <c r="V610" s="19">
        <v>13</v>
      </c>
      <c r="W610" s="19">
        <v>1</v>
      </c>
      <c r="X610" s="19">
        <v>13</v>
      </c>
      <c r="Y610" s="19" t="s">
        <v>3649</v>
      </c>
    </row>
    <row r="611" spans="1:25">
      <c r="A611" s="19" t="s">
        <v>1213</v>
      </c>
      <c r="B611" s="19" t="s">
        <v>3556</v>
      </c>
      <c r="C611" s="19" t="s">
        <v>1116</v>
      </c>
      <c r="D611" s="19" t="s">
        <v>3566</v>
      </c>
      <c r="E611" s="19" t="s">
        <v>1213</v>
      </c>
      <c r="F611" s="19" t="s">
        <v>2745</v>
      </c>
      <c r="G611" s="19" t="s">
        <v>2746</v>
      </c>
      <c r="H611" s="19" t="s">
        <v>3288</v>
      </c>
      <c r="I611" s="19" t="s">
        <v>137</v>
      </c>
      <c r="J611" s="19">
        <v>2019</v>
      </c>
      <c r="K611" s="19" t="s">
        <v>3715</v>
      </c>
      <c r="L611" s="19" t="s">
        <v>480</v>
      </c>
      <c r="M611" s="19" t="s">
        <v>481</v>
      </c>
      <c r="N611" s="19" t="s">
        <v>1116</v>
      </c>
      <c r="O611" s="19" t="s">
        <v>1116</v>
      </c>
      <c r="P611" s="19" t="s">
        <v>2756</v>
      </c>
      <c r="Q611" s="19" t="s">
        <v>3623</v>
      </c>
      <c r="R611" s="19" t="s">
        <v>3547</v>
      </c>
      <c r="S611" s="19" t="s">
        <v>3729</v>
      </c>
      <c r="T611" s="19" t="s">
        <v>4161</v>
      </c>
      <c r="U611" s="19">
        <v>18</v>
      </c>
      <c r="V611" s="19">
        <v>13</v>
      </c>
      <c r="W611" s="19">
        <v>1</v>
      </c>
      <c r="X611" s="19">
        <v>13</v>
      </c>
      <c r="Y611" s="19" t="s">
        <v>3649</v>
      </c>
    </row>
    <row r="612" spans="1:25">
      <c r="A612" s="19" t="s">
        <v>1213</v>
      </c>
      <c r="B612" s="19" t="s">
        <v>3556</v>
      </c>
      <c r="C612" s="19" t="s">
        <v>1116</v>
      </c>
      <c r="D612" s="19" t="s">
        <v>3566</v>
      </c>
      <c r="E612" s="19" t="s">
        <v>1213</v>
      </c>
      <c r="F612" s="19" t="s">
        <v>2745</v>
      </c>
      <c r="G612" s="19" t="s">
        <v>2746</v>
      </c>
      <c r="H612" s="19" t="s">
        <v>3288</v>
      </c>
      <c r="I612" s="19" t="s">
        <v>137</v>
      </c>
      <c r="J612" s="19">
        <v>2019</v>
      </c>
      <c r="K612" s="19" t="s">
        <v>3715</v>
      </c>
      <c r="L612" s="19" t="s">
        <v>480</v>
      </c>
      <c r="M612" s="19" t="s">
        <v>481</v>
      </c>
      <c r="N612" s="19" t="s">
        <v>1116</v>
      </c>
      <c r="O612" s="19" t="s">
        <v>1116</v>
      </c>
      <c r="P612" s="19" t="s">
        <v>2756</v>
      </c>
      <c r="Q612" s="19" t="s">
        <v>3623</v>
      </c>
      <c r="R612" s="19" t="s">
        <v>3547</v>
      </c>
      <c r="S612" s="19" t="s">
        <v>3729</v>
      </c>
      <c r="T612" s="19" t="s">
        <v>4161</v>
      </c>
      <c r="U612" s="19">
        <v>19</v>
      </c>
      <c r="V612" s="19">
        <v>13</v>
      </c>
      <c r="W612" s="19">
        <v>1</v>
      </c>
      <c r="X612" s="19">
        <v>13</v>
      </c>
      <c r="Y612" s="19" t="s">
        <v>3649</v>
      </c>
    </row>
    <row r="613" spans="1:25">
      <c r="A613" s="19" t="s">
        <v>1213</v>
      </c>
      <c r="B613" s="19" t="s">
        <v>3556</v>
      </c>
      <c r="C613" s="19" t="s">
        <v>1116</v>
      </c>
      <c r="D613" s="19" t="s">
        <v>3566</v>
      </c>
      <c r="E613" s="19" t="s">
        <v>1213</v>
      </c>
      <c r="F613" s="19" t="s">
        <v>2745</v>
      </c>
      <c r="G613" s="19" t="s">
        <v>2746</v>
      </c>
      <c r="H613" s="19" t="s">
        <v>3288</v>
      </c>
      <c r="I613" s="19" t="s">
        <v>137</v>
      </c>
      <c r="J613" s="19">
        <v>2019</v>
      </c>
      <c r="K613" s="19" t="s">
        <v>3715</v>
      </c>
      <c r="L613" s="19" t="s">
        <v>480</v>
      </c>
      <c r="M613" s="19" t="s">
        <v>481</v>
      </c>
      <c r="N613" s="19" t="s">
        <v>1116</v>
      </c>
      <c r="O613" s="19" t="s">
        <v>1116</v>
      </c>
      <c r="P613" s="19" t="s">
        <v>2756</v>
      </c>
      <c r="Q613" s="19" t="s">
        <v>3628</v>
      </c>
      <c r="R613" s="19" t="s">
        <v>3628</v>
      </c>
      <c r="S613" s="19" t="s">
        <v>4162</v>
      </c>
      <c r="X613" s="19">
        <v>2128</v>
      </c>
      <c r="Y613" s="19" t="s">
        <v>3630</v>
      </c>
    </row>
    <row r="614" spans="1:25">
      <c r="A614" s="19" t="s">
        <v>1213</v>
      </c>
      <c r="B614" s="19" t="s">
        <v>3556</v>
      </c>
      <c r="C614" s="19" t="s">
        <v>1116</v>
      </c>
      <c r="D614" s="19" t="s">
        <v>3566</v>
      </c>
      <c r="E614" s="19" t="s">
        <v>1213</v>
      </c>
      <c r="F614" s="19" t="s">
        <v>2745</v>
      </c>
      <c r="G614" s="19" t="s">
        <v>2746</v>
      </c>
      <c r="H614" s="19" t="s">
        <v>3288</v>
      </c>
      <c r="I614" s="19" t="s">
        <v>137</v>
      </c>
      <c r="J614" s="19">
        <v>2019</v>
      </c>
      <c r="K614" s="19" t="s">
        <v>3715</v>
      </c>
      <c r="L614" s="19" t="s">
        <v>480</v>
      </c>
      <c r="M614" s="19" t="s">
        <v>481</v>
      </c>
      <c r="N614" s="19" t="s">
        <v>1116</v>
      </c>
      <c r="O614" s="19" t="s">
        <v>1116</v>
      </c>
      <c r="P614" s="19" t="s">
        <v>2756</v>
      </c>
      <c r="Q614" s="19" t="s">
        <v>3620</v>
      </c>
      <c r="R614" s="19" t="s">
        <v>3540</v>
      </c>
      <c r="S614" s="19" t="s">
        <v>4162</v>
      </c>
      <c r="X614" s="19">
        <v>2240</v>
      </c>
      <c r="Y614" s="19" t="s">
        <v>3622</v>
      </c>
    </row>
    <row r="615" spans="1:25">
      <c r="A615" s="19" t="s">
        <v>1213</v>
      </c>
      <c r="B615" s="19" t="s">
        <v>3556</v>
      </c>
      <c r="C615" s="19" t="s">
        <v>1116</v>
      </c>
      <c r="D615" s="19" t="s">
        <v>3566</v>
      </c>
      <c r="E615" s="19" t="s">
        <v>1213</v>
      </c>
      <c r="F615" s="19" t="s">
        <v>2745</v>
      </c>
      <c r="G615" s="19" t="s">
        <v>2746</v>
      </c>
      <c r="H615" s="19" t="s">
        <v>3288</v>
      </c>
      <c r="I615" s="19" t="s">
        <v>137</v>
      </c>
      <c r="J615" s="19">
        <v>2019</v>
      </c>
      <c r="K615" s="19" t="s">
        <v>3715</v>
      </c>
      <c r="L615" s="19" t="s">
        <v>692</v>
      </c>
      <c r="M615" s="19" t="s">
        <v>693</v>
      </c>
      <c r="N615" s="19" t="s">
        <v>1116</v>
      </c>
      <c r="O615" s="19" t="s">
        <v>1116</v>
      </c>
      <c r="P615" s="19" t="s">
        <v>2756</v>
      </c>
      <c r="Q615" s="19" t="s">
        <v>3623</v>
      </c>
      <c r="R615" s="19" t="s">
        <v>3547</v>
      </c>
      <c r="S615" s="19" t="s">
        <v>3768</v>
      </c>
      <c r="T615" s="19" t="s">
        <v>4163</v>
      </c>
      <c r="U615" s="19">
        <v>1</v>
      </c>
      <c r="V615" s="19">
        <v>13</v>
      </c>
      <c r="W615" s="19">
        <v>1</v>
      </c>
      <c r="X615" s="19">
        <v>13</v>
      </c>
      <c r="Y615" s="19" t="s">
        <v>3649</v>
      </c>
    </row>
    <row r="616" spans="1:25">
      <c r="A616" s="19" t="s">
        <v>1213</v>
      </c>
      <c r="B616" s="19" t="s">
        <v>3556</v>
      </c>
      <c r="C616" s="19" t="s">
        <v>1116</v>
      </c>
      <c r="D616" s="19" t="s">
        <v>3566</v>
      </c>
      <c r="E616" s="19" t="s">
        <v>1213</v>
      </c>
      <c r="F616" s="19" t="s">
        <v>2745</v>
      </c>
      <c r="G616" s="19" t="s">
        <v>2746</v>
      </c>
      <c r="H616" s="19" t="s">
        <v>3288</v>
      </c>
      <c r="I616" s="19" t="s">
        <v>137</v>
      </c>
      <c r="J616" s="19">
        <v>2019</v>
      </c>
      <c r="K616" s="19" t="s">
        <v>3715</v>
      </c>
      <c r="L616" s="19" t="s">
        <v>692</v>
      </c>
      <c r="M616" s="19" t="s">
        <v>693</v>
      </c>
      <c r="N616" s="19" t="s">
        <v>1116</v>
      </c>
      <c r="O616" s="19" t="s">
        <v>1116</v>
      </c>
      <c r="P616" s="19" t="s">
        <v>2756</v>
      </c>
      <c r="Q616" s="19" t="s">
        <v>3623</v>
      </c>
      <c r="R616" s="19" t="s">
        <v>3547</v>
      </c>
      <c r="S616" s="19" t="s">
        <v>3768</v>
      </c>
      <c r="T616" s="19" t="s">
        <v>4163</v>
      </c>
      <c r="U616" s="19">
        <v>2</v>
      </c>
      <c r="V616" s="19">
        <v>13</v>
      </c>
      <c r="W616" s="19">
        <v>1</v>
      </c>
      <c r="X616" s="19">
        <v>13</v>
      </c>
      <c r="Y616" s="19" t="s">
        <v>3649</v>
      </c>
    </row>
    <row r="617" spans="1:25">
      <c r="A617" s="19" t="s">
        <v>1213</v>
      </c>
      <c r="B617" s="19" t="s">
        <v>3556</v>
      </c>
      <c r="C617" s="19" t="s">
        <v>1116</v>
      </c>
      <c r="D617" s="19" t="s">
        <v>3566</v>
      </c>
      <c r="E617" s="19" t="s">
        <v>1213</v>
      </c>
      <c r="F617" s="19" t="s">
        <v>2745</v>
      </c>
      <c r="G617" s="19" t="s">
        <v>2746</v>
      </c>
      <c r="H617" s="19" t="s">
        <v>3288</v>
      </c>
      <c r="I617" s="19" t="s">
        <v>137</v>
      </c>
      <c r="J617" s="19">
        <v>2019</v>
      </c>
      <c r="K617" s="19" t="s">
        <v>3715</v>
      </c>
      <c r="L617" s="19" t="s">
        <v>692</v>
      </c>
      <c r="M617" s="19" t="s">
        <v>693</v>
      </c>
      <c r="N617" s="19" t="s">
        <v>1116</v>
      </c>
      <c r="O617" s="19" t="s">
        <v>1116</v>
      </c>
      <c r="P617" s="19" t="s">
        <v>2756</v>
      </c>
      <c r="Q617" s="19" t="s">
        <v>3623</v>
      </c>
      <c r="R617" s="19" t="s">
        <v>3547</v>
      </c>
      <c r="S617" s="19" t="s">
        <v>3768</v>
      </c>
      <c r="T617" s="19" t="s">
        <v>4163</v>
      </c>
      <c r="U617" s="19">
        <v>3</v>
      </c>
      <c r="V617" s="19">
        <v>13</v>
      </c>
      <c r="W617" s="19">
        <v>1</v>
      </c>
      <c r="X617" s="19">
        <v>13</v>
      </c>
      <c r="Y617" s="19" t="s">
        <v>3649</v>
      </c>
    </row>
    <row r="618" spans="1:25">
      <c r="A618" s="19" t="s">
        <v>1213</v>
      </c>
      <c r="B618" s="19" t="s">
        <v>3556</v>
      </c>
      <c r="C618" s="19" t="s">
        <v>1116</v>
      </c>
      <c r="D618" s="19" t="s">
        <v>3566</v>
      </c>
      <c r="E618" s="19" t="s">
        <v>1213</v>
      </c>
      <c r="F618" s="19" t="s">
        <v>2745</v>
      </c>
      <c r="G618" s="19" t="s">
        <v>2746</v>
      </c>
      <c r="H618" s="19" t="s">
        <v>3288</v>
      </c>
      <c r="I618" s="19" t="s">
        <v>137</v>
      </c>
      <c r="J618" s="19">
        <v>2019</v>
      </c>
      <c r="K618" s="19" t="s">
        <v>3715</v>
      </c>
      <c r="L618" s="19" t="s">
        <v>692</v>
      </c>
      <c r="M618" s="19" t="s">
        <v>693</v>
      </c>
      <c r="N618" s="19" t="s">
        <v>1116</v>
      </c>
      <c r="O618" s="19" t="s">
        <v>1116</v>
      </c>
      <c r="P618" s="19" t="s">
        <v>2756</v>
      </c>
      <c r="Q618" s="19" t="s">
        <v>3623</v>
      </c>
      <c r="R618" s="19" t="s">
        <v>3547</v>
      </c>
      <c r="S618" s="19" t="s">
        <v>3768</v>
      </c>
      <c r="T618" s="19" t="s">
        <v>4163</v>
      </c>
      <c r="U618" s="19">
        <v>4</v>
      </c>
      <c r="V618" s="19">
        <v>13</v>
      </c>
      <c r="W618" s="19">
        <v>1</v>
      </c>
      <c r="X618" s="19">
        <v>13</v>
      </c>
      <c r="Y618" s="19" t="s">
        <v>3649</v>
      </c>
    </row>
    <row r="619" spans="1:25">
      <c r="A619" s="19" t="s">
        <v>1213</v>
      </c>
      <c r="B619" s="19" t="s">
        <v>3556</v>
      </c>
      <c r="C619" s="19" t="s">
        <v>1116</v>
      </c>
      <c r="D619" s="19" t="s">
        <v>3566</v>
      </c>
      <c r="E619" s="19" t="s">
        <v>1213</v>
      </c>
      <c r="F619" s="19" t="s">
        <v>2745</v>
      </c>
      <c r="G619" s="19" t="s">
        <v>2746</v>
      </c>
      <c r="H619" s="19" t="s">
        <v>3288</v>
      </c>
      <c r="I619" s="19" t="s">
        <v>137</v>
      </c>
      <c r="J619" s="19">
        <v>2019</v>
      </c>
      <c r="K619" s="19" t="s">
        <v>3715</v>
      </c>
      <c r="L619" s="19" t="s">
        <v>692</v>
      </c>
      <c r="M619" s="19" t="s">
        <v>693</v>
      </c>
      <c r="N619" s="19" t="s">
        <v>1116</v>
      </c>
      <c r="O619" s="19" t="s">
        <v>1116</v>
      </c>
      <c r="P619" s="19" t="s">
        <v>2756</v>
      </c>
      <c r="Q619" s="19" t="s">
        <v>3623</v>
      </c>
      <c r="R619" s="19" t="s">
        <v>3547</v>
      </c>
      <c r="S619" s="19" t="s">
        <v>3768</v>
      </c>
      <c r="T619" s="19" t="s">
        <v>4163</v>
      </c>
      <c r="U619" s="19">
        <v>5</v>
      </c>
      <c r="V619" s="19">
        <v>111.74</v>
      </c>
      <c r="W619" s="19">
        <v>1</v>
      </c>
      <c r="X619" s="19">
        <v>111.74</v>
      </c>
      <c r="Y619" s="19" t="s">
        <v>3649</v>
      </c>
    </row>
    <row r="620" spans="1:25">
      <c r="A620" s="19" t="s">
        <v>1213</v>
      </c>
      <c r="B620" s="19" t="s">
        <v>3556</v>
      </c>
      <c r="C620" s="19" t="s">
        <v>1116</v>
      </c>
      <c r="D620" s="19" t="s">
        <v>3566</v>
      </c>
      <c r="E620" s="19" t="s">
        <v>1213</v>
      </c>
      <c r="F620" s="19" t="s">
        <v>2745</v>
      </c>
      <c r="G620" s="19" t="s">
        <v>2746</v>
      </c>
      <c r="H620" s="19" t="s">
        <v>3288</v>
      </c>
      <c r="I620" s="19" t="s">
        <v>137</v>
      </c>
      <c r="J620" s="19">
        <v>2019</v>
      </c>
      <c r="K620" s="19" t="s">
        <v>3715</v>
      </c>
      <c r="L620" s="19" t="s">
        <v>692</v>
      </c>
      <c r="M620" s="19" t="s">
        <v>693</v>
      </c>
      <c r="N620" s="19" t="s">
        <v>1116</v>
      </c>
      <c r="O620" s="19" t="s">
        <v>1116</v>
      </c>
      <c r="P620" s="19" t="s">
        <v>2756</v>
      </c>
      <c r="Q620" s="19" t="s">
        <v>3623</v>
      </c>
      <c r="R620" s="19" t="s">
        <v>3547</v>
      </c>
      <c r="S620" s="19" t="s">
        <v>3768</v>
      </c>
      <c r="T620" s="19" t="s">
        <v>4163</v>
      </c>
      <c r="U620" s="19">
        <v>6</v>
      </c>
      <c r="V620" s="19">
        <v>13.73</v>
      </c>
      <c r="W620" s="19">
        <v>1</v>
      </c>
      <c r="X620" s="19">
        <v>13.73</v>
      </c>
      <c r="Y620" s="19" t="s">
        <v>3649</v>
      </c>
    </row>
    <row r="621" spans="1:25">
      <c r="A621" s="19" t="s">
        <v>1213</v>
      </c>
      <c r="B621" s="19" t="s">
        <v>3556</v>
      </c>
      <c r="C621" s="19" t="s">
        <v>1116</v>
      </c>
      <c r="D621" s="19" t="s">
        <v>3566</v>
      </c>
      <c r="E621" s="19" t="s">
        <v>1213</v>
      </c>
      <c r="F621" s="19" t="s">
        <v>2745</v>
      </c>
      <c r="G621" s="19" t="s">
        <v>2746</v>
      </c>
      <c r="H621" s="19" t="s">
        <v>3288</v>
      </c>
      <c r="I621" s="19" t="s">
        <v>137</v>
      </c>
      <c r="J621" s="19">
        <v>2019</v>
      </c>
      <c r="K621" s="19" t="s">
        <v>3715</v>
      </c>
      <c r="L621" s="19" t="s">
        <v>692</v>
      </c>
      <c r="M621" s="19" t="s">
        <v>693</v>
      </c>
      <c r="N621" s="19" t="s">
        <v>1116</v>
      </c>
      <c r="O621" s="19" t="s">
        <v>1116</v>
      </c>
      <c r="P621" s="19" t="s">
        <v>2756</v>
      </c>
      <c r="Q621" s="19" t="s">
        <v>3623</v>
      </c>
      <c r="R621" s="19" t="s">
        <v>3547</v>
      </c>
      <c r="S621" s="19" t="s">
        <v>3768</v>
      </c>
      <c r="T621" s="19" t="s">
        <v>4163</v>
      </c>
      <c r="U621" s="19">
        <v>7</v>
      </c>
      <c r="V621" s="19">
        <v>13</v>
      </c>
      <c r="W621" s="19">
        <v>1</v>
      </c>
      <c r="X621" s="19">
        <v>13</v>
      </c>
      <c r="Y621" s="19" t="s">
        <v>3649</v>
      </c>
    </row>
    <row r="622" spans="1:25">
      <c r="A622" s="19" t="s">
        <v>1213</v>
      </c>
      <c r="B622" s="19" t="s">
        <v>3556</v>
      </c>
      <c r="C622" s="19" t="s">
        <v>1116</v>
      </c>
      <c r="D622" s="19" t="s">
        <v>3566</v>
      </c>
      <c r="E622" s="19" t="s">
        <v>1213</v>
      </c>
      <c r="F622" s="19" t="s">
        <v>2745</v>
      </c>
      <c r="G622" s="19" t="s">
        <v>2746</v>
      </c>
      <c r="H622" s="19" t="s">
        <v>3288</v>
      </c>
      <c r="I622" s="19" t="s">
        <v>137</v>
      </c>
      <c r="J622" s="19">
        <v>2019</v>
      </c>
      <c r="K622" s="19" t="s">
        <v>3715</v>
      </c>
      <c r="L622" s="19" t="s">
        <v>692</v>
      </c>
      <c r="M622" s="19" t="s">
        <v>693</v>
      </c>
      <c r="N622" s="19" t="s">
        <v>1116</v>
      </c>
      <c r="O622" s="19" t="s">
        <v>1116</v>
      </c>
      <c r="P622" s="19" t="s">
        <v>2756</v>
      </c>
      <c r="Q622" s="19" t="s">
        <v>3623</v>
      </c>
      <c r="R622" s="19" t="s">
        <v>3547</v>
      </c>
      <c r="S622" s="19" t="s">
        <v>3768</v>
      </c>
      <c r="T622" s="19" t="s">
        <v>4163</v>
      </c>
      <c r="U622" s="19">
        <v>8</v>
      </c>
      <c r="V622" s="19">
        <v>13.73</v>
      </c>
      <c r="W622" s="19">
        <v>1</v>
      </c>
      <c r="X622" s="19">
        <v>13.73</v>
      </c>
      <c r="Y622" s="19" t="s">
        <v>3649</v>
      </c>
    </row>
    <row r="623" spans="1:25">
      <c r="A623" s="19" t="s">
        <v>1213</v>
      </c>
      <c r="B623" s="19" t="s">
        <v>3556</v>
      </c>
      <c r="C623" s="19" t="s">
        <v>1116</v>
      </c>
      <c r="D623" s="19" t="s">
        <v>3566</v>
      </c>
      <c r="E623" s="19" t="s">
        <v>1213</v>
      </c>
      <c r="F623" s="19" t="s">
        <v>2745</v>
      </c>
      <c r="G623" s="19" t="s">
        <v>2746</v>
      </c>
      <c r="H623" s="19" t="s">
        <v>3288</v>
      </c>
      <c r="I623" s="19" t="s">
        <v>137</v>
      </c>
      <c r="J623" s="19">
        <v>2019</v>
      </c>
      <c r="K623" s="19" t="s">
        <v>3715</v>
      </c>
      <c r="L623" s="19" t="s">
        <v>692</v>
      </c>
      <c r="M623" s="19" t="s">
        <v>693</v>
      </c>
      <c r="N623" s="19" t="s">
        <v>1116</v>
      </c>
      <c r="O623" s="19" t="s">
        <v>1116</v>
      </c>
      <c r="P623" s="19" t="s">
        <v>2756</v>
      </c>
      <c r="Q623" s="19" t="s">
        <v>3623</v>
      </c>
      <c r="R623" s="19" t="s">
        <v>3547</v>
      </c>
      <c r="S623" s="19" t="s">
        <v>3768</v>
      </c>
      <c r="T623" s="19" t="s">
        <v>4163</v>
      </c>
      <c r="U623" s="19">
        <v>9</v>
      </c>
      <c r="V623" s="19">
        <v>14.08</v>
      </c>
      <c r="W623" s="19">
        <v>1</v>
      </c>
      <c r="X623" s="19">
        <v>14.08</v>
      </c>
      <c r="Y623" s="19" t="s">
        <v>3649</v>
      </c>
    </row>
    <row r="624" spans="1:25">
      <c r="A624" s="19" t="s">
        <v>1213</v>
      </c>
      <c r="B624" s="19" t="s">
        <v>3556</v>
      </c>
      <c r="C624" s="19" t="s">
        <v>1116</v>
      </c>
      <c r="D624" s="19" t="s">
        <v>3566</v>
      </c>
      <c r="E624" s="19" t="s">
        <v>1213</v>
      </c>
      <c r="F624" s="19" t="s">
        <v>2745</v>
      </c>
      <c r="G624" s="19" t="s">
        <v>2746</v>
      </c>
      <c r="H624" s="19" t="s">
        <v>3288</v>
      </c>
      <c r="I624" s="19" t="s">
        <v>137</v>
      </c>
      <c r="J624" s="19">
        <v>2019</v>
      </c>
      <c r="K624" s="19" t="s">
        <v>3715</v>
      </c>
      <c r="L624" s="19" t="s">
        <v>692</v>
      </c>
      <c r="M624" s="19" t="s">
        <v>693</v>
      </c>
      <c r="N624" s="19" t="s">
        <v>1116</v>
      </c>
      <c r="O624" s="19" t="s">
        <v>1116</v>
      </c>
      <c r="P624" s="19" t="s">
        <v>2756</v>
      </c>
      <c r="Q624" s="19" t="s">
        <v>3623</v>
      </c>
      <c r="R624" s="19" t="s">
        <v>3547</v>
      </c>
      <c r="S624" s="19" t="s">
        <v>3768</v>
      </c>
      <c r="T624" s="19" t="s">
        <v>4163</v>
      </c>
      <c r="U624" s="19">
        <v>10</v>
      </c>
      <c r="V624" s="19">
        <v>13</v>
      </c>
      <c r="W624" s="19">
        <v>1</v>
      </c>
      <c r="X624" s="19">
        <v>13</v>
      </c>
      <c r="Y624" s="19" t="s">
        <v>3649</v>
      </c>
    </row>
    <row r="625" spans="1:25">
      <c r="A625" s="19" t="s">
        <v>1213</v>
      </c>
      <c r="B625" s="19" t="s">
        <v>3556</v>
      </c>
      <c r="C625" s="19" t="s">
        <v>1116</v>
      </c>
      <c r="D625" s="19" t="s">
        <v>3566</v>
      </c>
      <c r="E625" s="19" t="s">
        <v>1213</v>
      </c>
      <c r="F625" s="19" t="s">
        <v>2745</v>
      </c>
      <c r="G625" s="19" t="s">
        <v>2746</v>
      </c>
      <c r="H625" s="19" t="s">
        <v>3288</v>
      </c>
      <c r="I625" s="19" t="s">
        <v>137</v>
      </c>
      <c r="J625" s="19">
        <v>2019</v>
      </c>
      <c r="K625" s="19" t="s">
        <v>3715</v>
      </c>
      <c r="L625" s="19" t="s">
        <v>692</v>
      </c>
      <c r="M625" s="19" t="s">
        <v>693</v>
      </c>
      <c r="N625" s="19" t="s">
        <v>1116</v>
      </c>
      <c r="O625" s="19" t="s">
        <v>1116</v>
      </c>
      <c r="P625" s="19" t="s">
        <v>2756</v>
      </c>
      <c r="Q625" s="19" t="s">
        <v>3620</v>
      </c>
      <c r="R625" s="19" t="s">
        <v>3540</v>
      </c>
      <c r="S625" s="19" t="s">
        <v>2809</v>
      </c>
      <c r="X625" s="19">
        <v>2320</v>
      </c>
      <c r="Y625" s="19" t="s">
        <v>3622</v>
      </c>
    </row>
    <row r="626" spans="1:25">
      <c r="A626" s="19" t="s">
        <v>1213</v>
      </c>
      <c r="B626" s="19" t="s">
        <v>3556</v>
      </c>
      <c r="C626" s="19" t="s">
        <v>1116</v>
      </c>
      <c r="D626" s="19" t="s">
        <v>3566</v>
      </c>
      <c r="E626" s="19" t="s">
        <v>1213</v>
      </c>
      <c r="F626" s="19" t="s">
        <v>2745</v>
      </c>
      <c r="G626" s="19" t="s">
        <v>2746</v>
      </c>
      <c r="H626" s="19" t="s">
        <v>3288</v>
      </c>
      <c r="I626" s="19" t="s">
        <v>137</v>
      </c>
      <c r="J626" s="19">
        <v>2019</v>
      </c>
      <c r="K626" s="19" t="s">
        <v>3715</v>
      </c>
      <c r="L626" s="19" t="s">
        <v>685</v>
      </c>
      <c r="M626" s="19" t="s">
        <v>686</v>
      </c>
      <c r="N626" s="19" t="s">
        <v>1116</v>
      </c>
      <c r="O626" s="19" t="s">
        <v>1116</v>
      </c>
      <c r="P626" s="19" t="s">
        <v>2756</v>
      </c>
      <c r="Q626" s="19" t="s">
        <v>3620</v>
      </c>
      <c r="R626" s="19" t="s">
        <v>3540</v>
      </c>
      <c r="S626" s="19" t="s">
        <v>3724</v>
      </c>
      <c r="X626" s="19">
        <v>2400</v>
      </c>
      <c r="Y626" s="19" t="s">
        <v>3622</v>
      </c>
    </row>
    <row r="627" spans="1:25">
      <c r="A627" s="19" t="s">
        <v>1213</v>
      </c>
      <c r="B627" s="19" t="s">
        <v>3556</v>
      </c>
      <c r="C627" s="19" t="s">
        <v>1116</v>
      </c>
      <c r="D627" s="19" t="s">
        <v>3566</v>
      </c>
      <c r="E627" s="19" t="s">
        <v>1213</v>
      </c>
      <c r="F627" s="19" t="s">
        <v>2745</v>
      </c>
      <c r="G627" s="19" t="s">
        <v>2746</v>
      </c>
      <c r="H627" s="19" t="s">
        <v>3288</v>
      </c>
      <c r="I627" s="19" t="s">
        <v>137</v>
      </c>
      <c r="J627" s="19">
        <v>2019</v>
      </c>
      <c r="K627" s="19" t="s">
        <v>3715</v>
      </c>
      <c r="L627" s="19" t="s">
        <v>484</v>
      </c>
      <c r="M627" s="19" t="s">
        <v>485</v>
      </c>
      <c r="N627" s="19" t="s">
        <v>1116</v>
      </c>
      <c r="O627" s="19" t="s">
        <v>1116</v>
      </c>
      <c r="P627" s="19" t="s">
        <v>2756</v>
      </c>
      <c r="Q627" s="19" t="s">
        <v>3623</v>
      </c>
      <c r="R627" s="19" t="s">
        <v>3547</v>
      </c>
      <c r="S627" s="19" t="s">
        <v>3729</v>
      </c>
      <c r="T627" s="19" t="s">
        <v>4164</v>
      </c>
      <c r="U627" s="19">
        <v>1</v>
      </c>
      <c r="V627" s="19">
        <v>14.87</v>
      </c>
      <c r="W627" s="19">
        <v>1</v>
      </c>
      <c r="X627" s="19">
        <v>14.87</v>
      </c>
      <c r="Y627" s="19" t="s">
        <v>3649</v>
      </c>
    </row>
    <row r="628" spans="1:25">
      <c r="A628" s="19" t="s">
        <v>1213</v>
      </c>
      <c r="B628" s="19" t="s">
        <v>3556</v>
      </c>
      <c r="C628" s="19" t="s">
        <v>1116</v>
      </c>
      <c r="D628" s="19" t="s">
        <v>3566</v>
      </c>
      <c r="E628" s="19" t="s">
        <v>1213</v>
      </c>
      <c r="F628" s="19" t="s">
        <v>2745</v>
      </c>
      <c r="G628" s="19" t="s">
        <v>2746</v>
      </c>
      <c r="H628" s="19" t="s">
        <v>3288</v>
      </c>
      <c r="I628" s="19" t="s">
        <v>137</v>
      </c>
      <c r="J628" s="19">
        <v>2019</v>
      </c>
      <c r="K628" s="19" t="s">
        <v>3715</v>
      </c>
      <c r="L628" s="19" t="s">
        <v>484</v>
      </c>
      <c r="M628" s="19" t="s">
        <v>485</v>
      </c>
      <c r="N628" s="19" t="s">
        <v>1116</v>
      </c>
      <c r="O628" s="19" t="s">
        <v>1116</v>
      </c>
      <c r="P628" s="19" t="s">
        <v>2756</v>
      </c>
      <c r="Q628" s="19" t="s">
        <v>3623</v>
      </c>
      <c r="R628" s="19" t="s">
        <v>3547</v>
      </c>
      <c r="S628" s="19" t="s">
        <v>3729</v>
      </c>
      <c r="T628" s="19" t="s">
        <v>4164</v>
      </c>
      <c r="U628" s="19">
        <v>2</v>
      </c>
      <c r="V628" s="19">
        <v>14.94</v>
      </c>
      <c r="W628" s="19">
        <v>1</v>
      </c>
      <c r="X628" s="19">
        <v>14.94</v>
      </c>
      <c r="Y628" s="19" t="s">
        <v>3649</v>
      </c>
    </row>
    <row r="629" spans="1:25">
      <c r="A629" s="19" t="s">
        <v>1213</v>
      </c>
      <c r="B629" s="19" t="s">
        <v>3556</v>
      </c>
      <c r="C629" s="19" t="s">
        <v>1116</v>
      </c>
      <c r="D629" s="19" t="s">
        <v>3566</v>
      </c>
      <c r="E629" s="19" t="s">
        <v>1213</v>
      </c>
      <c r="F629" s="19" t="s">
        <v>2745</v>
      </c>
      <c r="G629" s="19" t="s">
        <v>2746</v>
      </c>
      <c r="H629" s="19" t="s">
        <v>3288</v>
      </c>
      <c r="I629" s="19" t="s">
        <v>137</v>
      </c>
      <c r="J629" s="19">
        <v>2019</v>
      </c>
      <c r="K629" s="19" t="s">
        <v>3715</v>
      </c>
      <c r="L629" s="19" t="s">
        <v>484</v>
      </c>
      <c r="M629" s="19" t="s">
        <v>485</v>
      </c>
      <c r="N629" s="19" t="s">
        <v>1116</v>
      </c>
      <c r="O629" s="19" t="s">
        <v>1116</v>
      </c>
      <c r="P629" s="19" t="s">
        <v>2756</v>
      </c>
      <c r="Q629" s="19" t="s">
        <v>3623</v>
      </c>
      <c r="R629" s="19" t="s">
        <v>3547</v>
      </c>
      <c r="S629" s="19" t="s">
        <v>3729</v>
      </c>
      <c r="T629" s="19" t="s">
        <v>4164</v>
      </c>
      <c r="U629" s="19">
        <v>3</v>
      </c>
      <c r="V629" s="19">
        <v>13.24</v>
      </c>
      <c r="W629" s="19">
        <v>1</v>
      </c>
      <c r="X629" s="19">
        <v>13.24</v>
      </c>
      <c r="Y629" s="19" t="s">
        <v>3649</v>
      </c>
    </row>
    <row r="630" spans="1:25">
      <c r="A630" s="19" t="s">
        <v>1213</v>
      </c>
      <c r="B630" s="19" t="s">
        <v>3556</v>
      </c>
      <c r="C630" s="19" t="s">
        <v>1116</v>
      </c>
      <c r="D630" s="19" t="s">
        <v>3566</v>
      </c>
      <c r="E630" s="19" t="s">
        <v>1213</v>
      </c>
      <c r="F630" s="19" t="s">
        <v>2745</v>
      </c>
      <c r="G630" s="19" t="s">
        <v>2746</v>
      </c>
      <c r="H630" s="19" t="s">
        <v>3288</v>
      </c>
      <c r="I630" s="19" t="s">
        <v>137</v>
      </c>
      <c r="J630" s="19">
        <v>2019</v>
      </c>
      <c r="K630" s="19" t="s">
        <v>3715</v>
      </c>
      <c r="L630" s="19" t="s">
        <v>484</v>
      </c>
      <c r="M630" s="19" t="s">
        <v>485</v>
      </c>
      <c r="N630" s="19" t="s">
        <v>1116</v>
      </c>
      <c r="O630" s="19" t="s">
        <v>1116</v>
      </c>
      <c r="P630" s="19" t="s">
        <v>2756</v>
      </c>
      <c r="Q630" s="19" t="s">
        <v>3623</v>
      </c>
      <c r="R630" s="19" t="s">
        <v>3547</v>
      </c>
      <c r="S630" s="19" t="s">
        <v>3729</v>
      </c>
      <c r="T630" s="19" t="s">
        <v>4164</v>
      </c>
      <c r="U630" s="19">
        <v>4</v>
      </c>
      <c r="V630" s="19">
        <v>13</v>
      </c>
      <c r="W630" s="19">
        <v>1</v>
      </c>
      <c r="X630" s="19">
        <v>13</v>
      </c>
      <c r="Y630" s="19" t="s">
        <v>3649</v>
      </c>
    </row>
    <row r="631" spans="1:25">
      <c r="A631" s="19" t="s">
        <v>1213</v>
      </c>
      <c r="B631" s="19" t="s">
        <v>3556</v>
      </c>
      <c r="C631" s="19" t="s">
        <v>1116</v>
      </c>
      <c r="D631" s="19" t="s">
        <v>3566</v>
      </c>
      <c r="E631" s="19" t="s">
        <v>1213</v>
      </c>
      <c r="F631" s="19" t="s">
        <v>2745</v>
      </c>
      <c r="G631" s="19" t="s">
        <v>2746</v>
      </c>
      <c r="H631" s="19" t="s">
        <v>3288</v>
      </c>
      <c r="I631" s="19" t="s">
        <v>137</v>
      </c>
      <c r="J631" s="19">
        <v>2019</v>
      </c>
      <c r="K631" s="19" t="s">
        <v>3715</v>
      </c>
      <c r="L631" s="19" t="s">
        <v>484</v>
      </c>
      <c r="M631" s="19" t="s">
        <v>485</v>
      </c>
      <c r="N631" s="19" t="s">
        <v>1116</v>
      </c>
      <c r="O631" s="19" t="s">
        <v>1116</v>
      </c>
      <c r="P631" s="19" t="s">
        <v>2756</v>
      </c>
      <c r="Q631" s="19" t="s">
        <v>3623</v>
      </c>
      <c r="R631" s="19" t="s">
        <v>3547</v>
      </c>
      <c r="S631" s="19" t="s">
        <v>3729</v>
      </c>
      <c r="T631" s="19" t="s">
        <v>4164</v>
      </c>
      <c r="U631" s="19">
        <v>5</v>
      </c>
      <c r="V631" s="19">
        <v>14.87</v>
      </c>
      <c r="W631" s="19">
        <v>1</v>
      </c>
      <c r="X631" s="19">
        <v>14.87</v>
      </c>
      <c r="Y631" s="19" t="s">
        <v>3649</v>
      </c>
    </row>
    <row r="632" spans="1:25">
      <c r="A632" s="19" t="s">
        <v>1213</v>
      </c>
      <c r="B632" s="19" t="s">
        <v>3556</v>
      </c>
      <c r="C632" s="19" t="s">
        <v>1116</v>
      </c>
      <c r="D632" s="19" t="s">
        <v>3566</v>
      </c>
      <c r="E632" s="19" t="s">
        <v>1213</v>
      </c>
      <c r="F632" s="19" t="s">
        <v>2745</v>
      </c>
      <c r="G632" s="19" t="s">
        <v>2746</v>
      </c>
      <c r="H632" s="19" t="s">
        <v>3288</v>
      </c>
      <c r="I632" s="19" t="s">
        <v>137</v>
      </c>
      <c r="J632" s="19">
        <v>2019</v>
      </c>
      <c r="K632" s="19" t="s">
        <v>3715</v>
      </c>
      <c r="L632" s="19" t="s">
        <v>484</v>
      </c>
      <c r="M632" s="19" t="s">
        <v>485</v>
      </c>
      <c r="N632" s="19" t="s">
        <v>1116</v>
      </c>
      <c r="O632" s="19" t="s">
        <v>1116</v>
      </c>
      <c r="P632" s="19" t="s">
        <v>2756</v>
      </c>
      <c r="Q632" s="19" t="s">
        <v>3623</v>
      </c>
      <c r="R632" s="19" t="s">
        <v>3547</v>
      </c>
      <c r="S632" s="19" t="s">
        <v>3729</v>
      </c>
      <c r="T632" s="19" t="s">
        <v>4164</v>
      </c>
      <c r="U632" s="19">
        <v>6</v>
      </c>
      <c r="V632" s="19">
        <v>14.87</v>
      </c>
      <c r="W632" s="19">
        <v>1</v>
      </c>
      <c r="X632" s="19">
        <v>14.87</v>
      </c>
      <c r="Y632" s="19" t="s">
        <v>3649</v>
      </c>
    </row>
    <row r="633" spans="1:25">
      <c r="A633" s="19" t="s">
        <v>1213</v>
      </c>
      <c r="B633" s="19" t="s">
        <v>3556</v>
      </c>
      <c r="C633" s="19" t="s">
        <v>1116</v>
      </c>
      <c r="D633" s="19" t="s">
        <v>3566</v>
      </c>
      <c r="E633" s="19" t="s">
        <v>1213</v>
      </c>
      <c r="F633" s="19" t="s">
        <v>2745</v>
      </c>
      <c r="G633" s="19" t="s">
        <v>2746</v>
      </c>
      <c r="H633" s="19" t="s">
        <v>3288</v>
      </c>
      <c r="I633" s="19" t="s">
        <v>137</v>
      </c>
      <c r="J633" s="19">
        <v>2019</v>
      </c>
      <c r="K633" s="19" t="s">
        <v>3715</v>
      </c>
      <c r="L633" s="19" t="s">
        <v>484</v>
      </c>
      <c r="M633" s="19" t="s">
        <v>485</v>
      </c>
      <c r="N633" s="19" t="s">
        <v>1116</v>
      </c>
      <c r="O633" s="19" t="s">
        <v>1116</v>
      </c>
      <c r="P633" s="19" t="s">
        <v>2756</v>
      </c>
      <c r="Q633" s="19" t="s">
        <v>3623</v>
      </c>
      <c r="R633" s="19" t="s">
        <v>3547</v>
      </c>
      <c r="S633" s="19" t="s">
        <v>3729</v>
      </c>
      <c r="T633" s="19" t="s">
        <v>4164</v>
      </c>
      <c r="U633" s="19">
        <v>7</v>
      </c>
      <c r="V633" s="19">
        <v>13.31</v>
      </c>
      <c r="W633" s="19">
        <v>1</v>
      </c>
      <c r="X633" s="19">
        <v>13.31</v>
      </c>
      <c r="Y633" s="19" t="s">
        <v>3649</v>
      </c>
    </row>
    <row r="634" spans="1:25">
      <c r="A634" s="19" t="s">
        <v>1213</v>
      </c>
      <c r="B634" s="19" t="s">
        <v>3556</v>
      </c>
      <c r="C634" s="19" t="s">
        <v>1116</v>
      </c>
      <c r="D634" s="19" t="s">
        <v>3566</v>
      </c>
      <c r="E634" s="19" t="s">
        <v>1213</v>
      </c>
      <c r="F634" s="19" t="s">
        <v>2745</v>
      </c>
      <c r="G634" s="19" t="s">
        <v>2746</v>
      </c>
      <c r="H634" s="19" t="s">
        <v>3288</v>
      </c>
      <c r="I634" s="19" t="s">
        <v>137</v>
      </c>
      <c r="J634" s="19">
        <v>2019</v>
      </c>
      <c r="K634" s="19" t="s">
        <v>3715</v>
      </c>
      <c r="L634" s="19" t="s">
        <v>484</v>
      </c>
      <c r="M634" s="19" t="s">
        <v>485</v>
      </c>
      <c r="N634" s="19" t="s">
        <v>1116</v>
      </c>
      <c r="O634" s="19" t="s">
        <v>1116</v>
      </c>
      <c r="P634" s="19" t="s">
        <v>2756</v>
      </c>
      <c r="Q634" s="19" t="s">
        <v>3623</v>
      </c>
      <c r="R634" s="19" t="s">
        <v>3547</v>
      </c>
      <c r="S634" s="19" t="s">
        <v>3729</v>
      </c>
      <c r="T634" s="19" t="s">
        <v>4164</v>
      </c>
      <c r="U634" s="19">
        <v>8</v>
      </c>
      <c r="V634" s="19">
        <v>13</v>
      </c>
      <c r="W634" s="19">
        <v>1</v>
      </c>
      <c r="X634" s="19">
        <v>13</v>
      </c>
      <c r="Y634" s="19" t="s">
        <v>3649</v>
      </c>
    </row>
    <row r="635" spans="1:25">
      <c r="A635" s="19" t="s">
        <v>1213</v>
      </c>
      <c r="B635" s="19" t="s">
        <v>3556</v>
      </c>
      <c r="C635" s="19" t="s">
        <v>1116</v>
      </c>
      <c r="D635" s="19" t="s">
        <v>3566</v>
      </c>
      <c r="E635" s="19" t="s">
        <v>1213</v>
      </c>
      <c r="F635" s="19" t="s">
        <v>2745</v>
      </c>
      <c r="G635" s="19" t="s">
        <v>2746</v>
      </c>
      <c r="H635" s="19" t="s">
        <v>3288</v>
      </c>
      <c r="I635" s="19" t="s">
        <v>137</v>
      </c>
      <c r="J635" s="19">
        <v>2019</v>
      </c>
      <c r="K635" s="19" t="s">
        <v>3715</v>
      </c>
      <c r="L635" s="19" t="s">
        <v>484</v>
      </c>
      <c r="M635" s="19" t="s">
        <v>485</v>
      </c>
      <c r="N635" s="19" t="s">
        <v>1116</v>
      </c>
      <c r="O635" s="19" t="s">
        <v>1116</v>
      </c>
      <c r="P635" s="19" t="s">
        <v>2756</v>
      </c>
      <c r="Q635" s="19" t="s">
        <v>3623</v>
      </c>
      <c r="R635" s="19" t="s">
        <v>3547</v>
      </c>
      <c r="S635" s="19" t="s">
        <v>3729</v>
      </c>
      <c r="T635" s="19" t="s">
        <v>4164</v>
      </c>
      <c r="U635" s="19">
        <v>9</v>
      </c>
      <c r="V635" s="19">
        <v>13</v>
      </c>
      <c r="W635" s="19">
        <v>1</v>
      </c>
      <c r="X635" s="19">
        <v>13</v>
      </c>
      <c r="Y635" s="19" t="s">
        <v>3649</v>
      </c>
    </row>
    <row r="636" spans="1:25">
      <c r="A636" s="19" t="s">
        <v>1213</v>
      </c>
      <c r="B636" s="19" t="s">
        <v>3556</v>
      </c>
      <c r="C636" s="19" t="s">
        <v>1116</v>
      </c>
      <c r="D636" s="19" t="s">
        <v>3566</v>
      </c>
      <c r="E636" s="19" t="s">
        <v>1213</v>
      </c>
      <c r="F636" s="19" t="s">
        <v>2745</v>
      </c>
      <c r="G636" s="19" t="s">
        <v>2746</v>
      </c>
      <c r="H636" s="19" t="s">
        <v>3288</v>
      </c>
      <c r="I636" s="19" t="s">
        <v>137</v>
      </c>
      <c r="J636" s="19">
        <v>2019</v>
      </c>
      <c r="K636" s="19" t="s">
        <v>3715</v>
      </c>
      <c r="L636" s="19" t="s">
        <v>484</v>
      </c>
      <c r="M636" s="19" t="s">
        <v>485</v>
      </c>
      <c r="N636" s="19" t="s">
        <v>1116</v>
      </c>
      <c r="O636" s="19" t="s">
        <v>1116</v>
      </c>
      <c r="P636" s="19" t="s">
        <v>2756</v>
      </c>
      <c r="Q636" s="19" t="s">
        <v>3623</v>
      </c>
      <c r="R636" s="19" t="s">
        <v>3547</v>
      </c>
      <c r="S636" s="19" t="s">
        <v>3729</v>
      </c>
      <c r="T636" s="19" t="s">
        <v>4164</v>
      </c>
      <c r="U636" s="19">
        <v>10</v>
      </c>
      <c r="V636" s="19">
        <v>13</v>
      </c>
      <c r="W636" s="19">
        <v>1</v>
      </c>
      <c r="X636" s="19">
        <v>13</v>
      </c>
      <c r="Y636" s="19" t="s">
        <v>3649</v>
      </c>
    </row>
    <row r="637" spans="1:25">
      <c r="A637" s="19" t="s">
        <v>1213</v>
      </c>
      <c r="B637" s="19" t="s">
        <v>3556</v>
      </c>
      <c r="C637" s="19" t="s">
        <v>1116</v>
      </c>
      <c r="D637" s="19" t="s">
        <v>3566</v>
      </c>
      <c r="E637" s="19" t="s">
        <v>1213</v>
      </c>
      <c r="F637" s="19" t="s">
        <v>2745</v>
      </c>
      <c r="G637" s="19" t="s">
        <v>2746</v>
      </c>
      <c r="H637" s="19" t="s">
        <v>3288</v>
      </c>
      <c r="I637" s="19" t="s">
        <v>137</v>
      </c>
      <c r="J637" s="19">
        <v>2019</v>
      </c>
      <c r="K637" s="19" t="s">
        <v>3715</v>
      </c>
      <c r="L637" s="19" t="s">
        <v>484</v>
      </c>
      <c r="M637" s="19" t="s">
        <v>485</v>
      </c>
      <c r="N637" s="19" t="s">
        <v>1116</v>
      </c>
      <c r="O637" s="19" t="s">
        <v>1116</v>
      </c>
      <c r="P637" s="19" t="s">
        <v>2756</v>
      </c>
      <c r="Q637" s="19" t="s">
        <v>3623</v>
      </c>
      <c r="R637" s="19" t="s">
        <v>3547</v>
      </c>
      <c r="S637" s="19" t="s">
        <v>3729</v>
      </c>
      <c r="T637" s="19" t="s">
        <v>4164</v>
      </c>
      <c r="U637" s="19">
        <v>11</v>
      </c>
      <c r="V637" s="19">
        <v>13.31</v>
      </c>
      <c r="W637" s="19">
        <v>1</v>
      </c>
      <c r="X637" s="19">
        <v>13.31</v>
      </c>
      <c r="Y637" s="19" t="s">
        <v>3649</v>
      </c>
    </row>
    <row r="638" spans="1:25">
      <c r="A638" s="19" t="s">
        <v>1213</v>
      </c>
      <c r="B638" s="19" t="s">
        <v>3556</v>
      </c>
      <c r="C638" s="19" t="s">
        <v>1116</v>
      </c>
      <c r="D638" s="19" t="s">
        <v>3566</v>
      </c>
      <c r="E638" s="19" t="s">
        <v>1213</v>
      </c>
      <c r="F638" s="19" t="s">
        <v>2745</v>
      </c>
      <c r="G638" s="19" t="s">
        <v>2746</v>
      </c>
      <c r="H638" s="19" t="s">
        <v>3288</v>
      </c>
      <c r="I638" s="19" t="s">
        <v>137</v>
      </c>
      <c r="J638" s="19">
        <v>2019</v>
      </c>
      <c r="K638" s="19" t="s">
        <v>3715</v>
      </c>
      <c r="L638" s="19" t="s">
        <v>484</v>
      </c>
      <c r="M638" s="19" t="s">
        <v>485</v>
      </c>
      <c r="N638" s="19" t="s">
        <v>1116</v>
      </c>
      <c r="O638" s="19" t="s">
        <v>1116</v>
      </c>
      <c r="P638" s="19" t="s">
        <v>2756</v>
      </c>
      <c r="Q638" s="19" t="s">
        <v>3628</v>
      </c>
      <c r="R638" s="19" t="s">
        <v>3628</v>
      </c>
      <c r="S638" s="19" t="s">
        <v>232</v>
      </c>
      <c r="X638" s="19">
        <v>1778</v>
      </c>
      <c r="Y638" s="19" t="s">
        <v>3630</v>
      </c>
    </row>
    <row r="639" spans="1:25">
      <c r="A639" s="19" t="s">
        <v>1213</v>
      </c>
      <c r="B639" s="19" t="s">
        <v>3556</v>
      </c>
      <c r="C639" s="19" t="s">
        <v>1116</v>
      </c>
      <c r="D639" s="19" t="s">
        <v>3566</v>
      </c>
      <c r="E639" s="19" t="s">
        <v>1213</v>
      </c>
      <c r="F639" s="19" t="s">
        <v>2745</v>
      </c>
      <c r="G639" s="19" t="s">
        <v>2746</v>
      </c>
      <c r="H639" s="19" t="s">
        <v>3288</v>
      </c>
      <c r="I639" s="19" t="s">
        <v>137</v>
      </c>
      <c r="J639" s="19">
        <v>2019</v>
      </c>
      <c r="K639" s="19" t="s">
        <v>3715</v>
      </c>
      <c r="L639" s="19" t="s">
        <v>484</v>
      </c>
      <c r="M639" s="19" t="s">
        <v>485</v>
      </c>
      <c r="N639" s="19" t="s">
        <v>1116</v>
      </c>
      <c r="O639" s="19" t="s">
        <v>1116</v>
      </c>
      <c r="P639" s="19" t="s">
        <v>2756</v>
      </c>
      <c r="Q639" s="19" t="s">
        <v>3620</v>
      </c>
      <c r="R639" s="19" t="s">
        <v>3540</v>
      </c>
      <c r="S639" s="19" t="s">
        <v>4158</v>
      </c>
      <c r="X639" s="19">
        <v>2320</v>
      </c>
      <c r="Y639" s="19" t="s">
        <v>3622</v>
      </c>
    </row>
    <row r="640" spans="1:25">
      <c r="A640" s="19" t="s">
        <v>1213</v>
      </c>
      <c r="B640" s="19" t="s">
        <v>3556</v>
      </c>
      <c r="C640" s="19" t="s">
        <v>1116</v>
      </c>
      <c r="D640" s="19" t="s">
        <v>3566</v>
      </c>
      <c r="E640" s="19" t="s">
        <v>1213</v>
      </c>
      <c r="F640" s="19" t="s">
        <v>2745</v>
      </c>
      <c r="G640" s="19" t="s">
        <v>2746</v>
      </c>
      <c r="H640" s="19" t="s">
        <v>3288</v>
      </c>
      <c r="I640" s="19" t="s">
        <v>137</v>
      </c>
      <c r="J640" s="19">
        <v>2019</v>
      </c>
      <c r="K640" s="19" t="s">
        <v>3715</v>
      </c>
      <c r="L640" s="19" t="s">
        <v>1094</v>
      </c>
      <c r="M640" s="19" t="s">
        <v>1095</v>
      </c>
      <c r="N640" s="19" t="s">
        <v>1116</v>
      </c>
      <c r="O640" s="19" t="s">
        <v>1116</v>
      </c>
      <c r="P640" s="19" t="s">
        <v>2756</v>
      </c>
      <c r="Q640" s="19" t="s">
        <v>3620</v>
      </c>
      <c r="R640" s="19" t="s">
        <v>3541</v>
      </c>
      <c r="S640" s="19" t="s">
        <v>4165</v>
      </c>
      <c r="X640" s="19">
        <v>1160</v>
      </c>
      <c r="Y640" s="19" t="s">
        <v>3622</v>
      </c>
    </row>
    <row r="641" spans="1:25">
      <c r="A641" s="19" t="s">
        <v>1213</v>
      </c>
      <c r="B641" s="19" t="s">
        <v>3556</v>
      </c>
      <c r="C641" s="19" t="s">
        <v>1116</v>
      </c>
      <c r="D641" s="19" t="s">
        <v>3566</v>
      </c>
      <c r="E641" s="19" t="s">
        <v>1213</v>
      </c>
      <c r="F641" s="19" t="s">
        <v>2745</v>
      </c>
      <c r="G641" s="19" t="s">
        <v>2746</v>
      </c>
      <c r="H641" s="19" t="s">
        <v>3288</v>
      </c>
      <c r="I641" s="19" t="s">
        <v>137</v>
      </c>
      <c r="J641" s="19">
        <v>2019</v>
      </c>
      <c r="K641" s="19" t="s">
        <v>3715</v>
      </c>
      <c r="L641" s="19" t="s">
        <v>681</v>
      </c>
      <c r="M641" s="19" t="s">
        <v>682</v>
      </c>
      <c r="N641" s="19" t="s">
        <v>1116</v>
      </c>
      <c r="O641" s="19" t="s">
        <v>1116</v>
      </c>
      <c r="P641" s="19" t="s">
        <v>2756</v>
      </c>
      <c r="Q641" s="19" t="s">
        <v>3620</v>
      </c>
      <c r="R641" s="19" t="s">
        <v>3540</v>
      </c>
      <c r="S641" s="19" t="s">
        <v>4166</v>
      </c>
      <c r="X641" s="19">
        <v>1600</v>
      </c>
      <c r="Y641" s="19" t="s">
        <v>3622</v>
      </c>
    </row>
    <row r="642" spans="1:25">
      <c r="A642" s="19" t="s">
        <v>1213</v>
      </c>
      <c r="B642" s="19" t="s">
        <v>3556</v>
      </c>
      <c r="C642" s="19" t="s">
        <v>1116</v>
      </c>
      <c r="D642" s="19" t="s">
        <v>3566</v>
      </c>
      <c r="E642" s="19" t="s">
        <v>1213</v>
      </c>
      <c r="F642" s="19" t="s">
        <v>2745</v>
      </c>
      <c r="G642" s="19" t="s">
        <v>2746</v>
      </c>
      <c r="H642" s="19" t="s">
        <v>3288</v>
      </c>
      <c r="I642" s="19" t="s">
        <v>137</v>
      </c>
      <c r="J642" s="19">
        <v>2019</v>
      </c>
      <c r="K642" s="19" t="s">
        <v>3715</v>
      </c>
      <c r="L642" s="19" t="s">
        <v>688</v>
      </c>
      <c r="M642" s="19" t="s">
        <v>689</v>
      </c>
      <c r="N642" s="19" t="s">
        <v>1116</v>
      </c>
      <c r="O642" s="19" t="s">
        <v>1116</v>
      </c>
      <c r="P642" s="19" t="s">
        <v>2756</v>
      </c>
      <c r="Q642" s="19" t="s">
        <v>3620</v>
      </c>
      <c r="R642" s="19" t="s">
        <v>3540</v>
      </c>
      <c r="S642" s="19" t="s">
        <v>2809</v>
      </c>
      <c r="X642" s="19">
        <v>1200</v>
      </c>
      <c r="Y642" s="19" t="s">
        <v>3622</v>
      </c>
    </row>
    <row r="643" spans="1:25">
      <c r="A643" s="19" t="s">
        <v>1213</v>
      </c>
      <c r="B643" s="19" t="s">
        <v>3556</v>
      </c>
      <c r="C643" s="19" t="s">
        <v>1116</v>
      </c>
      <c r="D643" s="19" t="s">
        <v>3566</v>
      </c>
      <c r="E643" s="19" t="s">
        <v>1213</v>
      </c>
      <c r="F643" s="19" t="s">
        <v>2745</v>
      </c>
      <c r="G643" s="19" t="s">
        <v>2746</v>
      </c>
      <c r="H643" s="19" t="s">
        <v>3288</v>
      </c>
      <c r="I643" s="19" t="s">
        <v>137</v>
      </c>
      <c r="J643" s="19">
        <v>2019</v>
      </c>
      <c r="K643" s="19" t="s">
        <v>3715</v>
      </c>
      <c r="L643" s="19" t="s">
        <v>876</v>
      </c>
      <c r="M643" s="19" t="s">
        <v>877</v>
      </c>
      <c r="N643" s="19" t="s">
        <v>1116</v>
      </c>
      <c r="O643" s="19" t="s">
        <v>2923</v>
      </c>
      <c r="P643" s="19" t="s">
        <v>2756</v>
      </c>
      <c r="Q643" s="19" t="s">
        <v>3623</v>
      </c>
      <c r="R643" s="19" t="s">
        <v>3548</v>
      </c>
      <c r="S643" s="19" t="s">
        <v>3726</v>
      </c>
      <c r="T643" s="19" t="s">
        <v>4167</v>
      </c>
      <c r="U643" s="19">
        <v>1</v>
      </c>
      <c r="V643" s="19">
        <v>632</v>
      </c>
      <c r="W643" s="19">
        <v>1</v>
      </c>
      <c r="X643" s="19">
        <v>632</v>
      </c>
      <c r="Y643" s="19" t="s">
        <v>4168</v>
      </c>
    </row>
    <row r="644" spans="1:25">
      <c r="A644" s="19" t="s">
        <v>1213</v>
      </c>
      <c r="B644" s="19" t="s">
        <v>3556</v>
      </c>
      <c r="C644" s="19" t="s">
        <v>1116</v>
      </c>
      <c r="D644" s="19" t="s">
        <v>3566</v>
      </c>
      <c r="E644" s="19" t="s">
        <v>1213</v>
      </c>
      <c r="F644" s="19" t="s">
        <v>2745</v>
      </c>
      <c r="G644" s="19" t="s">
        <v>2746</v>
      </c>
      <c r="H644" s="19" t="s">
        <v>3288</v>
      </c>
      <c r="I644" s="19" t="s">
        <v>137</v>
      </c>
      <c r="J644" s="19">
        <v>2019</v>
      </c>
      <c r="K644" s="19" t="s">
        <v>3715</v>
      </c>
      <c r="L644" s="19" t="s">
        <v>876</v>
      </c>
      <c r="M644" s="19" t="s">
        <v>877</v>
      </c>
      <c r="N644" s="19" t="s">
        <v>1116</v>
      </c>
      <c r="O644" s="19" t="s">
        <v>2923</v>
      </c>
      <c r="P644" s="19" t="s">
        <v>2756</v>
      </c>
      <c r="Q644" s="19" t="s">
        <v>3623</v>
      </c>
      <c r="R644" s="19" t="s">
        <v>3547</v>
      </c>
      <c r="S644" s="19" t="s">
        <v>3768</v>
      </c>
      <c r="T644" s="19" t="s">
        <v>4169</v>
      </c>
      <c r="U644" s="19">
        <v>1</v>
      </c>
      <c r="V644" s="19">
        <v>13</v>
      </c>
      <c r="W644" s="19">
        <v>1</v>
      </c>
      <c r="X644" s="19">
        <v>13</v>
      </c>
      <c r="Y644" s="19" t="s">
        <v>3649</v>
      </c>
    </row>
    <row r="645" spans="1:25">
      <c r="A645" s="19" t="s">
        <v>1213</v>
      </c>
      <c r="B645" s="19" t="s">
        <v>3556</v>
      </c>
      <c r="C645" s="19" t="s">
        <v>1116</v>
      </c>
      <c r="D645" s="19" t="s">
        <v>3566</v>
      </c>
      <c r="E645" s="19" t="s">
        <v>1213</v>
      </c>
      <c r="F645" s="19" t="s">
        <v>2745</v>
      </c>
      <c r="G645" s="19" t="s">
        <v>2746</v>
      </c>
      <c r="H645" s="19" t="s">
        <v>3288</v>
      </c>
      <c r="I645" s="19" t="s">
        <v>137</v>
      </c>
      <c r="J645" s="19">
        <v>2019</v>
      </c>
      <c r="K645" s="19" t="s">
        <v>3715</v>
      </c>
      <c r="L645" s="19" t="s">
        <v>876</v>
      </c>
      <c r="M645" s="19" t="s">
        <v>877</v>
      </c>
      <c r="N645" s="19" t="s">
        <v>1116</v>
      </c>
      <c r="O645" s="19" t="s">
        <v>2923</v>
      </c>
      <c r="P645" s="19" t="s">
        <v>2756</v>
      </c>
      <c r="Q645" s="19" t="s">
        <v>3623</v>
      </c>
      <c r="R645" s="19" t="s">
        <v>3547</v>
      </c>
      <c r="S645" s="19" t="s">
        <v>3768</v>
      </c>
      <c r="T645" s="19" t="s">
        <v>4169</v>
      </c>
      <c r="U645" s="19">
        <v>2</v>
      </c>
      <c r="V645" s="19">
        <v>13</v>
      </c>
      <c r="W645" s="19">
        <v>1</v>
      </c>
      <c r="X645" s="19">
        <v>13</v>
      </c>
      <c r="Y645" s="19" t="s">
        <v>3649</v>
      </c>
    </row>
    <row r="646" spans="1:25">
      <c r="A646" s="19" t="s">
        <v>1213</v>
      </c>
      <c r="B646" s="19" t="s">
        <v>3556</v>
      </c>
      <c r="C646" s="19" t="s">
        <v>1116</v>
      </c>
      <c r="D646" s="19" t="s">
        <v>3566</v>
      </c>
      <c r="E646" s="19" t="s">
        <v>1213</v>
      </c>
      <c r="F646" s="19" t="s">
        <v>2745</v>
      </c>
      <c r="G646" s="19" t="s">
        <v>2746</v>
      </c>
      <c r="H646" s="19" t="s">
        <v>3288</v>
      </c>
      <c r="I646" s="19" t="s">
        <v>137</v>
      </c>
      <c r="J646" s="19">
        <v>2019</v>
      </c>
      <c r="K646" s="19" t="s">
        <v>3715</v>
      </c>
      <c r="L646" s="19" t="s">
        <v>876</v>
      </c>
      <c r="M646" s="19" t="s">
        <v>877</v>
      </c>
      <c r="N646" s="19" t="s">
        <v>1116</v>
      </c>
      <c r="O646" s="19" t="s">
        <v>2923</v>
      </c>
      <c r="P646" s="19" t="s">
        <v>2756</v>
      </c>
      <c r="Q646" s="19" t="s">
        <v>3623</v>
      </c>
      <c r="R646" s="19" t="s">
        <v>3547</v>
      </c>
      <c r="S646" s="19" t="s">
        <v>3768</v>
      </c>
      <c r="T646" s="19" t="s">
        <v>4169</v>
      </c>
      <c r="U646" s="19">
        <v>3</v>
      </c>
      <c r="V646" s="19">
        <v>13</v>
      </c>
      <c r="W646" s="19">
        <v>1</v>
      </c>
      <c r="X646" s="19">
        <v>13</v>
      </c>
      <c r="Y646" s="19" t="s">
        <v>3649</v>
      </c>
    </row>
    <row r="647" spans="1:25">
      <c r="A647" s="19" t="s">
        <v>1213</v>
      </c>
      <c r="B647" s="19" t="s">
        <v>3556</v>
      </c>
      <c r="C647" s="19" t="s">
        <v>1116</v>
      </c>
      <c r="D647" s="19" t="s">
        <v>3566</v>
      </c>
      <c r="E647" s="19" t="s">
        <v>1213</v>
      </c>
      <c r="F647" s="19" t="s">
        <v>2745</v>
      </c>
      <c r="G647" s="19" t="s">
        <v>2746</v>
      </c>
      <c r="H647" s="19" t="s">
        <v>3288</v>
      </c>
      <c r="I647" s="19" t="s">
        <v>137</v>
      </c>
      <c r="J647" s="19">
        <v>2019</v>
      </c>
      <c r="K647" s="19" t="s">
        <v>3715</v>
      </c>
      <c r="L647" s="19" t="s">
        <v>876</v>
      </c>
      <c r="M647" s="19" t="s">
        <v>877</v>
      </c>
      <c r="N647" s="19" t="s">
        <v>1116</v>
      </c>
      <c r="O647" s="19" t="s">
        <v>2923</v>
      </c>
      <c r="P647" s="19" t="s">
        <v>2756</v>
      </c>
      <c r="Q647" s="19" t="s">
        <v>3623</v>
      </c>
      <c r="R647" s="19" t="s">
        <v>3547</v>
      </c>
      <c r="S647" s="19" t="s">
        <v>3768</v>
      </c>
      <c r="T647" s="19" t="s">
        <v>4169</v>
      </c>
      <c r="U647" s="19">
        <v>4</v>
      </c>
      <c r="V647" s="19">
        <v>13</v>
      </c>
      <c r="W647" s="19">
        <v>1</v>
      </c>
      <c r="X647" s="19">
        <v>13</v>
      </c>
      <c r="Y647" s="19" t="s">
        <v>3649</v>
      </c>
    </row>
    <row r="648" spans="1:25">
      <c r="A648" s="19" t="s">
        <v>1213</v>
      </c>
      <c r="B648" s="19" t="s">
        <v>3556</v>
      </c>
      <c r="C648" s="19" t="s">
        <v>1116</v>
      </c>
      <c r="D648" s="19" t="s">
        <v>3566</v>
      </c>
      <c r="E648" s="19" t="s">
        <v>1213</v>
      </c>
      <c r="F648" s="19" t="s">
        <v>2745</v>
      </c>
      <c r="G648" s="19" t="s">
        <v>2746</v>
      </c>
      <c r="H648" s="19" t="s">
        <v>3288</v>
      </c>
      <c r="I648" s="19" t="s">
        <v>137</v>
      </c>
      <c r="J648" s="19">
        <v>2019</v>
      </c>
      <c r="K648" s="19" t="s">
        <v>3715</v>
      </c>
      <c r="L648" s="19" t="s">
        <v>876</v>
      </c>
      <c r="M648" s="19" t="s">
        <v>877</v>
      </c>
      <c r="N648" s="19" t="s">
        <v>1116</v>
      </c>
      <c r="O648" s="19" t="s">
        <v>2923</v>
      </c>
      <c r="P648" s="19" t="s">
        <v>2756</v>
      </c>
      <c r="Q648" s="19" t="s">
        <v>3623</v>
      </c>
      <c r="R648" s="19" t="s">
        <v>3547</v>
      </c>
      <c r="S648" s="19" t="s">
        <v>3768</v>
      </c>
      <c r="T648" s="19" t="s">
        <v>4169</v>
      </c>
      <c r="U648" s="19">
        <v>5</v>
      </c>
      <c r="V648" s="19">
        <v>13</v>
      </c>
      <c r="W648" s="19">
        <v>1</v>
      </c>
      <c r="X648" s="19">
        <v>13</v>
      </c>
      <c r="Y648" s="19" t="s">
        <v>3649</v>
      </c>
    </row>
    <row r="649" spans="1:25">
      <c r="A649" s="19" t="s">
        <v>1213</v>
      </c>
      <c r="B649" s="19" t="s">
        <v>3556</v>
      </c>
      <c r="C649" s="19" t="s">
        <v>1116</v>
      </c>
      <c r="D649" s="19" t="s">
        <v>3566</v>
      </c>
      <c r="E649" s="19" t="s">
        <v>1213</v>
      </c>
      <c r="F649" s="19" t="s">
        <v>2745</v>
      </c>
      <c r="G649" s="19" t="s">
        <v>2746</v>
      </c>
      <c r="H649" s="19" t="s">
        <v>3288</v>
      </c>
      <c r="I649" s="19" t="s">
        <v>137</v>
      </c>
      <c r="J649" s="19">
        <v>2019</v>
      </c>
      <c r="K649" s="19" t="s">
        <v>3715</v>
      </c>
      <c r="L649" s="19" t="s">
        <v>876</v>
      </c>
      <c r="M649" s="19" t="s">
        <v>877</v>
      </c>
      <c r="N649" s="19" t="s">
        <v>1116</v>
      </c>
      <c r="O649" s="19" t="s">
        <v>2923</v>
      </c>
      <c r="P649" s="19" t="s">
        <v>2756</v>
      </c>
      <c r="Q649" s="19" t="s">
        <v>3623</v>
      </c>
      <c r="R649" s="19" t="s">
        <v>3547</v>
      </c>
      <c r="S649" s="19" t="s">
        <v>3768</v>
      </c>
      <c r="T649" s="19" t="s">
        <v>4169</v>
      </c>
      <c r="U649" s="19">
        <v>6</v>
      </c>
      <c r="V649" s="19">
        <v>13</v>
      </c>
      <c r="W649" s="19">
        <v>1</v>
      </c>
      <c r="X649" s="19">
        <v>13</v>
      </c>
      <c r="Y649" s="19" t="s">
        <v>3649</v>
      </c>
    </row>
    <row r="650" spans="1:25">
      <c r="A650" s="19" t="s">
        <v>1213</v>
      </c>
      <c r="B650" s="19" t="s">
        <v>3556</v>
      </c>
      <c r="C650" s="19" t="s">
        <v>1116</v>
      </c>
      <c r="D650" s="19" t="s">
        <v>3566</v>
      </c>
      <c r="E650" s="19" t="s">
        <v>1213</v>
      </c>
      <c r="F650" s="19" t="s">
        <v>2745</v>
      </c>
      <c r="G650" s="19" t="s">
        <v>2746</v>
      </c>
      <c r="H650" s="19" t="s">
        <v>3288</v>
      </c>
      <c r="I650" s="19" t="s">
        <v>137</v>
      </c>
      <c r="J650" s="19">
        <v>2019</v>
      </c>
      <c r="K650" s="19" t="s">
        <v>3715</v>
      </c>
      <c r="L650" s="19" t="s">
        <v>876</v>
      </c>
      <c r="M650" s="19" t="s">
        <v>877</v>
      </c>
      <c r="N650" s="19" t="s">
        <v>1116</v>
      </c>
      <c r="O650" s="19" t="s">
        <v>2923</v>
      </c>
      <c r="P650" s="19" t="s">
        <v>2756</v>
      </c>
      <c r="Q650" s="19" t="s">
        <v>3623</v>
      </c>
      <c r="R650" s="19" t="s">
        <v>3547</v>
      </c>
      <c r="S650" s="19" t="s">
        <v>3768</v>
      </c>
      <c r="T650" s="19" t="s">
        <v>4169</v>
      </c>
      <c r="U650" s="19">
        <v>7</v>
      </c>
      <c r="V650" s="19">
        <v>13</v>
      </c>
      <c r="W650" s="19">
        <v>1</v>
      </c>
      <c r="X650" s="19">
        <v>13</v>
      </c>
      <c r="Y650" s="19" t="s">
        <v>3649</v>
      </c>
    </row>
    <row r="651" spans="1:25">
      <c r="A651" s="19" t="s">
        <v>1213</v>
      </c>
      <c r="B651" s="19" t="s">
        <v>3556</v>
      </c>
      <c r="C651" s="19" t="s">
        <v>1116</v>
      </c>
      <c r="D651" s="19" t="s">
        <v>3566</v>
      </c>
      <c r="E651" s="19" t="s">
        <v>1213</v>
      </c>
      <c r="F651" s="19" t="s">
        <v>2745</v>
      </c>
      <c r="G651" s="19" t="s">
        <v>2746</v>
      </c>
      <c r="H651" s="19" t="s">
        <v>3288</v>
      </c>
      <c r="I651" s="19" t="s">
        <v>137</v>
      </c>
      <c r="J651" s="19">
        <v>2019</v>
      </c>
      <c r="K651" s="19" t="s">
        <v>3715</v>
      </c>
      <c r="L651" s="19" t="s">
        <v>876</v>
      </c>
      <c r="M651" s="19" t="s">
        <v>877</v>
      </c>
      <c r="N651" s="19" t="s">
        <v>1116</v>
      </c>
      <c r="O651" s="19" t="s">
        <v>2923</v>
      </c>
      <c r="P651" s="19" t="s">
        <v>2756</v>
      </c>
      <c r="Q651" s="19" t="s">
        <v>3620</v>
      </c>
      <c r="R651" s="19" t="s">
        <v>3541</v>
      </c>
      <c r="S651" s="19" t="s">
        <v>3955</v>
      </c>
      <c r="X651" s="19">
        <v>1240</v>
      </c>
      <c r="Y651" s="19" t="s">
        <v>3622</v>
      </c>
    </row>
    <row r="652" spans="1:25">
      <c r="A652" s="19" t="s">
        <v>1213</v>
      </c>
      <c r="B652" s="19" t="s">
        <v>3556</v>
      </c>
      <c r="C652" s="19" t="s">
        <v>1116</v>
      </c>
      <c r="D652" s="19" t="s">
        <v>3566</v>
      </c>
      <c r="E652" s="19" t="s">
        <v>1213</v>
      </c>
      <c r="F652" s="19" t="s">
        <v>2745</v>
      </c>
      <c r="G652" s="19" t="s">
        <v>2746</v>
      </c>
      <c r="H652" s="19" t="s">
        <v>3288</v>
      </c>
      <c r="I652" s="19" t="s">
        <v>137</v>
      </c>
      <c r="J652" s="19">
        <v>2019</v>
      </c>
      <c r="K652" s="19" t="s">
        <v>3715</v>
      </c>
      <c r="L652" s="19" t="s">
        <v>1055</v>
      </c>
      <c r="M652" s="19" t="s">
        <v>1056</v>
      </c>
      <c r="N652" s="19" t="s">
        <v>1116</v>
      </c>
      <c r="O652" s="19" t="s">
        <v>2923</v>
      </c>
      <c r="P652" s="19" t="s">
        <v>2756</v>
      </c>
      <c r="Q652" s="19" t="s">
        <v>3620</v>
      </c>
      <c r="R652" s="19" t="s">
        <v>3541</v>
      </c>
      <c r="S652" s="19" t="s">
        <v>2809</v>
      </c>
      <c r="X652" s="19">
        <v>1240</v>
      </c>
      <c r="Y652" s="19" t="s">
        <v>3622</v>
      </c>
    </row>
    <row r="653" spans="1:25">
      <c r="A653" s="19" t="s">
        <v>1213</v>
      </c>
      <c r="B653" s="19" t="s">
        <v>3556</v>
      </c>
      <c r="C653" s="19" t="s">
        <v>1116</v>
      </c>
      <c r="D653" s="19" t="s">
        <v>3566</v>
      </c>
      <c r="E653" s="19" t="s">
        <v>1213</v>
      </c>
      <c r="F653" s="19" t="s">
        <v>2745</v>
      </c>
      <c r="G653" s="19" t="s">
        <v>2746</v>
      </c>
      <c r="H653" s="19" t="s">
        <v>3288</v>
      </c>
      <c r="I653" s="19" t="s">
        <v>137</v>
      </c>
      <c r="J653" s="19">
        <v>2019</v>
      </c>
      <c r="K653" s="19" t="s">
        <v>3715</v>
      </c>
      <c r="L653" s="19" t="s">
        <v>320</v>
      </c>
      <c r="M653" s="19" t="s">
        <v>321</v>
      </c>
      <c r="N653" s="19" t="s">
        <v>1116</v>
      </c>
      <c r="O653" s="19" t="s">
        <v>2923</v>
      </c>
      <c r="P653" s="19" t="s">
        <v>2756</v>
      </c>
      <c r="Q653" s="19" t="s">
        <v>3620</v>
      </c>
      <c r="R653" s="19" t="s">
        <v>3540</v>
      </c>
      <c r="S653" s="19" t="s">
        <v>3727</v>
      </c>
      <c r="X653" s="19">
        <v>1840</v>
      </c>
      <c r="Y653" s="19" t="s">
        <v>3622</v>
      </c>
    </row>
    <row r="654" spans="1:25">
      <c r="A654" s="19" t="s">
        <v>1213</v>
      </c>
      <c r="B654" s="19" t="s">
        <v>3556</v>
      </c>
      <c r="C654" s="19" t="s">
        <v>1116</v>
      </c>
      <c r="D654" s="19" t="s">
        <v>3566</v>
      </c>
      <c r="E654" s="19" t="s">
        <v>1213</v>
      </c>
      <c r="F654" s="19" t="s">
        <v>2745</v>
      </c>
      <c r="G654" s="19" t="s">
        <v>2746</v>
      </c>
      <c r="H654" s="19" t="s">
        <v>3288</v>
      </c>
      <c r="I654" s="19" t="s">
        <v>137</v>
      </c>
      <c r="J654" s="19">
        <v>2019</v>
      </c>
      <c r="K654" s="19" t="s">
        <v>3715</v>
      </c>
      <c r="L654" s="19" t="s">
        <v>719</v>
      </c>
      <c r="M654" s="19" t="s">
        <v>720</v>
      </c>
      <c r="N654" s="19" t="s">
        <v>1116</v>
      </c>
      <c r="O654" s="19" t="s">
        <v>2923</v>
      </c>
      <c r="P654" s="19" t="s">
        <v>2756</v>
      </c>
      <c r="Q654" s="19" t="s">
        <v>3620</v>
      </c>
      <c r="R654" s="19" t="s">
        <v>3540</v>
      </c>
      <c r="S654" s="19" t="s">
        <v>4162</v>
      </c>
      <c r="X654" s="19">
        <v>2320</v>
      </c>
      <c r="Y654" s="19" t="s">
        <v>3622</v>
      </c>
    </row>
    <row r="655" spans="1:25">
      <c r="A655" s="19" t="s">
        <v>1213</v>
      </c>
      <c r="B655" s="19" t="s">
        <v>3556</v>
      </c>
      <c r="C655" s="19" t="s">
        <v>1116</v>
      </c>
      <c r="D655" s="19" t="s">
        <v>3566</v>
      </c>
      <c r="E655" s="19" t="s">
        <v>1213</v>
      </c>
      <c r="F655" s="19" t="s">
        <v>2745</v>
      </c>
      <c r="G655" s="19" t="s">
        <v>2746</v>
      </c>
      <c r="H655" s="19" t="s">
        <v>3288</v>
      </c>
      <c r="I655" s="19" t="s">
        <v>137</v>
      </c>
      <c r="J655" s="19">
        <v>2019</v>
      </c>
      <c r="K655" s="19" t="s">
        <v>3715</v>
      </c>
      <c r="L655" s="19" t="s">
        <v>292</v>
      </c>
      <c r="M655" s="19" t="s">
        <v>293</v>
      </c>
      <c r="N655" s="19" t="s">
        <v>1116</v>
      </c>
      <c r="O655" s="19" t="s">
        <v>2923</v>
      </c>
      <c r="P655" s="19" t="s">
        <v>2756</v>
      </c>
      <c r="Q655" s="19" t="s">
        <v>3628</v>
      </c>
      <c r="R655" s="19" t="s">
        <v>3628</v>
      </c>
      <c r="S655" s="19" t="s">
        <v>3720</v>
      </c>
      <c r="X655" s="19">
        <v>928</v>
      </c>
      <c r="Y655" s="19" t="s">
        <v>3630</v>
      </c>
    </row>
    <row r="656" spans="1:25">
      <c r="A656" s="19" t="s">
        <v>1213</v>
      </c>
      <c r="B656" s="19" t="s">
        <v>3556</v>
      </c>
      <c r="C656" s="19" t="s">
        <v>1116</v>
      </c>
      <c r="D656" s="19" t="s">
        <v>3566</v>
      </c>
      <c r="E656" s="19" t="s">
        <v>1213</v>
      </c>
      <c r="F656" s="19" t="s">
        <v>2745</v>
      </c>
      <c r="G656" s="19" t="s">
        <v>2746</v>
      </c>
      <c r="H656" s="19" t="s">
        <v>3288</v>
      </c>
      <c r="I656" s="19" t="s">
        <v>137</v>
      </c>
      <c r="J656" s="19">
        <v>2019</v>
      </c>
      <c r="K656" s="19" t="s">
        <v>3715</v>
      </c>
      <c r="L656" s="19" t="s">
        <v>292</v>
      </c>
      <c r="M656" s="19" t="s">
        <v>293</v>
      </c>
      <c r="N656" s="19" t="s">
        <v>1116</v>
      </c>
      <c r="O656" s="19" t="s">
        <v>2923</v>
      </c>
      <c r="P656" s="19" t="s">
        <v>2756</v>
      </c>
      <c r="Q656" s="19" t="s">
        <v>3628</v>
      </c>
      <c r="R656" s="19" t="s">
        <v>3628</v>
      </c>
      <c r="S656" s="19" t="s">
        <v>3720</v>
      </c>
      <c r="X656" s="19">
        <v>878</v>
      </c>
      <c r="Y656" s="19" t="s">
        <v>3630</v>
      </c>
    </row>
    <row r="657" spans="1:25">
      <c r="A657" s="19" t="s">
        <v>1213</v>
      </c>
      <c r="B657" s="19" t="s">
        <v>3556</v>
      </c>
      <c r="C657" s="19" t="s">
        <v>1116</v>
      </c>
      <c r="D657" s="19" t="s">
        <v>3566</v>
      </c>
      <c r="E657" s="19" t="s">
        <v>1213</v>
      </c>
      <c r="F657" s="19" t="s">
        <v>2745</v>
      </c>
      <c r="G657" s="19" t="s">
        <v>2746</v>
      </c>
      <c r="H657" s="19" t="s">
        <v>3288</v>
      </c>
      <c r="I657" s="19" t="s">
        <v>137</v>
      </c>
      <c r="J657" s="19">
        <v>2019</v>
      </c>
      <c r="K657" s="19" t="s">
        <v>3715</v>
      </c>
      <c r="L657" s="19" t="s">
        <v>292</v>
      </c>
      <c r="M657" s="19" t="s">
        <v>293</v>
      </c>
      <c r="N657" s="19" t="s">
        <v>1116</v>
      </c>
      <c r="O657" s="19" t="s">
        <v>2923</v>
      </c>
      <c r="P657" s="19" t="s">
        <v>2756</v>
      </c>
      <c r="Q657" s="19" t="s">
        <v>3620</v>
      </c>
      <c r="R657" s="19" t="s">
        <v>3540</v>
      </c>
      <c r="S657" s="19" t="s">
        <v>2809</v>
      </c>
      <c r="X657" s="19">
        <v>1520</v>
      </c>
      <c r="Y657" s="19" t="s">
        <v>3622</v>
      </c>
    </row>
    <row r="658" spans="1:25">
      <c r="A658" s="19" t="s">
        <v>1213</v>
      </c>
      <c r="B658" s="19" t="s">
        <v>3556</v>
      </c>
      <c r="C658" s="19" t="s">
        <v>1116</v>
      </c>
      <c r="D658" s="19" t="s">
        <v>3566</v>
      </c>
      <c r="E658" s="19" t="s">
        <v>1213</v>
      </c>
      <c r="F658" s="19" t="s">
        <v>2745</v>
      </c>
      <c r="G658" s="19" t="s">
        <v>2746</v>
      </c>
      <c r="H658" s="19" t="s">
        <v>3288</v>
      </c>
      <c r="I658" s="19" t="s">
        <v>137</v>
      </c>
      <c r="J658" s="19">
        <v>2019</v>
      </c>
      <c r="K658" s="19" t="s">
        <v>3732</v>
      </c>
      <c r="L658" s="19" t="s">
        <v>431</v>
      </c>
      <c r="M658" s="19" t="s">
        <v>432</v>
      </c>
      <c r="N658" s="19" t="s">
        <v>1116</v>
      </c>
      <c r="O658" s="19" t="s">
        <v>2905</v>
      </c>
      <c r="P658" s="19" t="s">
        <v>2756</v>
      </c>
      <c r="Q658" s="19" t="s">
        <v>3623</v>
      </c>
      <c r="R658" s="19" t="s">
        <v>3548</v>
      </c>
      <c r="S658" s="19" t="s">
        <v>537</v>
      </c>
      <c r="T658" s="19" t="s">
        <v>4170</v>
      </c>
      <c r="U658" s="19">
        <v>1</v>
      </c>
      <c r="V658" s="19">
        <v>1320</v>
      </c>
      <c r="W658" s="19">
        <v>1</v>
      </c>
      <c r="X658" s="19">
        <v>1320</v>
      </c>
      <c r="Y658" s="19" t="s">
        <v>4171</v>
      </c>
    </row>
    <row r="659" spans="1:25">
      <c r="A659" s="19" t="s">
        <v>1213</v>
      </c>
      <c r="B659" s="19" t="s">
        <v>3556</v>
      </c>
      <c r="C659" s="19" t="s">
        <v>1116</v>
      </c>
      <c r="D659" s="19" t="s">
        <v>3566</v>
      </c>
      <c r="E659" s="19" t="s">
        <v>1213</v>
      </c>
      <c r="F659" s="19" t="s">
        <v>2745</v>
      </c>
      <c r="G659" s="19" t="s">
        <v>2746</v>
      </c>
      <c r="H659" s="19" t="s">
        <v>3288</v>
      </c>
      <c r="I659" s="19" t="s">
        <v>137</v>
      </c>
      <c r="J659" s="19">
        <v>2019</v>
      </c>
      <c r="K659" s="19" t="s">
        <v>3732</v>
      </c>
      <c r="L659" s="19" t="s">
        <v>431</v>
      </c>
      <c r="M659" s="19" t="s">
        <v>432</v>
      </c>
      <c r="N659" s="19" t="s">
        <v>1116</v>
      </c>
      <c r="O659" s="19" t="s">
        <v>2905</v>
      </c>
      <c r="P659" s="19" t="s">
        <v>2756</v>
      </c>
      <c r="Q659" s="19" t="s">
        <v>3623</v>
      </c>
      <c r="R659" s="19" t="s">
        <v>3547</v>
      </c>
      <c r="S659" s="19" t="s">
        <v>3733</v>
      </c>
      <c r="T659" s="19" t="s">
        <v>4172</v>
      </c>
      <c r="U659" s="19">
        <v>1</v>
      </c>
      <c r="V659" s="19">
        <v>13</v>
      </c>
      <c r="W659" s="19">
        <v>1</v>
      </c>
      <c r="X659" s="19">
        <v>13</v>
      </c>
      <c r="Y659" s="19" t="s">
        <v>3649</v>
      </c>
    </row>
    <row r="660" spans="1:25">
      <c r="A660" s="19" t="s">
        <v>1213</v>
      </c>
      <c r="B660" s="19" t="s">
        <v>3556</v>
      </c>
      <c r="C660" s="19" t="s">
        <v>1116</v>
      </c>
      <c r="D660" s="19" t="s">
        <v>3566</v>
      </c>
      <c r="E660" s="19" t="s">
        <v>1213</v>
      </c>
      <c r="F660" s="19" t="s">
        <v>2745</v>
      </c>
      <c r="G660" s="19" t="s">
        <v>2746</v>
      </c>
      <c r="H660" s="19" t="s">
        <v>3288</v>
      </c>
      <c r="I660" s="19" t="s">
        <v>137</v>
      </c>
      <c r="J660" s="19">
        <v>2019</v>
      </c>
      <c r="K660" s="19" t="s">
        <v>3732</v>
      </c>
      <c r="L660" s="19" t="s">
        <v>431</v>
      </c>
      <c r="M660" s="19" t="s">
        <v>432</v>
      </c>
      <c r="N660" s="19" t="s">
        <v>1116</v>
      </c>
      <c r="O660" s="19" t="s">
        <v>2905</v>
      </c>
      <c r="P660" s="19" t="s">
        <v>2756</v>
      </c>
      <c r="Q660" s="19" t="s">
        <v>3623</v>
      </c>
      <c r="R660" s="19" t="s">
        <v>3547</v>
      </c>
      <c r="S660" s="19" t="s">
        <v>3733</v>
      </c>
      <c r="T660" s="19" t="s">
        <v>4172</v>
      </c>
      <c r="U660" s="19">
        <v>2</v>
      </c>
      <c r="V660" s="19">
        <v>13</v>
      </c>
      <c r="W660" s="19">
        <v>1</v>
      </c>
      <c r="X660" s="19">
        <v>13</v>
      </c>
      <c r="Y660" s="19" t="s">
        <v>3649</v>
      </c>
    </row>
    <row r="661" spans="1:25">
      <c r="A661" s="19" t="s">
        <v>1213</v>
      </c>
      <c r="B661" s="19" t="s">
        <v>3556</v>
      </c>
      <c r="C661" s="19" t="s">
        <v>1116</v>
      </c>
      <c r="D661" s="19" t="s">
        <v>3566</v>
      </c>
      <c r="E661" s="19" t="s">
        <v>1213</v>
      </c>
      <c r="F661" s="19" t="s">
        <v>2745</v>
      </c>
      <c r="G661" s="19" t="s">
        <v>2746</v>
      </c>
      <c r="H661" s="19" t="s">
        <v>3288</v>
      </c>
      <c r="I661" s="19" t="s">
        <v>137</v>
      </c>
      <c r="J661" s="19">
        <v>2019</v>
      </c>
      <c r="K661" s="19" t="s">
        <v>3732</v>
      </c>
      <c r="L661" s="19" t="s">
        <v>431</v>
      </c>
      <c r="M661" s="19" t="s">
        <v>432</v>
      </c>
      <c r="N661" s="19" t="s">
        <v>1116</v>
      </c>
      <c r="O661" s="19" t="s">
        <v>2905</v>
      </c>
      <c r="P661" s="19" t="s">
        <v>2756</v>
      </c>
      <c r="Q661" s="19" t="s">
        <v>3623</v>
      </c>
      <c r="R661" s="19" t="s">
        <v>3547</v>
      </c>
      <c r="S661" s="19" t="s">
        <v>3733</v>
      </c>
      <c r="T661" s="19" t="s">
        <v>4172</v>
      </c>
      <c r="U661" s="19">
        <v>3</v>
      </c>
      <c r="V661" s="19">
        <v>13</v>
      </c>
      <c r="W661" s="19">
        <v>1</v>
      </c>
      <c r="X661" s="19">
        <v>13</v>
      </c>
      <c r="Y661" s="19" t="s">
        <v>3649</v>
      </c>
    </row>
    <row r="662" spans="1:25">
      <c r="A662" s="19" t="s">
        <v>1213</v>
      </c>
      <c r="B662" s="19" t="s">
        <v>3556</v>
      </c>
      <c r="C662" s="19" t="s">
        <v>1116</v>
      </c>
      <c r="D662" s="19" t="s">
        <v>3566</v>
      </c>
      <c r="E662" s="19" t="s">
        <v>1213</v>
      </c>
      <c r="F662" s="19" t="s">
        <v>2745</v>
      </c>
      <c r="G662" s="19" t="s">
        <v>2746</v>
      </c>
      <c r="H662" s="19" t="s">
        <v>3288</v>
      </c>
      <c r="I662" s="19" t="s">
        <v>137</v>
      </c>
      <c r="J662" s="19">
        <v>2019</v>
      </c>
      <c r="K662" s="19" t="s">
        <v>3732</v>
      </c>
      <c r="L662" s="19" t="s">
        <v>431</v>
      </c>
      <c r="M662" s="19" t="s">
        <v>432</v>
      </c>
      <c r="N662" s="19" t="s">
        <v>1116</v>
      </c>
      <c r="O662" s="19" t="s">
        <v>2905</v>
      </c>
      <c r="P662" s="19" t="s">
        <v>2756</v>
      </c>
      <c r="Q662" s="19" t="s">
        <v>3623</v>
      </c>
      <c r="R662" s="19" t="s">
        <v>3547</v>
      </c>
      <c r="S662" s="19" t="s">
        <v>3733</v>
      </c>
      <c r="T662" s="19" t="s">
        <v>4172</v>
      </c>
      <c r="U662" s="19">
        <v>4</v>
      </c>
      <c r="V662" s="19">
        <v>13</v>
      </c>
      <c r="W662" s="19">
        <v>1</v>
      </c>
      <c r="X662" s="19">
        <v>13</v>
      </c>
      <c r="Y662" s="19" t="s">
        <v>3649</v>
      </c>
    </row>
    <row r="663" spans="1:25">
      <c r="A663" s="19" t="s">
        <v>1213</v>
      </c>
      <c r="B663" s="19" t="s">
        <v>3556</v>
      </c>
      <c r="C663" s="19" t="s">
        <v>1116</v>
      </c>
      <c r="D663" s="19" t="s">
        <v>3566</v>
      </c>
      <c r="E663" s="19" t="s">
        <v>1213</v>
      </c>
      <c r="F663" s="19" t="s">
        <v>2745</v>
      </c>
      <c r="G663" s="19" t="s">
        <v>2746</v>
      </c>
      <c r="H663" s="19" t="s">
        <v>3288</v>
      </c>
      <c r="I663" s="19" t="s">
        <v>137</v>
      </c>
      <c r="J663" s="19">
        <v>2019</v>
      </c>
      <c r="K663" s="19" t="s">
        <v>3732</v>
      </c>
      <c r="L663" s="19" t="s">
        <v>431</v>
      </c>
      <c r="M663" s="19" t="s">
        <v>432</v>
      </c>
      <c r="N663" s="19" t="s">
        <v>1116</v>
      </c>
      <c r="O663" s="19" t="s">
        <v>2905</v>
      </c>
      <c r="P663" s="19" t="s">
        <v>2756</v>
      </c>
      <c r="Q663" s="19" t="s">
        <v>3623</v>
      </c>
      <c r="R663" s="19" t="s">
        <v>3547</v>
      </c>
      <c r="S663" s="19" t="s">
        <v>2793</v>
      </c>
      <c r="T663" s="19" t="s">
        <v>4173</v>
      </c>
      <c r="U663" s="19">
        <v>1</v>
      </c>
      <c r="V663" s="19">
        <v>100</v>
      </c>
      <c r="W663" s="19">
        <v>1</v>
      </c>
      <c r="X663" s="19">
        <v>100</v>
      </c>
      <c r="Y663" s="19" t="s">
        <v>4174</v>
      </c>
    </row>
    <row r="664" spans="1:25">
      <c r="A664" s="19" t="s">
        <v>1213</v>
      </c>
      <c r="B664" s="19" t="s">
        <v>3556</v>
      </c>
      <c r="C664" s="19" t="s">
        <v>1116</v>
      </c>
      <c r="D664" s="19" t="s">
        <v>3566</v>
      </c>
      <c r="E664" s="19" t="s">
        <v>1213</v>
      </c>
      <c r="F664" s="19" t="s">
        <v>2745</v>
      </c>
      <c r="G664" s="19" t="s">
        <v>2746</v>
      </c>
      <c r="H664" s="19" t="s">
        <v>3288</v>
      </c>
      <c r="I664" s="19" t="s">
        <v>137</v>
      </c>
      <c r="J664" s="19">
        <v>2019</v>
      </c>
      <c r="K664" s="19" t="s">
        <v>3732</v>
      </c>
      <c r="L664" s="19" t="s">
        <v>431</v>
      </c>
      <c r="M664" s="19" t="s">
        <v>432</v>
      </c>
      <c r="N664" s="19" t="s">
        <v>1116</v>
      </c>
      <c r="O664" s="19" t="s">
        <v>2905</v>
      </c>
      <c r="P664" s="19" t="s">
        <v>2756</v>
      </c>
      <c r="Q664" s="19" t="s">
        <v>3628</v>
      </c>
      <c r="R664" s="19" t="s">
        <v>3628</v>
      </c>
      <c r="S664" s="19" t="s">
        <v>2800</v>
      </c>
      <c r="T664" s="19" t="s">
        <v>4175</v>
      </c>
      <c r="U664" s="19">
        <v>1</v>
      </c>
      <c r="V664" s="19">
        <v>552</v>
      </c>
      <c r="W664" s="19">
        <v>1</v>
      </c>
      <c r="X664" s="19">
        <v>552</v>
      </c>
      <c r="Y664" s="19" t="s">
        <v>4176</v>
      </c>
    </row>
    <row r="665" spans="1:25">
      <c r="A665" s="19" t="s">
        <v>1213</v>
      </c>
      <c r="B665" s="19" t="s">
        <v>3556</v>
      </c>
      <c r="C665" s="19" t="s">
        <v>1116</v>
      </c>
      <c r="D665" s="19" t="s">
        <v>3566</v>
      </c>
      <c r="E665" s="19" t="s">
        <v>1213</v>
      </c>
      <c r="F665" s="19" t="s">
        <v>2745</v>
      </c>
      <c r="G665" s="19" t="s">
        <v>2746</v>
      </c>
      <c r="H665" s="19" t="s">
        <v>3288</v>
      </c>
      <c r="I665" s="19" t="s">
        <v>137</v>
      </c>
      <c r="J665" s="19">
        <v>2019</v>
      </c>
      <c r="K665" s="19" t="s">
        <v>3732</v>
      </c>
      <c r="L665" s="19" t="s">
        <v>431</v>
      </c>
      <c r="M665" s="19" t="s">
        <v>432</v>
      </c>
      <c r="N665" s="19" t="s">
        <v>1116</v>
      </c>
      <c r="O665" s="19" t="s">
        <v>2905</v>
      </c>
      <c r="P665" s="19" t="s">
        <v>2756</v>
      </c>
      <c r="Q665" s="19" t="s">
        <v>3620</v>
      </c>
      <c r="R665" s="19" t="s">
        <v>3540</v>
      </c>
      <c r="S665" s="19" t="s">
        <v>3733</v>
      </c>
      <c r="X665" s="19">
        <v>1840</v>
      </c>
      <c r="Y665" s="19" t="s">
        <v>3622</v>
      </c>
    </row>
    <row r="666" spans="1:25">
      <c r="A666" s="19" t="s">
        <v>1213</v>
      </c>
      <c r="B666" s="19" t="s">
        <v>3556</v>
      </c>
      <c r="C666" s="19" t="s">
        <v>1116</v>
      </c>
      <c r="D666" s="19" t="s">
        <v>3566</v>
      </c>
      <c r="E666" s="19" t="s">
        <v>1213</v>
      </c>
      <c r="F666" s="19" t="s">
        <v>2745</v>
      </c>
      <c r="G666" s="19" t="s">
        <v>2746</v>
      </c>
      <c r="H666" s="19" t="s">
        <v>3288</v>
      </c>
      <c r="I666" s="19" t="s">
        <v>137</v>
      </c>
      <c r="J666" s="19">
        <v>2019</v>
      </c>
      <c r="K666" s="19" t="s">
        <v>3732</v>
      </c>
      <c r="L666" s="19" t="s">
        <v>454</v>
      </c>
      <c r="M666" s="19" t="s">
        <v>455</v>
      </c>
      <c r="N666" s="19" t="s">
        <v>1116</v>
      </c>
      <c r="O666" s="19" t="s">
        <v>1116</v>
      </c>
      <c r="P666" s="19" t="s">
        <v>2756</v>
      </c>
      <c r="Q666" s="19" t="s">
        <v>3623</v>
      </c>
      <c r="R666" s="19" t="s">
        <v>3544</v>
      </c>
      <c r="S666" s="19" t="s">
        <v>3779</v>
      </c>
      <c r="T666" s="19" t="s">
        <v>4177</v>
      </c>
      <c r="U666" s="19">
        <v>18</v>
      </c>
      <c r="V666" s="19">
        <v>490</v>
      </c>
      <c r="W666" s="19">
        <v>1</v>
      </c>
      <c r="X666" s="19">
        <v>490</v>
      </c>
      <c r="Y666" s="19" t="s">
        <v>4178</v>
      </c>
    </row>
    <row r="667" spans="1:25">
      <c r="A667" s="19" t="s">
        <v>1213</v>
      </c>
      <c r="B667" s="19" t="s">
        <v>3556</v>
      </c>
      <c r="C667" s="19" t="s">
        <v>1116</v>
      </c>
      <c r="D667" s="19" t="s">
        <v>3566</v>
      </c>
      <c r="E667" s="19" t="s">
        <v>1213</v>
      </c>
      <c r="F667" s="19" t="s">
        <v>2745</v>
      </c>
      <c r="G667" s="19" t="s">
        <v>2746</v>
      </c>
      <c r="H667" s="19" t="s">
        <v>3288</v>
      </c>
      <c r="I667" s="19" t="s">
        <v>137</v>
      </c>
      <c r="J667" s="19">
        <v>2019</v>
      </c>
      <c r="K667" s="19" t="s">
        <v>3732</v>
      </c>
      <c r="L667" s="19" t="s">
        <v>454</v>
      </c>
      <c r="M667" s="19" t="s">
        <v>455</v>
      </c>
      <c r="N667" s="19" t="s">
        <v>1116</v>
      </c>
      <c r="O667" s="19" t="s">
        <v>1116</v>
      </c>
      <c r="P667" s="19" t="s">
        <v>2756</v>
      </c>
      <c r="Q667" s="19" t="s">
        <v>3623</v>
      </c>
      <c r="R667" s="19" t="s">
        <v>3543</v>
      </c>
      <c r="S667" s="19" t="s">
        <v>3736</v>
      </c>
      <c r="T667" s="19" t="s">
        <v>4179</v>
      </c>
      <c r="U667" s="19">
        <v>1</v>
      </c>
      <c r="V667" s="19">
        <v>307.98</v>
      </c>
      <c r="W667" s="19">
        <v>1</v>
      </c>
      <c r="X667" s="19">
        <v>307.98</v>
      </c>
      <c r="Y667" s="19" t="s">
        <v>3710</v>
      </c>
    </row>
    <row r="668" spans="1:25">
      <c r="A668" s="19" t="s">
        <v>1213</v>
      </c>
      <c r="B668" s="19" t="s">
        <v>3556</v>
      </c>
      <c r="C668" s="19" t="s">
        <v>1116</v>
      </c>
      <c r="D668" s="19" t="s">
        <v>3566</v>
      </c>
      <c r="E668" s="19" t="s">
        <v>1213</v>
      </c>
      <c r="F668" s="19" t="s">
        <v>2745</v>
      </c>
      <c r="G668" s="19" t="s">
        <v>2746</v>
      </c>
      <c r="H668" s="19" t="s">
        <v>3288</v>
      </c>
      <c r="I668" s="19" t="s">
        <v>137</v>
      </c>
      <c r="J668" s="19">
        <v>2019</v>
      </c>
      <c r="K668" s="19" t="s">
        <v>3732</v>
      </c>
      <c r="L668" s="19" t="s">
        <v>454</v>
      </c>
      <c r="M668" s="19" t="s">
        <v>455</v>
      </c>
      <c r="N668" s="19" t="s">
        <v>1116</v>
      </c>
      <c r="O668" s="19" t="s">
        <v>1116</v>
      </c>
      <c r="P668" s="19" t="s">
        <v>2756</v>
      </c>
      <c r="Q668" s="19" t="s">
        <v>3623</v>
      </c>
      <c r="R668" s="19" t="s">
        <v>3547</v>
      </c>
      <c r="S668" s="19" t="s">
        <v>3779</v>
      </c>
      <c r="T668" s="19" t="s">
        <v>4177</v>
      </c>
      <c r="U668" s="19">
        <v>1</v>
      </c>
      <c r="V668" s="19">
        <v>9</v>
      </c>
      <c r="W668" s="19">
        <v>1</v>
      </c>
      <c r="X668" s="19">
        <v>9</v>
      </c>
      <c r="Y668" s="19" t="s">
        <v>3710</v>
      </c>
    </row>
    <row r="669" spans="1:25">
      <c r="A669" s="19" t="s">
        <v>1213</v>
      </c>
      <c r="B669" s="19" t="s">
        <v>3556</v>
      </c>
      <c r="C669" s="19" t="s">
        <v>1116</v>
      </c>
      <c r="D669" s="19" t="s">
        <v>3566</v>
      </c>
      <c r="E669" s="19" t="s">
        <v>1213</v>
      </c>
      <c r="F669" s="19" t="s">
        <v>2745</v>
      </c>
      <c r="G669" s="19" t="s">
        <v>2746</v>
      </c>
      <c r="H669" s="19" t="s">
        <v>3288</v>
      </c>
      <c r="I669" s="19" t="s">
        <v>137</v>
      </c>
      <c r="J669" s="19">
        <v>2019</v>
      </c>
      <c r="K669" s="19" t="s">
        <v>3732</v>
      </c>
      <c r="L669" s="19" t="s">
        <v>454</v>
      </c>
      <c r="M669" s="19" t="s">
        <v>455</v>
      </c>
      <c r="N669" s="19" t="s">
        <v>1116</v>
      </c>
      <c r="O669" s="19" t="s">
        <v>1116</v>
      </c>
      <c r="P669" s="19" t="s">
        <v>2756</v>
      </c>
      <c r="Q669" s="19" t="s">
        <v>3623</v>
      </c>
      <c r="R669" s="19" t="s">
        <v>3547</v>
      </c>
      <c r="S669" s="19" t="s">
        <v>3779</v>
      </c>
      <c r="T669" s="19" t="s">
        <v>4177</v>
      </c>
      <c r="U669" s="19">
        <v>2</v>
      </c>
      <c r="V669" s="19">
        <v>9</v>
      </c>
      <c r="W669" s="19">
        <v>1</v>
      </c>
      <c r="X669" s="19">
        <v>9</v>
      </c>
      <c r="Y669" s="19" t="s">
        <v>3710</v>
      </c>
    </row>
    <row r="670" spans="1:25">
      <c r="A670" s="19" t="s">
        <v>1213</v>
      </c>
      <c r="B670" s="19" t="s">
        <v>3556</v>
      </c>
      <c r="C670" s="19" t="s">
        <v>1116</v>
      </c>
      <c r="D670" s="19" t="s">
        <v>3566</v>
      </c>
      <c r="E670" s="19" t="s">
        <v>1213</v>
      </c>
      <c r="F670" s="19" t="s">
        <v>2745</v>
      </c>
      <c r="G670" s="19" t="s">
        <v>2746</v>
      </c>
      <c r="H670" s="19" t="s">
        <v>3288</v>
      </c>
      <c r="I670" s="19" t="s">
        <v>137</v>
      </c>
      <c r="J670" s="19">
        <v>2019</v>
      </c>
      <c r="K670" s="19" t="s">
        <v>3732</v>
      </c>
      <c r="L670" s="19" t="s">
        <v>454</v>
      </c>
      <c r="M670" s="19" t="s">
        <v>455</v>
      </c>
      <c r="N670" s="19" t="s">
        <v>1116</v>
      </c>
      <c r="O670" s="19" t="s">
        <v>1116</v>
      </c>
      <c r="P670" s="19" t="s">
        <v>2756</v>
      </c>
      <c r="Q670" s="19" t="s">
        <v>3623</v>
      </c>
      <c r="R670" s="19" t="s">
        <v>3547</v>
      </c>
      <c r="S670" s="19" t="s">
        <v>3779</v>
      </c>
      <c r="T670" s="19" t="s">
        <v>4177</v>
      </c>
      <c r="U670" s="19">
        <v>3</v>
      </c>
      <c r="V670" s="19">
        <v>5</v>
      </c>
      <c r="W670" s="19">
        <v>1</v>
      </c>
      <c r="X670" s="19">
        <v>5</v>
      </c>
      <c r="Y670" s="19" t="s">
        <v>3710</v>
      </c>
    </row>
    <row r="671" spans="1:25">
      <c r="A671" s="19" t="s">
        <v>1213</v>
      </c>
      <c r="B671" s="19" t="s">
        <v>3556</v>
      </c>
      <c r="C671" s="19" t="s">
        <v>1116</v>
      </c>
      <c r="D671" s="19" t="s">
        <v>3566</v>
      </c>
      <c r="E671" s="19" t="s">
        <v>1213</v>
      </c>
      <c r="F671" s="19" t="s">
        <v>2745</v>
      </c>
      <c r="G671" s="19" t="s">
        <v>2746</v>
      </c>
      <c r="H671" s="19" t="s">
        <v>3288</v>
      </c>
      <c r="I671" s="19" t="s">
        <v>137</v>
      </c>
      <c r="J671" s="19">
        <v>2019</v>
      </c>
      <c r="K671" s="19" t="s">
        <v>3732</v>
      </c>
      <c r="L671" s="19" t="s">
        <v>454</v>
      </c>
      <c r="M671" s="19" t="s">
        <v>455</v>
      </c>
      <c r="N671" s="19" t="s">
        <v>1116</v>
      </c>
      <c r="O671" s="19" t="s">
        <v>1116</v>
      </c>
      <c r="P671" s="19" t="s">
        <v>2756</v>
      </c>
      <c r="Q671" s="19" t="s">
        <v>3623</v>
      </c>
      <c r="R671" s="19" t="s">
        <v>3547</v>
      </c>
      <c r="S671" s="19" t="s">
        <v>3779</v>
      </c>
      <c r="T671" s="19" t="s">
        <v>4177</v>
      </c>
      <c r="U671" s="19">
        <v>4</v>
      </c>
      <c r="V671" s="19">
        <v>10.6</v>
      </c>
      <c r="W671" s="19">
        <v>1</v>
      </c>
      <c r="X671" s="19">
        <v>10.6</v>
      </c>
      <c r="Y671" s="19" t="s">
        <v>3710</v>
      </c>
    </row>
    <row r="672" spans="1:25">
      <c r="A672" s="19" t="s">
        <v>1213</v>
      </c>
      <c r="B672" s="19" t="s">
        <v>3556</v>
      </c>
      <c r="C672" s="19" t="s">
        <v>1116</v>
      </c>
      <c r="D672" s="19" t="s">
        <v>3566</v>
      </c>
      <c r="E672" s="19" t="s">
        <v>1213</v>
      </c>
      <c r="F672" s="19" t="s">
        <v>2745</v>
      </c>
      <c r="G672" s="19" t="s">
        <v>2746</v>
      </c>
      <c r="H672" s="19" t="s">
        <v>3288</v>
      </c>
      <c r="I672" s="19" t="s">
        <v>137</v>
      </c>
      <c r="J672" s="19">
        <v>2019</v>
      </c>
      <c r="K672" s="19" t="s">
        <v>3732</v>
      </c>
      <c r="L672" s="19" t="s">
        <v>454</v>
      </c>
      <c r="M672" s="19" t="s">
        <v>455</v>
      </c>
      <c r="N672" s="19" t="s">
        <v>1116</v>
      </c>
      <c r="O672" s="19" t="s">
        <v>1116</v>
      </c>
      <c r="P672" s="19" t="s">
        <v>2756</v>
      </c>
      <c r="Q672" s="19" t="s">
        <v>3623</v>
      </c>
      <c r="R672" s="19" t="s">
        <v>3547</v>
      </c>
      <c r="S672" s="19" t="s">
        <v>3779</v>
      </c>
      <c r="T672" s="19" t="s">
        <v>4177</v>
      </c>
      <c r="U672" s="19">
        <v>5</v>
      </c>
      <c r="V672" s="19">
        <v>7</v>
      </c>
      <c r="W672" s="19">
        <v>1</v>
      </c>
      <c r="X672" s="19">
        <v>7</v>
      </c>
      <c r="Y672" s="19" t="s">
        <v>3710</v>
      </c>
    </row>
    <row r="673" spans="1:25">
      <c r="A673" s="19" t="s">
        <v>1213</v>
      </c>
      <c r="B673" s="19" t="s">
        <v>3556</v>
      </c>
      <c r="C673" s="19" t="s">
        <v>1116</v>
      </c>
      <c r="D673" s="19" t="s">
        <v>3566</v>
      </c>
      <c r="E673" s="19" t="s">
        <v>1213</v>
      </c>
      <c r="F673" s="19" t="s">
        <v>2745</v>
      </c>
      <c r="G673" s="19" t="s">
        <v>2746</v>
      </c>
      <c r="H673" s="19" t="s">
        <v>3288</v>
      </c>
      <c r="I673" s="19" t="s">
        <v>137</v>
      </c>
      <c r="J673" s="19">
        <v>2019</v>
      </c>
      <c r="K673" s="19" t="s">
        <v>3732</v>
      </c>
      <c r="L673" s="19" t="s">
        <v>454</v>
      </c>
      <c r="M673" s="19" t="s">
        <v>455</v>
      </c>
      <c r="N673" s="19" t="s">
        <v>1116</v>
      </c>
      <c r="O673" s="19" t="s">
        <v>1116</v>
      </c>
      <c r="P673" s="19" t="s">
        <v>2756</v>
      </c>
      <c r="Q673" s="19" t="s">
        <v>3623</v>
      </c>
      <c r="R673" s="19" t="s">
        <v>3547</v>
      </c>
      <c r="S673" s="19" t="s">
        <v>3779</v>
      </c>
      <c r="T673" s="19" t="s">
        <v>4177</v>
      </c>
      <c r="U673" s="19">
        <v>6</v>
      </c>
      <c r="V673" s="19">
        <v>10.29</v>
      </c>
      <c r="W673" s="19">
        <v>1</v>
      </c>
      <c r="X673" s="19">
        <v>10.29</v>
      </c>
      <c r="Y673" s="19" t="s">
        <v>3710</v>
      </c>
    </row>
    <row r="674" spans="1:25">
      <c r="A674" s="19" t="s">
        <v>1213</v>
      </c>
      <c r="B674" s="19" t="s">
        <v>3556</v>
      </c>
      <c r="C674" s="19" t="s">
        <v>1116</v>
      </c>
      <c r="D674" s="19" t="s">
        <v>3566</v>
      </c>
      <c r="E674" s="19" t="s">
        <v>1213</v>
      </c>
      <c r="F674" s="19" t="s">
        <v>2745</v>
      </c>
      <c r="G674" s="19" t="s">
        <v>2746</v>
      </c>
      <c r="H674" s="19" t="s">
        <v>3288</v>
      </c>
      <c r="I674" s="19" t="s">
        <v>137</v>
      </c>
      <c r="J674" s="19">
        <v>2019</v>
      </c>
      <c r="K674" s="19" t="s">
        <v>3732</v>
      </c>
      <c r="L674" s="19" t="s">
        <v>454</v>
      </c>
      <c r="M674" s="19" t="s">
        <v>455</v>
      </c>
      <c r="N674" s="19" t="s">
        <v>1116</v>
      </c>
      <c r="O674" s="19" t="s">
        <v>1116</v>
      </c>
      <c r="P674" s="19" t="s">
        <v>2756</v>
      </c>
      <c r="Q674" s="19" t="s">
        <v>3623</v>
      </c>
      <c r="R674" s="19" t="s">
        <v>3547</v>
      </c>
      <c r="S674" s="19" t="s">
        <v>3779</v>
      </c>
      <c r="T674" s="19" t="s">
        <v>4177</v>
      </c>
      <c r="U674" s="19">
        <v>7</v>
      </c>
      <c r="V674" s="19">
        <v>8</v>
      </c>
      <c r="W674" s="19">
        <v>1</v>
      </c>
      <c r="X674" s="19">
        <v>8</v>
      </c>
      <c r="Y674" s="19" t="s">
        <v>3710</v>
      </c>
    </row>
    <row r="675" spans="1:25">
      <c r="A675" s="19" t="s">
        <v>1213</v>
      </c>
      <c r="B675" s="19" t="s">
        <v>3556</v>
      </c>
      <c r="C675" s="19" t="s">
        <v>1116</v>
      </c>
      <c r="D675" s="19" t="s">
        <v>3566</v>
      </c>
      <c r="E675" s="19" t="s">
        <v>1213</v>
      </c>
      <c r="F675" s="19" t="s">
        <v>2745</v>
      </c>
      <c r="G675" s="19" t="s">
        <v>2746</v>
      </c>
      <c r="H675" s="19" t="s">
        <v>3288</v>
      </c>
      <c r="I675" s="19" t="s">
        <v>137</v>
      </c>
      <c r="J675" s="19">
        <v>2019</v>
      </c>
      <c r="K675" s="19" t="s">
        <v>3732</v>
      </c>
      <c r="L675" s="19" t="s">
        <v>454</v>
      </c>
      <c r="M675" s="19" t="s">
        <v>455</v>
      </c>
      <c r="N675" s="19" t="s">
        <v>1116</v>
      </c>
      <c r="O675" s="19" t="s">
        <v>1116</v>
      </c>
      <c r="P675" s="19" t="s">
        <v>2756</v>
      </c>
      <c r="Q675" s="19" t="s">
        <v>3623</v>
      </c>
      <c r="R675" s="19" t="s">
        <v>3547</v>
      </c>
      <c r="S675" s="19" t="s">
        <v>3779</v>
      </c>
      <c r="T675" s="19" t="s">
        <v>4177</v>
      </c>
      <c r="U675" s="19">
        <v>8</v>
      </c>
      <c r="V675" s="19">
        <v>10</v>
      </c>
      <c r="W675" s="19">
        <v>1</v>
      </c>
      <c r="X675" s="19">
        <v>10</v>
      </c>
      <c r="Y675" s="19" t="s">
        <v>3710</v>
      </c>
    </row>
    <row r="676" spans="1:25">
      <c r="A676" s="19" t="s">
        <v>1213</v>
      </c>
      <c r="B676" s="19" t="s">
        <v>3556</v>
      </c>
      <c r="C676" s="19" t="s">
        <v>1116</v>
      </c>
      <c r="D676" s="19" t="s">
        <v>3566</v>
      </c>
      <c r="E676" s="19" t="s">
        <v>1213</v>
      </c>
      <c r="F676" s="19" t="s">
        <v>2745</v>
      </c>
      <c r="G676" s="19" t="s">
        <v>2746</v>
      </c>
      <c r="H676" s="19" t="s">
        <v>3288</v>
      </c>
      <c r="I676" s="19" t="s">
        <v>137</v>
      </c>
      <c r="J676" s="19">
        <v>2019</v>
      </c>
      <c r="K676" s="19" t="s">
        <v>3732</v>
      </c>
      <c r="L676" s="19" t="s">
        <v>454</v>
      </c>
      <c r="M676" s="19" t="s">
        <v>455</v>
      </c>
      <c r="N676" s="19" t="s">
        <v>1116</v>
      </c>
      <c r="O676" s="19" t="s">
        <v>1116</v>
      </c>
      <c r="P676" s="19" t="s">
        <v>2756</v>
      </c>
      <c r="Q676" s="19" t="s">
        <v>3623</v>
      </c>
      <c r="R676" s="19" t="s">
        <v>3547</v>
      </c>
      <c r="S676" s="19" t="s">
        <v>3779</v>
      </c>
      <c r="T676" s="19" t="s">
        <v>4177</v>
      </c>
      <c r="U676" s="19">
        <v>9</v>
      </c>
      <c r="V676" s="19">
        <v>13.25</v>
      </c>
      <c r="W676" s="19">
        <v>1</v>
      </c>
      <c r="X676" s="19">
        <v>13.25</v>
      </c>
      <c r="Y676" s="19" t="s">
        <v>3710</v>
      </c>
    </row>
    <row r="677" spans="1:25">
      <c r="A677" s="19" t="s">
        <v>1213</v>
      </c>
      <c r="B677" s="19" t="s">
        <v>3556</v>
      </c>
      <c r="C677" s="19" t="s">
        <v>1116</v>
      </c>
      <c r="D677" s="19" t="s">
        <v>3566</v>
      </c>
      <c r="E677" s="19" t="s">
        <v>1213</v>
      </c>
      <c r="F677" s="19" t="s">
        <v>2745</v>
      </c>
      <c r="G677" s="19" t="s">
        <v>2746</v>
      </c>
      <c r="H677" s="19" t="s">
        <v>3288</v>
      </c>
      <c r="I677" s="19" t="s">
        <v>137</v>
      </c>
      <c r="J677" s="19">
        <v>2019</v>
      </c>
      <c r="K677" s="19" t="s">
        <v>3732</v>
      </c>
      <c r="L677" s="19" t="s">
        <v>454</v>
      </c>
      <c r="M677" s="19" t="s">
        <v>455</v>
      </c>
      <c r="N677" s="19" t="s">
        <v>1116</v>
      </c>
      <c r="O677" s="19" t="s">
        <v>1116</v>
      </c>
      <c r="P677" s="19" t="s">
        <v>2756</v>
      </c>
      <c r="Q677" s="19" t="s">
        <v>3623</v>
      </c>
      <c r="R677" s="19" t="s">
        <v>3547</v>
      </c>
      <c r="S677" s="19" t="s">
        <v>3779</v>
      </c>
      <c r="T677" s="19" t="s">
        <v>4177</v>
      </c>
      <c r="U677" s="19">
        <v>10</v>
      </c>
      <c r="V677" s="19">
        <v>13</v>
      </c>
      <c r="W677" s="19">
        <v>1</v>
      </c>
      <c r="X677" s="19">
        <v>13</v>
      </c>
      <c r="Y677" s="19" t="s">
        <v>3710</v>
      </c>
    </row>
    <row r="678" spans="1:25">
      <c r="A678" s="19" t="s">
        <v>1213</v>
      </c>
      <c r="B678" s="19" t="s">
        <v>3556</v>
      </c>
      <c r="C678" s="19" t="s">
        <v>1116</v>
      </c>
      <c r="D678" s="19" t="s">
        <v>3566</v>
      </c>
      <c r="E678" s="19" t="s">
        <v>1213</v>
      </c>
      <c r="F678" s="19" t="s">
        <v>2745</v>
      </c>
      <c r="G678" s="19" t="s">
        <v>2746</v>
      </c>
      <c r="H678" s="19" t="s">
        <v>3288</v>
      </c>
      <c r="I678" s="19" t="s">
        <v>137</v>
      </c>
      <c r="J678" s="19">
        <v>2019</v>
      </c>
      <c r="K678" s="19" t="s">
        <v>3732</v>
      </c>
      <c r="L678" s="19" t="s">
        <v>454</v>
      </c>
      <c r="M678" s="19" t="s">
        <v>455</v>
      </c>
      <c r="N678" s="19" t="s">
        <v>1116</v>
      </c>
      <c r="O678" s="19" t="s">
        <v>1116</v>
      </c>
      <c r="P678" s="19" t="s">
        <v>2756</v>
      </c>
      <c r="Q678" s="19" t="s">
        <v>3623</v>
      </c>
      <c r="R678" s="19" t="s">
        <v>3547</v>
      </c>
      <c r="S678" s="19" t="s">
        <v>3779</v>
      </c>
      <c r="T678" s="19" t="s">
        <v>4177</v>
      </c>
      <c r="U678" s="19">
        <v>11</v>
      </c>
      <c r="V678" s="19">
        <v>15.86</v>
      </c>
      <c r="W678" s="19">
        <v>1</v>
      </c>
      <c r="X678" s="19">
        <v>15.86</v>
      </c>
      <c r="Y678" s="19" t="s">
        <v>3710</v>
      </c>
    </row>
    <row r="679" spans="1:25">
      <c r="A679" s="19" t="s">
        <v>1213</v>
      </c>
      <c r="B679" s="19" t="s">
        <v>3556</v>
      </c>
      <c r="C679" s="19" t="s">
        <v>1116</v>
      </c>
      <c r="D679" s="19" t="s">
        <v>3566</v>
      </c>
      <c r="E679" s="19" t="s">
        <v>1213</v>
      </c>
      <c r="F679" s="19" t="s">
        <v>2745</v>
      </c>
      <c r="G679" s="19" t="s">
        <v>2746</v>
      </c>
      <c r="H679" s="19" t="s">
        <v>3288</v>
      </c>
      <c r="I679" s="19" t="s">
        <v>137</v>
      </c>
      <c r="J679" s="19">
        <v>2019</v>
      </c>
      <c r="K679" s="19" t="s">
        <v>3732</v>
      </c>
      <c r="L679" s="19" t="s">
        <v>454</v>
      </c>
      <c r="M679" s="19" t="s">
        <v>455</v>
      </c>
      <c r="N679" s="19" t="s">
        <v>1116</v>
      </c>
      <c r="O679" s="19" t="s">
        <v>1116</v>
      </c>
      <c r="P679" s="19" t="s">
        <v>2756</v>
      </c>
      <c r="Q679" s="19" t="s">
        <v>3623</v>
      </c>
      <c r="R679" s="19" t="s">
        <v>3547</v>
      </c>
      <c r="S679" s="19" t="s">
        <v>3779</v>
      </c>
      <c r="T679" s="19" t="s">
        <v>4177</v>
      </c>
      <c r="U679" s="19">
        <v>12</v>
      </c>
      <c r="V679" s="19">
        <v>53.46</v>
      </c>
      <c r="W679" s="19">
        <v>1</v>
      </c>
      <c r="X679" s="19">
        <v>53.46</v>
      </c>
      <c r="Y679" s="19" t="s">
        <v>3710</v>
      </c>
    </row>
    <row r="680" spans="1:25">
      <c r="A680" s="19" t="s">
        <v>1213</v>
      </c>
      <c r="B680" s="19" t="s">
        <v>3556</v>
      </c>
      <c r="C680" s="19" t="s">
        <v>1116</v>
      </c>
      <c r="D680" s="19" t="s">
        <v>3566</v>
      </c>
      <c r="E680" s="19" t="s">
        <v>1213</v>
      </c>
      <c r="F680" s="19" t="s">
        <v>2745</v>
      </c>
      <c r="G680" s="19" t="s">
        <v>2746</v>
      </c>
      <c r="H680" s="19" t="s">
        <v>3288</v>
      </c>
      <c r="I680" s="19" t="s">
        <v>137</v>
      </c>
      <c r="J680" s="19">
        <v>2019</v>
      </c>
      <c r="K680" s="19" t="s">
        <v>3732</v>
      </c>
      <c r="L680" s="19" t="s">
        <v>454</v>
      </c>
      <c r="M680" s="19" t="s">
        <v>455</v>
      </c>
      <c r="N680" s="19" t="s">
        <v>1116</v>
      </c>
      <c r="O680" s="19" t="s">
        <v>1116</v>
      </c>
      <c r="P680" s="19" t="s">
        <v>2756</v>
      </c>
      <c r="Q680" s="19" t="s">
        <v>3623</v>
      </c>
      <c r="R680" s="19" t="s">
        <v>3547</v>
      </c>
      <c r="S680" s="19" t="s">
        <v>3779</v>
      </c>
      <c r="T680" s="19" t="s">
        <v>4177</v>
      </c>
      <c r="U680" s="19">
        <v>13</v>
      </c>
      <c r="V680" s="19">
        <v>13.16</v>
      </c>
      <c r="W680" s="19">
        <v>1</v>
      </c>
      <c r="X680" s="19">
        <v>13.16</v>
      </c>
      <c r="Y680" s="19" t="s">
        <v>3710</v>
      </c>
    </row>
    <row r="681" spans="1:25">
      <c r="A681" s="19" t="s">
        <v>1213</v>
      </c>
      <c r="B681" s="19" t="s">
        <v>3556</v>
      </c>
      <c r="C681" s="19" t="s">
        <v>1116</v>
      </c>
      <c r="D681" s="19" t="s">
        <v>3566</v>
      </c>
      <c r="E681" s="19" t="s">
        <v>1213</v>
      </c>
      <c r="F681" s="19" t="s">
        <v>2745</v>
      </c>
      <c r="G681" s="19" t="s">
        <v>2746</v>
      </c>
      <c r="H681" s="19" t="s">
        <v>3288</v>
      </c>
      <c r="I681" s="19" t="s">
        <v>137</v>
      </c>
      <c r="J681" s="19">
        <v>2019</v>
      </c>
      <c r="K681" s="19" t="s">
        <v>3732</v>
      </c>
      <c r="L681" s="19" t="s">
        <v>454</v>
      </c>
      <c r="M681" s="19" t="s">
        <v>455</v>
      </c>
      <c r="N681" s="19" t="s">
        <v>1116</v>
      </c>
      <c r="O681" s="19" t="s">
        <v>1116</v>
      </c>
      <c r="P681" s="19" t="s">
        <v>2756</v>
      </c>
      <c r="Q681" s="19" t="s">
        <v>3623</v>
      </c>
      <c r="R681" s="19" t="s">
        <v>3547</v>
      </c>
      <c r="S681" s="19" t="s">
        <v>3779</v>
      </c>
      <c r="T681" s="19" t="s">
        <v>4177</v>
      </c>
      <c r="U681" s="19">
        <v>14</v>
      </c>
      <c r="V681" s="19">
        <v>13</v>
      </c>
      <c r="W681" s="19">
        <v>1</v>
      </c>
      <c r="X681" s="19">
        <v>13</v>
      </c>
      <c r="Y681" s="19" t="s">
        <v>3710</v>
      </c>
    </row>
    <row r="682" spans="1:25">
      <c r="A682" s="19" t="s">
        <v>1213</v>
      </c>
      <c r="B682" s="19" t="s">
        <v>3556</v>
      </c>
      <c r="C682" s="19" t="s">
        <v>1116</v>
      </c>
      <c r="D682" s="19" t="s">
        <v>3566</v>
      </c>
      <c r="E682" s="19" t="s">
        <v>1213</v>
      </c>
      <c r="F682" s="19" t="s">
        <v>2745</v>
      </c>
      <c r="G682" s="19" t="s">
        <v>2746</v>
      </c>
      <c r="H682" s="19" t="s">
        <v>3288</v>
      </c>
      <c r="I682" s="19" t="s">
        <v>137</v>
      </c>
      <c r="J682" s="19">
        <v>2019</v>
      </c>
      <c r="K682" s="19" t="s">
        <v>3732</v>
      </c>
      <c r="L682" s="19" t="s">
        <v>454</v>
      </c>
      <c r="M682" s="19" t="s">
        <v>455</v>
      </c>
      <c r="N682" s="19" t="s">
        <v>1116</v>
      </c>
      <c r="O682" s="19" t="s">
        <v>1116</v>
      </c>
      <c r="P682" s="19" t="s">
        <v>2756</v>
      </c>
      <c r="Q682" s="19" t="s">
        <v>3623</v>
      </c>
      <c r="R682" s="19" t="s">
        <v>3547</v>
      </c>
      <c r="S682" s="19" t="s">
        <v>3779</v>
      </c>
      <c r="T682" s="19" t="s">
        <v>4177</v>
      </c>
      <c r="U682" s="19">
        <v>15</v>
      </c>
      <c r="V682" s="19">
        <v>13</v>
      </c>
      <c r="W682" s="19">
        <v>1</v>
      </c>
      <c r="X682" s="19">
        <v>13</v>
      </c>
      <c r="Y682" s="19" t="s">
        <v>3710</v>
      </c>
    </row>
    <row r="683" spans="1:25">
      <c r="A683" s="19" t="s">
        <v>1213</v>
      </c>
      <c r="B683" s="19" t="s">
        <v>3556</v>
      </c>
      <c r="C683" s="19" t="s">
        <v>1116</v>
      </c>
      <c r="D683" s="19" t="s">
        <v>3566</v>
      </c>
      <c r="E683" s="19" t="s">
        <v>1213</v>
      </c>
      <c r="F683" s="19" t="s">
        <v>2745</v>
      </c>
      <c r="G683" s="19" t="s">
        <v>2746</v>
      </c>
      <c r="H683" s="19" t="s">
        <v>3288</v>
      </c>
      <c r="I683" s="19" t="s">
        <v>137</v>
      </c>
      <c r="J683" s="19">
        <v>2019</v>
      </c>
      <c r="K683" s="19" t="s">
        <v>3732</v>
      </c>
      <c r="L683" s="19" t="s">
        <v>454</v>
      </c>
      <c r="M683" s="19" t="s">
        <v>455</v>
      </c>
      <c r="N683" s="19" t="s">
        <v>1116</v>
      </c>
      <c r="O683" s="19" t="s">
        <v>1116</v>
      </c>
      <c r="P683" s="19" t="s">
        <v>2756</v>
      </c>
      <c r="Q683" s="19" t="s">
        <v>3623</v>
      </c>
      <c r="R683" s="19" t="s">
        <v>3547</v>
      </c>
      <c r="S683" s="19" t="s">
        <v>3779</v>
      </c>
      <c r="T683" s="19" t="s">
        <v>4177</v>
      </c>
      <c r="U683" s="19">
        <v>16</v>
      </c>
      <c r="V683" s="19">
        <v>13</v>
      </c>
      <c r="W683" s="19">
        <v>1</v>
      </c>
      <c r="X683" s="19">
        <v>13</v>
      </c>
      <c r="Y683" s="19" t="s">
        <v>3710</v>
      </c>
    </row>
    <row r="684" spans="1:25">
      <c r="A684" s="19" t="s">
        <v>1213</v>
      </c>
      <c r="B684" s="19" t="s">
        <v>3556</v>
      </c>
      <c r="C684" s="19" t="s">
        <v>1116</v>
      </c>
      <c r="D684" s="19" t="s">
        <v>3566</v>
      </c>
      <c r="E684" s="19" t="s">
        <v>1213</v>
      </c>
      <c r="F684" s="19" t="s">
        <v>2745</v>
      </c>
      <c r="G684" s="19" t="s">
        <v>2746</v>
      </c>
      <c r="H684" s="19" t="s">
        <v>3288</v>
      </c>
      <c r="I684" s="19" t="s">
        <v>137</v>
      </c>
      <c r="J684" s="19">
        <v>2019</v>
      </c>
      <c r="K684" s="19" t="s">
        <v>3732</v>
      </c>
      <c r="L684" s="19" t="s">
        <v>454</v>
      </c>
      <c r="M684" s="19" t="s">
        <v>455</v>
      </c>
      <c r="N684" s="19" t="s">
        <v>1116</v>
      </c>
      <c r="O684" s="19" t="s">
        <v>1116</v>
      </c>
      <c r="P684" s="19" t="s">
        <v>2756</v>
      </c>
      <c r="Q684" s="19" t="s">
        <v>3623</v>
      </c>
      <c r="R684" s="19" t="s">
        <v>3547</v>
      </c>
      <c r="S684" s="19" t="s">
        <v>3779</v>
      </c>
      <c r="T684" s="19" t="s">
        <v>4177</v>
      </c>
      <c r="U684" s="19">
        <v>19</v>
      </c>
      <c r="V684" s="19">
        <v>13</v>
      </c>
      <c r="W684" s="19">
        <v>1</v>
      </c>
      <c r="X684" s="19">
        <v>13</v>
      </c>
      <c r="Y684" s="19" t="s">
        <v>3710</v>
      </c>
    </row>
    <row r="685" spans="1:25">
      <c r="A685" s="19" t="s">
        <v>1213</v>
      </c>
      <c r="B685" s="19" t="s">
        <v>3556</v>
      </c>
      <c r="C685" s="19" t="s">
        <v>1116</v>
      </c>
      <c r="D685" s="19" t="s">
        <v>3566</v>
      </c>
      <c r="E685" s="19" t="s">
        <v>1213</v>
      </c>
      <c r="F685" s="19" t="s">
        <v>2745</v>
      </c>
      <c r="G685" s="19" t="s">
        <v>2746</v>
      </c>
      <c r="H685" s="19" t="s">
        <v>3288</v>
      </c>
      <c r="I685" s="19" t="s">
        <v>137</v>
      </c>
      <c r="J685" s="19">
        <v>2019</v>
      </c>
      <c r="K685" s="19" t="s">
        <v>3732</v>
      </c>
      <c r="L685" s="19" t="s">
        <v>454</v>
      </c>
      <c r="M685" s="19" t="s">
        <v>455</v>
      </c>
      <c r="N685" s="19" t="s">
        <v>1116</v>
      </c>
      <c r="O685" s="19" t="s">
        <v>1116</v>
      </c>
      <c r="P685" s="19" t="s">
        <v>2756</v>
      </c>
      <c r="Q685" s="19" t="s">
        <v>3623</v>
      </c>
      <c r="R685" s="19" t="s">
        <v>3547</v>
      </c>
      <c r="S685" s="19" t="s">
        <v>3779</v>
      </c>
      <c r="T685" s="19" t="s">
        <v>4177</v>
      </c>
      <c r="U685" s="19">
        <v>20</v>
      </c>
      <c r="V685" s="19">
        <v>13</v>
      </c>
      <c r="W685" s="19">
        <v>1</v>
      </c>
      <c r="X685" s="19">
        <v>13</v>
      </c>
      <c r="Y685" s="19" t="s">
        <v>3710</v>
      </c>
    </row>
    <row r="686" spans="1:25">
      <c r="A686" s="19" t="s">
        <v>1213</v>
      </c>
      <c r="B686" s="19" t="s">
        <v>3556</v>
      </c>
      <c r="C686" s="19" t="s">
        <v>1116</v>
      </c>
      <c r="D686" s="19" t="s">
        <v>3566</v>
      </c>
      <c r="E686" s="19" t="s">
        <v>1213</v>
      </c>
      <c r="F686" s="19" t="s">
        <v>2745</v>
      </c>
      <c r="G686" s="19" t="s">
        <v>2746</v>
      </c>
      <c r="H686" s="19" t="s">
        <v>3288</v>
      </c>
      <c r="I686" s="19" t="s">
        <v>137</v>
      </c>
      <c r="J686" s="19">
        <v>2019</v>
      </c>
      <c r="K686" s="19" t="s">
        <v>3732</v>
      </c>
      <c r="L686" s="19" t="s">
        <v>454</v>
      </c>
      <c r="M686" s="19" t="s">
        <v>455</v>
      </c>
      <c r="N686" s="19" t="s">
        <v>1116</v>
      </c>
      <c r="O686" s="19" t="s">
        <v>1116</v>
      </c>
      <c r="P686" s="19" t="s">
        <v>2756</v>
      </c>
      <c r="Q686" s="19" t="s">
        <v>3623</v>
      </c>
      <c r="R686" s="19" t="s">
        <v>3547</v>
      </c>
      <c r="S686" s="19" t="s">
        <v>3779</v>
      </c>
      <c r="T686" s="19" t="s">
        <v>4177</v>
      </c>
      <c r="U686" s="19">
        <v>21</v>
      </c>
      <c r="V686" s="19">
        <v>13</v>
      </c>
      <c r="W686" s="19">
        <v>1</v>
      </c>
      <c r="X686" s="19">
        <v>13</v>
      </c>
      <c r="Y686" s="19" t="s">
        <v>3710</v>
      </c>
    </row>
    <row r="687" spans="1:25">
      <c r="A687" s="19" t="s">
        <v>1213</v>
      </c>
      <c r="B687" s="19" t="s">
        <v>3556</v>
      </c>
      <c r="C687" s="19" t="s">
        <v>1116</v>
      </c>
      <c r="D687" s="19" t="s">
        <v>3566</v>
      </c>
      <c r="E687" s="19" t="s">
        <v>1213</v>
      </c>
      <c r="F687" s="19" t="s">
        <v>2745</v>
      </c>
      <c r="G687" s="19" t="s">
        <v>2746</v>
      </c>
      <c r="H687" s="19" t="s">
        <v>3288</v>
      </c>
      <c r="I687" s="19" t="s">
        <v>137</v>
      </c>
      <c r="J687" s="19">
        <v>2019</v>
      </c>
      <c r="K687" s="19" t="s">
        <v>3732</v>
      </c>
      <c r="L687" s="19" t="s">
        <v>454</v>
      </c>
      <c r="M687" s="19" t="s">
        <v>455</v>
      </c>
      <c r="N687" s="19" t="s">
        <v>1116</v>
      </c>
      <c r="O687" s="19" t="s">
        <v>1116</v>
      </c>
      <c r="P687" s="19" t="s">
        <v>2756</v>
      </c>
      <c r="Q687" s="19" t="s">
        <v>3623</v>
      </c>
      <c r="R687" s="19" t="s">
        <v>3547</v>
      </c>
      <c r="S687" s="19" t="s">
        <v>3779</v>
      </c>
      <c r="T687" s="19" t="s">
        <v>4177</v>
      </c>
      <c r="U687" s="19">
        <v>22</v>
      </c>
      <c r="V687" s="19">
        <v>13.77</v>
      </c>
      <c r="W687" s="19">
        <v>1</v>
      </c>
      <c r="X687" s="19">
        <v>13.77</v>
      </c>
      <c r="Y687" s="19" t="s">
        <v>3710</v>
      </c>
    </row>
    <row r="688" spans="1:25">
      <c r="A688" s="19" t="s">
        <v>1213</v>
      </c>
      <c r="B688" s="19" t="s">
        <v>3556</v>
      </c>
      <c r="C688" s="19" t="s">
        <v>1116</v>
      </c>
      <c r="D688" s="19" t="s">
        <v>3566</v>
      </c>
      <c r="E688" s="19" t="s">
        <v>1213</v>
      </c>
      <c r="F688" s="19" t="s">
        <v>2745</v>
      </c>
      <c r="G688" s="19" t="s">
        <v>2746</v>
      </c>
      <c r="H688" s="19" t="s">
        <v>3288</v>
      </c>
      <c r="I688" s="19" t="s">
        <v>137</v>
      </c>
      <c r="J688" s="19">
        <v>2019</v>
      </c>
      <c r="K688" s="19" t="s">
        <v>3732</v>
      </c>
      <c r="L688" s="19" t="s">
        <v>454</v>
      </c>
      <c r="M688" s="19" t="s">
        <v>455</v>
      </c>
      <c r="N688" s="19" t="s">
        <v>1116</v>
      </c>
      <c r="O688" s="19" t="s">
        <v>1116</v>
      </c>
      <c r="P688" s="19" t="s">
        <v>2756</v>
      </c>
      <c r="Q688" s="19" t="s">
        <v>3623</v>
      </c>
      <c r="R688" s="19" t="s">
        <v>3547</v>
      </c>
      <c r="S688" s="19" t="s">
        <v>3779</v>
      </c>
      <c r="T688" s="19" t="s">
        <v>4177</v>
      </c>
      <c r="U688" s="19">
        <v>23</v>
      </c>
      <c r="V688" s="19">
        <v>13</v>
      </c>
      <c r="W688" s="19">
        <v>1</v>
      </c>
      <c r="X688" s="19">
        <v>13</v>
      </c>
      <c r="Y688" s="19" t="s">
        <v>3710</v>
      </c>
    </row>
    <row r="689" spans="1:25">
      <c r="A689" s="19" t="s">
        <v>1213</v>
      </c>
      <c r="B689" s="19" t="s">
        <v>3556</v>
      </c>
      <c r="C689" s="19" t="s">
        <v>1116</v>
      </c>
      <c r="D689" s="19" t="s">
        <v>3566</v>
      </c>
      <c r="E689" s="19" t="s">
        <v>1213</v>
      </c>
      <c r="F689" s="19" t="s">
        <v>2745</v>
      </c>
      <c r="G689" s="19" t="s">
        <v>2746</v>
      </c>
      <c r="H689" s="19" t="s">
        <v>3288</v>
      </c>
      <c r="I689" s="19" t="s">
        <v>137</v>
      </c>
      <c r="J689" s="19">
        <v>2019</v>
      </c>
      <c r="K689" s="19" t="s">
        <v>3732</v>
      </c>
      <c r="L689" s="19" t="s">
        <v>454</v>
      </c>
      <c r="M689" s="19" t="s">
        <v>455</v>
      </c>
      <c r="N689" s="19" t="s">
        <v>1116</v>
      </c>
      <c r="O689" s="19" t="s">
        <v>1116</v>
      </c>
      <c r="P689" s="19" t="s">
        <v>2756</v>
      </c>
      <c r="Q689" s="19" t="s">
        <v>3623</v>
      </c>
      <c r="R689" s="19" t="s">
        <v>3547</v>
      </c>
      <c r="S689" s="19" t="s">
        <v>3779</v>
      </c>
      <c r="T689" s="19" t="s">
        <v>4177</v>
      </c>
      <c r="U689" s="19">
        <v>24</v>
      </c>
      <c r="V689" s="19">
        <v>13</v>
      </c>
      <c r="W689" s="19">
        <v>1</v>
      </c>
      <c r="X689" s="19">
        <v>13</v>
      </c>
      <c r="Y689" s="19" t="s">
        <v>3710</v>
      </c>
    </row>
    <row r="690" spans="1:25">
      <c r="A690" s="19" t="s">
        <v>1213</v>
      </c>
      <c r="B690" s="19" t="s">
        <v>3556</v>
      </c>
      <c r="C690" s="19" t="s">
        <v>1116</v>
      </c>
      <c r="D690" s="19" t="s">
        <v>3566</v>
      </c>
      <c r="E690" s="19" t="s">
        <v>1213</v>
      </c>
      <c r="F690" s="19" t="s">
        <v>2745</v>
      </c>
      <c r="G690" s="19" t="s">
        <v>2746</v>
      </c>
      <c r="H690" s="19" t="s">
        <v>3288</v>
      </c>
      <c r="I690" s="19" t="s">
        <v>137</v>
      </c>
      <c r="J690" s="19">
        <v>2019</v>
      </c>
      <c r="K690" s="19" t="s">
        <v>3732</v>
      </c>
      <c r="L690" s="19" t="s">
        <v>454</v>
      </c>
      <c r="M690" s="19" t="s">
        <v>455</v>
      </c>
      <c r="N690" s="19" t="s">
        <v>1116</v>
      </c>
      <c r="O690" s="19" t="s">
        <v>1116</v>
      </c>
      <c r="P690" s="19" t="s">
        <v>2756</v>
      </c>
      <c r="Q690" s="19" t="s">
        <v>3623</v>
      </c>
      <c r="R690" s="19" t="s">
        <v>3547</v>
      </c>
      <c r="S690" s="19" t="s">
        <v>3779</v>
      </c>
      <c r="T690" s="19" t="s">
        <v>4177</v>
      </c>
      <c r="U690" s="19">
        <v>25</v>
      </c>
      <c r="V690" s="19">
        <v>145</v>
      </c>
      <c r="W690" s="19">
        <v>1</v>
      </c>
      <c r="X690" s="19">
        <v>145</v>
      </c>
      <c r="Y690" s="19" t="s">
        <v>4180</v>
      </c>
    </row>
    <row r="691" spans="1:25">
      <c r="A691" s="19" t="s">
        <v>1213</v>
      </c>
      <c r="B691" s="19" t="s">
        <v>3556</v>
      </c>
      <c r="C691" s="19" t="s">
        <v>1116</v>
      </c>
      <c r="D691" s="19" t="s">
        <v>3566</v>
      </c>
      <c r="E691" s="19" t="s">
        <v>1213</v>
      </c>
      <c r="F691" s="19" t="s">
        <v>2745</v>
      </c>
      <c r="G691" s="19" t="s">
        <v>2746</v>
      </c>
      <c r="H691" s="19" t="s">
        <v>3288</v>
      </c>
      <c r="I691" s="19" t="s">
        <v>137</v>
      </c>
      <c r="J691" s="19">
        <v>2019</v>
      </c>
      <c r="K691" s="19" t="s">
        <v>3732</v>
      </c>
      <c r="L691" s="19" t="s">
        <v>454</v>
      </c>
      <c r="M691" s="19" t="s">
        <v>455</v>
      </c>
      <c r="N691" s="19" t="s">
        <v>1116</v>
      </c>
      <c r="O691" s="19" t="s">
        <v>1116</v>
      </c>
      <c r="P691" s="19" t="s">
        <v>2756</v>
      </c>
      <c r="Q691" s="19" t="s">
        <v>3628</v>
      </c>
      <c r="R691" s="19" t="s">
        <v>3628</v>
      </c>
      <c r="S691" s="19" t="s">
        <v>3779</v>
      </c>
      <c r="T691" s="19" t="s">
        <v>4177</v>
      </c>
      <c r="U691" s="19">
        <v>17</v>
      </c>
      <c r="V691" s="19">
        <v>672</v>
      </c>
      <c r="W691" s="19">
        <v>1</v>
      </c>
      <c r="X691" s="19">
        <v>672</v>
      </c>
      <c r="Y691" s="19" t="s">
        <v>4148</v>
      </c>
    </row>
    <row r="692" spans="1:25">
      <c r="A692" s="19" t="s">
        <v>1213</v>
      </c>
      <c r="B692" s="19" t="s">
        <v>3556</v>
      </c>
      <c r="C692" s="19" t="s">
        <v>1116</v>
      </c>
      <c r="D692" s="19" t="s">
        <v>3566</v>
      </c>
      <c r="E692" s="19" t="s">
        <v>1213</v>
      </c>
      <c r="F692" s="19" t="s">
        <v>2745</v>
      </c>
      <c r="G692" s="19" t="s">
        <v>2746</v>
      </c>
      <c r="H692" s="19" t="s">
        <v>3288</v>
      </c>
      <c r="I692" s="19" t="s">
        <v>137</v>
      </c>
      <c r="J692" s="19">
        <v>2019</v>
      </c>
      <c r="K692" s="19" t="s">
        <v>3732</v>
      </c>
      <c r="L692" s="19" t="s">
        <v>467</v>
      </c>
      <c r="M692" s="19" t="s">
        <v>468</v>
      </c>
      <c r="N692" s="19" t="s">
        <v>1116</v>
      </c>
      <c r="O692" s="19" t="s">
        <v>1116</v>
      </c>
      <c r="P692" s="19" t="s">
        <v>2756</v>
      </c>
      <c r="Q692" s="19" t="s">
        <v>3623</v>
      </c>
      <c r="R692" s="19" t="s">
        <v>3543</v>
      </c>
      <c r="S692" s="19" t="s">
        <v>2793</v>
      </c>
      <c r="T692" s="19" t="s">
        <v>4181</v>
      </c>
      <c r="U692" s="19">
        <v>1</v>
      </c>
      <c r="V692" s="19">
        <v>179</v>
      </c>
      <c r="W692" s="19">
        <v>1</v>
      </c>
      <c r="X692" s="19">
        <v>179</v>
      </c>
      <c r="Y692" s="19" t="s">
        <v>4182</v>
      </c>
    </row>
    <row r="693" spans="1:25">
      <c r="A693" s="19" t="s">
        <v>1213</v>
      </c>
      <c r="B693" s="19" t="s">
        <v>3556</v>
      </c>
      <c r="C693" s="19" t="s">
        <v>1116</v>
      </c>
      <c r="D693" s="19" t="s">
        <v>3566</v>
      </c>
      <c r="E693" s="19" t="s">
        <v>1213</v>
      </c>
      <c r="F693" s="19" t="s">
        <v>2745</v>
      </c>
      <c r="G693" s="19" t="s">
        <v>2746</v>
      </c>
      <c r="H693" s="19" t="s">
        <v>3288</v>
      </c>
      <c r="I693" s="19" t="s">
        <v>137</v>
      </c>
      <c r="J693" s="19">
        <v>2019</v>
      </c>
      <c r="K693" s="19" t="s">
        <v>3732</v>
      </c>
      <c r="L693" s="19" t="s">
        <v>467</v>
      </c>
      <c r="M693" s="19" t="s">
        <v>468</v>
      </c>
      <c r="N693" s="19" t="s">
        <v>1116</v>
      </c>
      <c r="O693" s="19" t="s">
        <v>1116</v>
      </c>
      <c r="P693" s="19" t="s">
        <v>2756</v>
      </c>
      <c r="Q693" s="19" t="s">
        <v>3628</v>
      </c>
      <c r="R693" s="19" t="s">
        <v>3628</v>
      </c>
      <c r="S693" s="19" t="s">
        <v>3779</v>
      </c>
      <c r="T693" s="19" t="s">
        <v>4183</v>
      </c>
      <c r="U693" s="19">
        <v>1</v>
      </c>
      <c r="V693" s="19">
        <v>182.5</v>
      </c>
      <c r="W693" s="19">
        <v>1</v>
      </c>
      <c r="X693" s="19">
        <v>182.5</v>
      </c>
      <c r="Y693" s="19" t="s">
        <v>3622</v>
      </c>
    </row>
    <row r="694" spans="1:25">
      <c r="A694" s="19" t="s">
        <v>1213</v>
      </c>
      <c r="B694" s="19" t="s">
        <v>3556</v>
      </c>
      <c r="C694" s="19" t="s">
        <v>1116</v>
      </c>
      <c r="D694" s="19" t="s">
        <v>3566</v>
      </c>
      <c r="E694" s="19" t="s">
        <v>1213</v>
      </c>
      <c r="F694" s="19" t="s">
        <v>2745</v>
      </c>
      <c r="G694" s="19" t="s">
        <v>2746</v>
      </c>
      <c r="H694" s="19" t="s">
        <v>3288</v>
      </c>
      <c r="I694" s="19" t="s">
        <v>137</v>
      </c>
      <c r="J694" s="19">
        <v>2019</v>
      </c>
      <c r="K694" s="19" t="s">
        <v>3732</v>
      </c>
      <c r="L694" s="19" t="s">
        <v>467</v>
      </c>
      <c r="M694" s="19" t="s">
        <v>468</v>
      </c>
      <c r="N694" s="19" t="s">
        <v>1116</v>
      </c>
      <c r="O694" s="19" t="s">
        <v>1116</v>
      </c>
      <c r="P694" s="19" t="s">
        <v>2756</v>
      </c>
      <c r="Q694" s="19" t="s">
        <v>3628</v>
      </c>
      <c r="R694" s="19" t="s">
        <v>3628</v>
      </c>
      <c r="S694" s="19" t="s">
        <v>3779</v>
      </c>
      <c r="T694" s="19" t="s">
        <v>4183</v>
      </c>
      <c r="U694" s="19">
        <v>2</v>
      </c>
      <c r="V694" s="19">
        <v>182.5</v>
      </c>
      <c r="W694" s="19">
        <v>1</v>
      </c>
      <c r="X694" s="19">
        <v>182.5</v>
      </c>
      <c r="Y694" s="19" t="s">
        <v>3622</v>
      </c>
    </row>
    <row r="695" spans="1:25">
      <c r="A695" s="19" t="s">
        <v>1213</v>
      </c>
      <c r="B695" s="19" t="s">
        <v>3556</v>
      </c>
      <c r="C695" s="19" t="s">
        <v>1116</v>
      </c>
      <c r="D695" s="19" t="s">
        <v>3566</v>
      </c>
      <c r="E695" s="19" t="s">
        <v>1213</v>
      </c>
      <c r="F695" s="19" t="s">
        <v>2745</v>
      </c>
      <c r="G695" s="19" t="s">
        <v>2746</v>
      </c>
      <c r="H695" s="19" t="s">
        <v>3288</v>
      </c>
      <c r="I695" s="19" t="s">
        <v>137</v>
      </c>
      <c r="J695" s="19">
        <v>2019</v>
      </c>
      <c r="K695" s="19" t="s">
        <v>3732</v>
      </c>
      <c r="L695" s="19" t="s">
        <v>467</v>
      </c>
      <c r="M695" s="19" t="s">
        <v>468</v>
      </c>
      <c r="N695" s="19" t="s">
        <v>1116</v>
      </c>
      <c r="O695" s="19" t="s">
        <v>1116</v>
      </c>
      <c r="P695" s="19" t="s">
        <v>2756</v>
      </c>
      <c r="Q695" s="19" t="s">
        <v>3620</v>
      </c>
      <c r="R695" s="19" t="s">
        <v>3540</v>
      </c>
      <c r="S695" s="19" t="s">
        <v>3733</v>
      </c>
      <c r="X695" s="19">
        <v>1360</v>
      </c>
      <c r="Y695" s="19" t="s">
        <v>3622</v>
      </c>
    </row>
    <row r="696" spans="1:25">
      <c r="A696" s="19" t="s">
        <v>1213</v>
      </c>
      <c r="B696" s="19" t="s">
        <v>3556</v>
      </c>
      <c r="C696" s="19" t="s">
        <v>1116</v>
      </c>
      <c r="D696" s="19" t="s">
        <v>3566</v>
      </c>
      <c r="E696" s="19" t="s">
        <v>1213</v>
      </c>
      <c r="F696" s="19" t="s">
        <v>2745</v>
      </c>
      <c r="G696" s="19" t="s">
        <v>2746</v>
      </c>
      <c r="H696" s="19" t="s">
        <v>3288</v>
      </c>
      <c r="I696" s="19" t="s">
        <v>137</v>
      </c>
      <c r="J696" s="19">
        <v>2019</v>
      </c>
      <c r="K696" s="19" t="s">
        <v>3732</v>
      </c>
      <c r="L696" s="19" t="s">
        <v>85</v>
      </c>
      <c r="M696" s="19" t="s">
        <v>86</v>
      </c>
      <c r="N696" s="19" t="s">
        <v>1116</v>
      </c>
      <c r="O696" s="19" t="s">
        <v>1116</v>
      </c>
      <c r="P696" s="19" t="s">
        <v>2756</v>
      </c>
      <c r="Q696" s="19" t="s">
        <v>3620</v>
      </c>
      <c r="R696" s="19" t="s">
        <v>3540</v>
      </c>
      <c r="S696" s="19" t="s">
        <v>2826</v>
      </c>
      <c r="X696" s="19">
        <v>1680</v>
      </c>
      <c r="Y696" s="19" t="s">
        <v>3622</v>
      </c>
    </row>
    <row r="697" spans="1:25">
      <c r="A697" s="19" t="s">
        <v>1213</v>
      </c>
      <c r="B697" s="19" t="s">
        <v>3556</v>
      </c>
      <c r="C697" s="19" t="s">
        <v>1116</v>
      </c>
      <c r="D697" s="19" t="s">
        <v>3566</v>
      </c>
      <c r="E697" s="19" t="s">
        <v>1213</v>
      </c>
      <c r="F697" s="19" t="s">
        <v>2745</v>
      </c>
      <c r="G697" s="19" t="s">
        <v>2746</v>
      </c>
      <c r="H697" s="19" t="s">
        <v>3288</v>
      </c>
      <c r="I697" s="19" t="s">
        <v>137</v>
      </c>
      <c r="J697" s="19">
        <v>2019</v>
      </c>
      <c r="K697" s="19" t="s">
        <v>3732</v>
      </c>
      <c r="L697" s="19" t="s">
        <v>85</v>
      </c>
      <c r="M697" s="19" t="s">
        <v>86</v>
      </c>
      <c r="N697" s="19" t="s">
        <v>1116</v>
      </c>
      <c r="O697" s="19" t="s">
        <v>1116</v>
      </c>
      <c r="P697" s="19" t="s">
        <v>2756</v>
      </c>
      <c r="Q697" s="19" t="s">
        <v>3620</v>
      </c>
      <c r="R697" s="19" t="s">
        <v>3540</v>
      </c>
      <c r="S697" s="19" t="s">
        <v>3780</v>
      </c>
      <c r="X697" s="19">
        <v>3000</v>
      </c>
      <c r="Y697" s="19" t="s">
        <v>3622</v>
      </c>
    </row>
    <row r="698" spans="1:25">
      <c r="A698" s="19" t="s">
        <v>1213</v>
      </c>
      <c r="B698" s="19" t="s">
        <v>3556</v>
      </c>
      <c r="C698" s="19" t="s">
        <v>1116</v>
      </c>
      <c r="D698" s="19" t="s">
        <v>3566</v>
      </c>
      <c r="E698" s="19" t="s">
        <v>1213</v>
      </c>
      <c r="F698" s="19" t="s">
        <v>2745</v>
      </c>
      <c r="G698" s="19" t="s">
        <v>2746</v>
      </c>
      <c r="H698" s="19" t="s">
        <v>3288</v>
      </c>
      <c r="I698" s="19" t="s">
        <v>137</v>
      </c>
      <c r="J698" s="19">
        <v>2019</v>
      </c>
      <c r="K698" s="19" t="s">
        <v>3732</v>
      </c>
      <c r="L698" s="19" t="s">
        <v>288</v>
      </c>
      <c r="M698" s="19" t="s">
        <v>289</v>
      </c>
      <c r="N698" s="19" t="s">
        <v>1116</v>
      </c>
      <c r="O698" s="19" t="s">
        <v>1116</v>
      </c>
      <c r="P698" s="19" t="s">
        <v>2756</v>
      </c>
      <c r="Q698" s="19" t="s">
        <v>3620</v>
      </c>
      <c r="R698" s="19" t="s">
        <v>3540</v>
      </c>
      <c r="S698" s="19" t="s">
        <v>2795</v>
      </c>
      <c r="X698" s="19">
        <v>1120</v>
      </c>
      <c r="Y698" s="19" t="s">
        <v>3622</v>
      </c>
    </row>
    <row r="699" spans="1:25">
      <c r="A699" s="19" t="s">
        <v>1213</v>
      </c>
      <c r="B699" s="19" t="s">
        <v>3556</v>
      </c>
      <c r="C699" s="19" t="s">
        <v>1116</v>
      </c>
      <c r="D699" s="19" t="s">
        <v>3566</v>
      </c>
      <c r="E699" s="19" t="s">
        <v>1213</v>
      </c>
      <c r="F699" s="19" t="s">
        <v>2745</v>
      </c>
      <c r="G699" s="19" t="s">
        <v>2746</v>
      </c>
      <c r="H699" s="19" t="s">
        <v>3288</v>
      </c>
      <c r="I699" s="19" t="s">
        <v>137</v>
      </c>
      <c r="J699" s="19">
        <v>2019</v>
      </c>
      <c r="K699" s="19" t="s">
        <v>3732</v>
      </c>
      <c r="L699" s="19" t="s">
        <v>595</v>
      </c>
      <c r="M699" s="19" t="s">
        <v>596</v>
      </c>
      <c r="N699" s="19" t="s">
        <v>1116</v>
      </c>
      <c r="O699" s="19" t="s">
        <v>1116</v>
      </c>
      <c r="P699" s="19" t="s">
        <v>2756</v>
      </c>
      <c r="Q699" s="19" t="s">
        <v>3623</v>
      </c>
      <c r="R699" s="19" t="s">
        <v>3547</v>
      </c>
      <c r="S699" s="19" t="s">
        <v>3839</v>
      </c>
      <c r="T699" s="19" t="s">
        <v>4184</v>
      </c>
      <c r="U699" s="19">
        <v>1</v>
      </c>
      <c r="V699" s="19">
        <v>13</v>
      </c>
      <c r="W699" s="19">
        <v>1</v>
      </c>
      <c r="X699" s="19">
        <v>13</v>
      </c>
      <c r="Y699" s="19" t="s">
        <v>3649</v>
      </c>
    </row>
    <row r="700" spans="1:25">
      <c r="A700" s="19" t="s">
        <v>1213</v>
      </c>
      <c r="B700" s="19" t="s">
        <v>3556</v>
      </c>
      <c r="C700" s="19" t="s">
        <v>1116</v>
      </c>
      <c r="D700" s="19" t="s">
        <v>3566</v>
      </c>
      <c r="E700" s="19" t="s">
        <v>1213</v>
      </c>
      <c r="F700" s="19" t="s">
        <v>2745</v>
      </c>
      <c r="G700" s="19" t="s">
        <v>2746</v>
      </c>
      <c r="H700" s="19" t="s">
        <v>3288</v>
      </c>
      <c r="I700" s="19" t="s">
        <v>137</v>
      </c>
      <c r="J700" s="19">
        <v>2019</v>
      </c>
      <c r="K700" s="19" t="s">
        <v>3732</v>
      </c>
      <c r="L700" s="19" t="s">
        <v>595</v>
      </c>
      <c r="M700" s="19" t="s">
        <v>596</v>
      </c>
      <c r="N700" s="19" t="s">
        <v>1116</v>
      </c>
      <c r="O700" s="19" t="s">
        <v>1116</v>
      </c>
      <c r="P700" s="19" t="s">
        <v>2756</v>
      </c>
      <c r="Q700" s="19" t="s">
        <v>3623</v>
      </c>
      <c r="R700" s="19" t="s">
        <v>3547</v>
      </c>
      <c r="S700" s="19" t="s">
        <v>3839</v>
      </c>
      <c r="T700" s="19" t="s">
        <v>4184</v>
      </c>
      <c r="U700" s="19">
        <v>2</v>
      </c>
      <c r="V700" s="19">
        <v>13</v>
      </c>
      <c r="W700" s="19">
        <v>1</v>
      </c>
      <c r="X700" s="19">
        <v>13</v>
      </c>
      <c r="Y700" s="19" t="s">
        <v>3649</v>
      </c>
    </row>
    <row r="701" spans="1:25">
      <c r="A701" s="19" t="s">
        <v>1213</v>
      </c>
      <c r="B701" s="19" t="s">
        <v>3556</v>
      </c>
      <c r="C701" s="19" t="s">
        <v>1116</v>
      </c>
      <c r="D701" s="19" t="s">
        <v>3566</v>
      </c>
      <c r="E701" s="19" t="s">
        <v>1213</v>
      </c>
      <c r="F701" s="19" t="s">
        <v>2745</v>
      </c>
      <c r="G701" s="19" t="s">
        <v>2746</v>
      </c>
      <c r="H701" s="19" t="s">
        <v>3288</v>
      </c>
      <c r="I701" s="19" t="s">
        <v>137</v>
      </c>
      <c r="J701" s="19">
        <v>2019</v>
      </c>
      <c r="K701" s="19" t="s">
        <v>3732</v>
      </c>
      <c r="L701" s="19" t="s">
        <v>595</v>
      </c>
      <c r="M701" s="19" t="s">
        <v>596</v>
      </c>
      <c r="N701" s="19" t="s">
        <v>1116</v>
      </c>
      <c r="O701" s="19" t="s">
        <v>1116</v>
      </c>
      <c r="P701" s="19" t="s">
        <v>2756</v>
      </c>
      <c r="Q701" s="19" t="s">
        <v>3623</v>
      </c>
      <c r="R701" s="19" t="s">
        <v>3547</v>
      </c>
      <c r="S701" s="19" t="s">
        <v>3839</v>
      </c>
      <c r="T701" s="19" t="s">
        <v>4184</v>
      </c>
      <c r="U701" s="19">
        <v>3</v>
      </c>
      <c r="V701" s="19">
        <v>13</v>
      </c>
      <c r="W701" s="19">
        <v>1</v>
      </c>
      <c r="X701" s="19">
        <v>13</v>
      </c>
      <c r="Y701" s="19" t="s">
        <v>3649</v>
      </c>
    </row>
    <row r="702" spans="1:25">
      <c r="A702" s="19" t="s">
        <v>1213</v>
      </c>
      <c r="B702" s="19" t="s">
        <v>3556</v>
      </c>
      <c r="C702" s="19" t="s">
        <v>1116</v>
      </c>
      <c r="D702" s="19" t="s">
        <v>3566</v>
      </c>
      <c r="E702" s="19" t="s">
        <v>1213</v>
      </c>
      <c r="F702" s="19" t="s">
        <v>2745</v>
      </c>
      <c r="G702" s="19" t="s">
        <v>2746</v>
      </c>
      <c r="H702" s="19" t="s">
        <v>3288</v>
      </c>
      <c r="I702" s="19" t="s">
        <v>137</v>
      </c>
      <c r="J702" s="19">
        <v>2019</v>
      </c>
      <c r="K702" s="19" t="s">
        <v>3732</v>
      </c>
      <c r="L702" s="19" t="s">
        <v>595</v>
      </c>
      <c r="M702" s="19" t="s">
        <v>596</v>
      </c>
      <c r="N702" s="19" t="s">
        <v>1116</v>
      </c>
      <c r="O702" s="19" t="s">
        <v>1116</v>
      </c>
      <c r="P702" s="19" t="s">
        <v>2756</v>
      </c>
      <c r="Q702" s="19" t="s">
        <v>3623</v>
      </c>
      <c r="R702" s="19" t="s">
        <v>3547</v>
      </c>
      <c r="S702" s="19" t="s">
        <v>3839</v>
      </c>
      <c r="T702" s="19" t="s">
        <v>4184</v>
      </c>
      <c r="U702" s="19">
        <v>4</v>
      </c>
      <c r="V702" s="19">
        <v>12.35</v>
      </c>
      <c r="W702" s="19">
        <v>1</v>
      </c>
      <c r="X702" s="19">
        <v>12.35</v>
      </c>
      <c r="Y702" s="19" t="s">
        <v>3649</v>
      </c>
    </row>
    <row r="703" spans="1:25">
      <c r="A703" s="19" t="s">
        <v>1213</v>
      </c>
      <c r="B703" s="19" t="s">
        <v>3556</v>
      </c>
      <c r="C703" s="19" t="s">
        <v>1116</v>
      </c>
      <c r="D703" s="19" t="s">
        <v>3566</v>
      </c>
      <c r="E703" s="19" t="s">
        <v>1213</v>
      </c>
      <c r="F703" s="19" t="s">
        <v>2745</v>
      </c>
      <c r="G703" s="19" t="s">
        <v>2746</v>
      </c>
      <c r="H703" s="19" t="s">
        <v>3288</v>
      </c>
      <c r="I703" s="19" t="s">
        <v>137</v>
      </c>
      <c r="J703" s="19">
        <v>2019</v>
      </c>
      <c r="K703" s="19" t="s">
        <v>3732</v>
      </c>
      <c r="L703" s="19" t="s">
        <v>595</v>
      </c>
      <c r="M703" s="19" t="s">
        <v>596</v>
      </c>
      <c r="N703" s="19" t="s">
        <v>1116</v>
      </c>
      <c r="O703" s="19" t="s">
        <v>1116</v>
      </c>
      <c r="P703" s="19" t="s">
        <v>2756</v>
      </c>
      <c r="Q703" s="19" t="s">
        <v>3623</v>
      </c>
      <c r="R703" s="19" t="s">
        <v>3547</v>
      </c>
      <c r="S703" s="19" t="s">
        <v>3839</v>
      </c>
      <c r="T703" s="19" t="s">
        <v>4184</v>
      </c>
      <c r="U703" s="19">
        <v>5</v>
      </c>
      <c r="V703" s="19">
        <v>13</v>
      </c>
      <c r="W703" s="19">
        <v>1</v>
      </c>
      <c r="X703" s="19">
        <v>13</v>
      </c>
      <c r="Y703" s="19" t="s">
        <v>3649</v>
      </c>
    </row>
    <row r="704" spans="1:25">
      <c r="A704" s="19" t="s">
        <v>1213</v>
      </c>
      <c r="B704" s="19" t="s">
        <v>3556</v>
      </c>
      <c r="C704" s="19" t="s">
        <v>1116</v>
      </c>
      <c r="D704" s="19" t="s">
        <v>3566</v>
      </c>
      <c r="E704" s="19" t="s">
        <v>1213</v>
      </c>
      <c r="F704" s="19" t="s">
        <v>2745</v>
      </c>
      <c r="G704" s="19" t="s">
        <v>2746</v>
      </c>
      <c r="H704" s="19" t="s">
        <v>3288</v>
      </c>
      <c r="I704" s="19" t="s">
        <v>137</v>
      </c>
      <c r="J704" s="19">
        <v>2019</v>
      </c>
      <c r="K704" s="19" t="s">
        <v>3732</v>
      </c>
      <c r="L704" s="19" t="s">
        <v>595</v>
      </c>
      <c r="M704" s="19" t="s">
        <v>596</v>
      </c>
      <c r="N704" s="19" t="s">
        <v>1116</v>
      </c>
      <c r="O704" s="19" t="s">
        <v>1116</v>
      </c>
      <c r="P704" s="19" t="s">
        <v>2756</v>
      </c>
      <c r="Q704" s="19" t="s">
        <v>3623</v>
      </c>
      <c r="R704" s="19" t="s">
        <v>3547</v>
      </c>
      <c r="S704" s="19" t="s">
        <v>3839</v>
      </c>
      <c r="T704" s="19" t="s">
        <v>4184</v>
      </c>
      <c r="U704" s="19">
        <v>6</v>
      </c>
      <c r="V704" s="19">
        <v>6.92</v>
      </c>
      <c r="W704" s="19">
        <v>1</v>
      </c>
      <c r="X704" s="19">
        <v>6.92</v>
      </c>
      <c r="Y704" s="19" t="s">
        <v>3649</v>
      </c>
    </row>
    <row r="705" spans="1:25">
      <c r="A705" s="19" t="s">
        <v>1213</v>
      </c>
      <c r="B705" s="19" t="s">
        <v>3556</v>
      </c>
      <c r="C705" s="19" t="s">
        <v>1116</v>
      </c>
      <c r="D705" s="19" t="s">
        <v>3566</v>
      </c>
      <c r="E705" s="19" t="s">
        <v>1213</v>
      </c>
      <c r="F705" s="19" t="s">
        <v>2745</v>
      </c>
      <c r="G705" s="19" t="s">
        <v>2746</v>
      </c>
      <c r="H705" s="19" t="s">
        <v>3288</v>
      </c>
      <c r="I705" s="19" t="s">
        <v>137</v>
      </c>
      <c r="J705" s="19">
        <v>2019</v>
      </c>
      <c r="K705" s="19" t="s">
        <v>3732</v>
      </c>
      <c r="L705" s="19" t="s">
        <v>595</v>
      </c>
      <c r="M705" s="19" t="s">
        <v>596</v>
      </c>
      <c r="N705" s="19" t="s">
        <v>1116</v>
      </c>
      <c r="O705" s="19" t="s">
        <v>1116</v>
      </c>
      <c r="P705" s="19" t="s">
        <v>2756</v>
      </c>
      <c r="Q705" s="19" t="s">
        <v>3623</v>
      </c>
      <c r="R705" s="19" t="s">
        <v>3547</v>
      </c>
      <c r="S705" s="19" t="s">
        <v>3839</v>
      </c>
      <c r="T705" s="19" t="s">
        <v>4184</v>
      </c>
      <c r="U705" s="19">
        <v>7</v>
      </c>
      <c r="V705" s="19">
        <v>9</v>
      </c>
      <c r="W705" s="19">
        <v>1</v>
      </c>
      <c r="X705" s="19">
        <v>9</v>
      </c>
      <c r="Y705" s="19" t="s">
        <v>3649</v>
      </c>
    </row>
    <row r="706" spans="1:25">
      <c r="A706" s="19" t="s">
        <v>1213</v>
      </c>
      <c r="B706" s="19" t="s">
        <v>3556</v>
      </c>
      <c r="C706" s="19" t="s">
        <v>1116</v>
      </c>
      <c r="D706" s="19" t="s">
        <v>3566</v>
      </c>
      <c r="E706" s="19" t="s">
        <v>1213</v>
      </c>
      <c r="F706" s="19" t="s">
        <v>2745</v>
      </c>
      <c r="G706" s="19" t="s">
        <v>2746</v>
      </c>
      <c r="H706" s="19" t="s">
        <v>3288</v>
      </c>
      <c r="I706" s="19" t="s">
        <v>137</v>
      </c>
      <c r="J706" s="19">
        <v>2019</v>
      </c>
      <c r="K706" s="19" t="s">
        <v>3732</v>
      </c>
      <c r="L706" s="19" t="s">
        <v>595</v>
      </c>
      <c r="M706" s="19" t="s">
        <v>596</v>
      </c>
      <c r="N706" s="19" t="s">
        <v>1116</v>
      </c>
      <c r="O706" s="19" t="s">
        <v>1116</v>
      </c>
      <c r="P706" s="19" t="s">
        <v>2756</v>
      </c>
      <c r="Q706" s="19" t="s">
        <v>3623</v>
      </c>
      <c r="R706" s="19" t="s">
        <v>3547</v>
      </c>
      <c r="S706" s="19" t="s">
        <v>3839</v>
      </c>
      <c r="T706" s="19" t="s">
        <v>4184</v>
      </c>
      <c r="U706" s="19">
        <v>8</v>
      </c>
      <c r="V706" s="19">
        <v>7</v>
      </c>
      <c r="W706" s="19">
        <v>1</v>
      </c>
      <c r="X706" s="19">
        <v>7</v>
      </c>
      <c r="Y706" s="19" t="s">
        <v>3649</v>
      </c>
    </row>
    <row r="707" spans="1:25">
      <c r="A707" s="19" t="s">
        <v>1213</v>
      </c>
      <c r="B707" s="19" t="s">
        <v>3556</v>
      </c>
      <c r="C707" s="19" t="s">
        <v>1116</v>
      </c>
      <c r="D707" s="19" t="s">
        <v>3566</v>
      </c>
      <c r="E707" s="19" t="s">
        <v>1213</v>
      </c>
      <c r="F707" s="19" t="s">
        <v>2745</v>
      </c>
      <c r="G707" s="19" t="s">
        <v>2746</v>
      </c>
      <c r="H707" s="19" t="s">
        <v>3288</v>
      </c>
      <c r="I707" s="19" t="s">
        <v>137</v>
      </c>
      <c r="J707" s="19">
        <v>2019</v>
      </c>
      <c r="K707" s="19" t="s">
        <v>3732</v>
      </c>
      <c r="L707" s="19" t="s">
        <v>595</v>
      </c>
      <c r="M707" s="19" t="s">
        <v>596</v>
      </c>
      <c r="N707" s="19" t="s">
        <v>1116</v>
      </c>
      <c r="O707" s="19" t="s">
        <v>1116</v>
      </c>
      <c r="P707" s="19" t="s">
        <v>2756</v>
      </c>
      <c r="Q707" s="19" t="s">
        <v>3623</v>
      </c>
      <c r="R707" s="19" t="s">
        <v>3547</v>
      </c>
      <c r="S707" s="19" t="s">
        <v>3839</v>
      </c>
      <c r="T707" s="19" t="s">
        <v>4184</v>
      </c>
      <c r="U707" s="19">
        <v>9</v>
      </c>
      <c r="V707" s="19">
        <v>80.12</v>
      </c>
      <c r="W707" s="19">
        <v>1</v>
      </c>
      <c r="X707" s="19">
        <v>80.12</v>
      </c>
      <c r="Y707" s="19" t="s">
        <v>3649</v>
      </c>
    </row>
    <row r="708" spans="1:25">
      <c r="A708" s="19" t="s">
        <v>1213</v>
      </c>
      <c r="B708" s="19" t="s">
        <v>3556</v>
      </c>
      <c r="C708" s="19" t="s">
        <v>1116</v>
      </c>
      <c r="D708" s="19" t="s">
        <v>3566</v>
      </c>
      <c r="E708" s="19" t="s">
        <v>1213</v>
      </c>
      <c r="F708" s="19" t="s">
        <v>2745</v>
      </c>
      <c r="G708" s="19" t="s">
        <v>2746</v>
      </c>
      <c r="H708" s="19" t="s">
        <v>3288</v>
      </c>
      <c r="I708" s="19" t="s">
        <v>137</v>
      </c>
      <c r="J708" s="19">
        <v>2019</v>
      </c>
      <c r="K708" s="19" t="s">
        <v>3732</v>
      </c>
      <c r="L708" s="19" t="s">
        <v>595</v>
      </c>
      <c r="M708" s="19" t="s">
        <v>596</v>
      </c>
      <c r="N708" s="19" t="s">
        <v>1116</v>
      </c>
      <c r="O708" s="19" t="s">
        <v>1116</v>
      </c>
      <c r="P708" s="19" t="s">
        <v>2756</v>
      </c>
      <c r="Q708" s="19" t="s">
        <v>3623</v>
      </c>
      <c r="R708" s="19" t="s">
        <v>3547</v>
      </c>
      <c r="S708" s="19" t="s">
        <v>3839</v>
      </c>
      <c r="T708" s="19" t="s">
        <v>4184</v>
      </c>
      <c r="U708" s="19">
        <v>10</v>
      </c>
      <c r="V708" s="19">
        <v>9</v>
      </c>
      <c r="W708" s="19">
        <v>1</v>
      </c>
      <c r="X708" s="19">
        <v>9</v>
      </c>
      <c r="Y708" s="19" t="s">
        <v>3649</v>
      </c>
    </row>
    <row r="709" spans="1:25">
      <c r="A709" s="19" t="s">
        <v>1213</v>
      </c>
      <c r="B709" s="19" t="s">
        <v>3556</v>
      </c>
      <c r="C709" s="19" t="s">
        <v>1116</v>
      </c>
      <c r="D709" s="19" t="s">
        <v>3566</v>
      </c>
      <c r="E709" s="19" t="s">
        <v>1213</v>
      </c>
      <c r="F709" s="19" t="s">
        <v>2745</v>
      </c>
      <c r="G709" s="19" t="s">
        <v>2746</v>
      </c>
      <c r="H709" s="19" t="s">
        <v>3288</v>
      </c>
      <c r="I709" s="19" t="s">
        <v>137</v>
      </c>
      <c r="J709" s="19">
        <v>2019</v>
      </c>
      <c r="K709" s="19" t="s">
        <v>3732</v>
      </c>
      <c r="L709" s="19" t="s">
        <v>595</v>
      </c>
      <c r="M709" s="19" t="s">
        <v>596</v>
      </c>
      <c r="N709" s="19" t="s">
        <v>1116</v>
      </c>
      <c r="O709" s="19" t="s">
        <v>1116</v>
      </c>
      <c r="P709" s="19" t="s">
        <v>2756</v>
      </c>
      <c r="Q709" s="19" t="s">
        <v>3623</v>
      </c>
      <c r="R709" s="19" t="s">
        <v>3547</v>
      </c>
      <c r="S709" s="19" t="s">
        <v>3839</v>
      </c>
      <c r="T709" s="19" t="s">
        <v>4184</v>
      </c>
      <c r="U709" s="19">
        <v>11</v>
      </c>
      <c r="V709" s="19">
        <v>3.7</v>
      </c>
      <c r="W709" s="19">
        <v>1</v>
      </c>
      <c r="X709" s="19">
        <v>3.7</v>
      </c>
      <c r="Y709" s="19" t="s">
        <v>3649</v>
      </c>
    </row>
    <row r="710" spans="1:25">
      <c r="A710" s="19" t="s">
        <v>1213</v>
      </c>
      <c r="B710" s="19" t="s">
        <v>3556</v>
      </c>
      <c r="C710" s="19" t="s">
        <v>1116</v>
      </c>
      <c r="D710" s="19" t="s">
        <v>3566</v>
      </c>
      <c r="E710" s="19" t="s">
        <v>1213</v>
      </c>
      <c r="F710" s="19" t="s">
        <v>2745</v>
      </c>
      <c r="G710" s="19" t="s">
        <v>2746</v>
      </c>
      <c r="H710" s="19" t="s">
        <v>3288</v>
      </c>
      <c r="I710" s="19" t="s">
        <v>137</v>
      </c>
      <c r="J710" s="19">
        <v>2019</v>
      </c>
      <c r="K710" s="19" t="s">
        <v>3732</v>
      </c>
      <c r="L710" s="19" t="s">
        <v>595</v>
      </c>
      <c r="M710" s="19" t="s">
        <v>596</v>
      </c>
      <c r="N710" s="19" t="s">
        <v>1116</v>
      </c>
      <c r="O710" s="19" t="s">
        <v>1116</v>
      </c>
      <c r="P710" s="19" t="s">
        <v>2756</v>
      </c>
      <c r="Q710" s="19" t="s">
        <v>3623</v>
      </c>
      <c r="R710" s="19" t="s">
        <v>3547</v>
      </c>
      <c r="S710" s="19" t="s">
        <v>3839</v>
      </c>
      <c r="T710" s="19" t="s">
        <v>4184</v>
      </c>
      <c r="U710" s="19">
        <v>12</v>
      </c>
      <c r="V710" s="19">
        <v>8</v>
      </c>
      <c r="W710" s="19">
        <v>1</v>
      </c>
      <c r="X710" s="19">
        <v>8</v>
      </c>
      <c r="Y710" s="19" t="s">
        <v>3649</v>
      </c>
    </row>
    <row r="711" spans="1:25">
      <c r="A711" s="19" t="s">
        <v>1213</v>
      </c>
      <c r="B711" s="19" t="s">
        <v>3556</v>
      </c>
      <c r="C711" s="19" t="s">
        <v>1116</v>
      </c>
      <c r="D711" s="19" t="s">
        <v>3566</v>
      </c>
      <c r="E711" s="19" t="s">
        <v>1213</v>
      </c>
      <c r="F711" s="19" t="s">
        <v>2745</v>
      </c>
      <c r="G711" s="19" t="s">
        <v>2746</v>
      </c>
      <c r="H711" s="19" t="s">
        <v>3288</v>
      </c>
      <c r="I711" s="19" t="s">
        <v>137</v>
      </c>
      <c r="J711" s="19">
        <v>2019</v>
      </c>
      <c r="K711" s="19" t="s">
        <v>3732</v>
      </c>
      <c r="L711" s="19" t="s">
        <v>595</v>
      </c>
      <c r="M711" s="19" t="s">
        <v>596</v>
      </c>
      <c r="N711" s="19" t="s">
        <v>1116</v>
      </c>
      <c r="O711" s="19" t="s">
        <v>1116</v>
      </c>
      <c r="P711" s="19" t="s">
        <v>2756</v>
      </c>
      <c r="Q711" s="19" t="s">
        <v>3623</v>
      </c>
      <c r="R711" s="19" t="s">
        <v>3547</v>
      </c>
      <c r="S711" s="19" t="s">
        <v>3839</v>
      </c>
      <c r="T711" s="19" t="s">
        <v>4184</v>
      </c>
      <c r="U711" s="19">
        <v>13</v>
      </c>
      <c r="V711" s="19">
        <v>9</v>
      </c>
      <c r="W711" s="19">
        <v>1</v>
      </c>
      <c r="X711" s="19">
        <v>9</v>
      </c>
      <c r="Y711" s="19" t="s">
        <v>3649</v>
      </c>
    </row>
    <row r="712" spans="1:25">
      <c r="A712" s="19" t="s">
        <v>1213</v>
      </c>
      <c r="B712" s="19" t="s">
        <v>3556</v>
      </c>
      <c r="C712" s="19" t="s">
        <v>1116</v>
      </c>
      <c r="D712" s="19" t="s">
        <v>3566</v>
      </c>
      <c r="E712" s="19" t="s">
        <v>1213</v>
      </c>
      <c r="F712" s="19" t="s">
        <v>2745</v>
      </c>
      <c r="G712" s="19" t="s">
        <v>2746</v>
      </c>
      <c r="H712" s="19" t="s">
        <v>3288</v>
      </c>
      <c r="I712" s="19" t="s">
        <v>137</v>
      </c>
      <c r="J712" s="19">
        <v>2019</v>
      </c>
      <c r="K712" s="19" t="s">
        <v>3732</v>
      </c>
      <c r="L712" s="19" t="s">
        <v>595</v>
      </c>
      <c r="M712" s="19" t="s">
        <v>596</v>
      </c>
      <c r="N712" s="19" t="s">
        <v>1116</v>
      </c>
      <c r="O712" s="19" t="s">
        <v>1116</v>
      </c>
      <c r="P712" s="19" t="s">
        <v>2756</v>
      </c>
      <c r="Q712" s="19" t="s">
        <v>3623</v>
      </c>
      <c r="R712" s="19" t="s">
        <v>3547</v>
      </c>
      <c r="S712" s="19" t="s">
        <v>3839</v>
      </c>
      <c r="T712" s="19" t="s">
        <v>4184</v>
      </c>
      <c r="U712" s="19">
        <v>14</v>
      </c>
      <c r="V712" s="19">
        <v>4.5999999999999996</v>
      </c>
      <c r="W712" s="19">
        <v>1</v>
      </c>
      <c r="X712" s="19">
        <v>4.5999999999999996</v>
      </c>
      <c r="Y712" s="19" t="s">
        <v>3649</v>
      </c>
    </row>
    <row r="713" spans="1:25">
      <c r="A713" s="19" t="s">
        <v>1213</v>
      </c>
      <c r="B713" s="19" t="s">
        <v>3556</v>
      </c>
      <c r="C713" s="19" t="s">
        <v>1116</v>
      </c>
      <c r="D713" s="19" t="s">
        <v>3566</v>
      </c>
      <c r="E713" s="19" t="s">
        <v>1213</v>
      </c>
      <c r="F713" s="19" t="s">
        <v>2745</v>
      </c>
      <c r="G713" s="19" t="s">
        <v>2746</v>
      </c>
      <c r="H713" s="19" t="s">
        <v>3288</v>
      </c>
      <c r="I713" s="19" t="s">
        <v>137</v>
      </c>
      <c r="J713" s="19">
        <v>2019</v>
      </c>
      <c r="K713" s="19" t="s">
        <v>3732</v>
      </c>
      <c r="L713" s="19" t="s">
        <v>595</v>
      </c>
      <c r="M713" s="19" t="s">
        <v>596</v>
      </c>
      <c r="N713" s="19" t="s">
        <v>1116</v>
      </c>
      <c r="O713" s="19" t="s">
        <v>1116</v>
      </c>
      <c r="P713" s="19" t="s">
        <v>2756</v>
      </c>
      <c r="Q713" s="19" t="s">
        <v>3623</v>
      </c>
      <c r="R713" s="19" t="s">
        <v>3547</v>
      </c>
      <c r="S713" s="19" t="s">
        <v>3839</v>
      </c>
      <c r="T713" s="19" t="s">
        <v>4184</v>
      </c>
      <c r="U713" s="19">
        <v>15</v>
      </c>
      <c r="V713" s="19">
        <v>38.42</v>
      </c>
      <c r="W713" s="19">
        <v>1</v>
      </c>
      <c r="X713" s="19">
        <v>38.42</v>
      </c>
      <c r="Y713" s="19" t="s">
        <v>3649</v>
      </c>
    </row>
    <row r="714" spans="1:25">
      <c r="A714" s="19" t="s">
        <v>1213</v>
      </c>
      <c r="B714" s="19" t="s">
        <v>3556</v>
      </c>
      <c r="C714" s="19" t="s">
        <v>1116</v>
      </c>
      <c r="D714" s="19" t="s">
        <v>3566</v>
      </c>
      <c r="E714" s="19" t="s">
        <v>1213</v>
      </c>
      <c r="F714" s="19" t="s">
        <v>2745</v>
      </c>
      <c r="G714" s="19" t="s">
        <v>2746</v>
      </c>
      <c r="H714" s="19" t="s">
        <v>3288</v>
      </c>
      <c r="I714" s="19" t="s">
        <v>137</v>
      </c>
      <c r="J714" s="19">
        <v>2019</v>
      </c>
      <c r="K714" s="19" t="s">
        <v>3732</v>
      </c>
      <c r="L714" s="19" t="s">
        <v>595</v>
      </c>
      <c r="M714" s="19" t="s">
        <v>596</v>
      </c>
      <c r="N714" s="19" t="s">
        <v>1116</v>
      </c>
      <c r="O714" s="19" t="s">
        <v>1116</v>
      </c>
      <c r="P714" s="19" t="s">
        <v>2756</v>
      </c>
      <c r="Q714" s="19" t="s">
        <v>3623</v>
      </c>
      <c r="R714" s="19" t="s">
        <v>3547</v>
      </c>
      <c r="S714" s="19" t="s">
        <v>3839</v>
      </c>
      <c r="T714" s="19" t="s">
        <v>4184</v>
      </c>
      <c r="U714" s="19">
        <v>16</v>
      </c>
      <c r="V714" s="19">
        <v>9</v>
      </c>
      <c r="W714" s="19">
        <v>1</v>
      </c>
      <c r="X714" s="19">
        <v>9</v>
      </c>
      <c r="Y714" s="19" t="s">
        <v>3649</v>
      </c>
    </row>
    <row r="715" spans="1:25">
      <c r="A715" s="19" t="s">
        <v>1213</v>
      </c>
      <c r="B715" s="19" t="s">
        <v>3556</v>
      </c>
      <c r="C715" s="19" t="s">
        <v>1116</v>
      </c>
      <c r="D715" s="19" t="s">
        <v>3566</v>
      </c>
      <c r="E715" s="19" t="s">
        <v>1213</v>
      </c>
      <c r="F715" s="19" t="s">
        <v>2745</v>
      </c>
      <c r="G715" s="19" t="s">
        <v>2746</v>
      </c>
      <c r="H715" s="19" t="s">
        <v>3288</v>
      </c>
      <c r="I715" s="19" t="s">
        <v>137</v>
      </c>
      <c r="J715" s="19">
        <v>2019</v>
      </c>
      <c r="K715" s="19" t="s">
        <v>3732</v>
      </c>
      <c r="L715" s="19" t="s">
        <v>595</v>
      </c>
      <c r="M715" s="19" t="s">
        <v>596</v>
      </c>
      <c r="N715" s="19" t="s">
        <v>1116</v>
      </c>
      <c r="O715" s="19" t="s">
        <v>1116</v>
      </c>
      <c r="P715" s="19" t="s">
        <v>2756</v>
      </c>
      <c r="Q715" s="19" t="s">
        <v>3623</v>
      </c>
      <c r="R715" s="19" t="s">
        <v>3547</v>
      </c>
      <c r="S715" s="19" t="s">
        <v>3839</v>
      </c>
      <c r="T715" s="19" t="s">
        <v>4184</v>
      </c>
      <c r="U715" s="19">
        <v>17</v>
      </c>
      <c r="V715" s="19">
        <v>11</v>
      </c>
      <c r="W715" s="19">
        <v>1</v>
      </c>
      <c r="X715" s="19">
        <v>11</v>
      </c>
      <c r="Y715" s="19" t="s">
        <v>3649</v>
      </c>
    </row>
    <row r="716" spans="1:25">
      <c r="A716" s="19" t="s">
        <v>1213</v>
      </c>
      <c r="B716" s="19" t="s">
        <v>3556</v>
      </c>
      <c r="C716" s="19" t="s">
        <v>1116</v>
      </c>
      <c r="D716" s="19" t="s">
        <v>3566</v>
      </c>
      <c r="E716" s="19" t="s">
        <v>1213</v>
      </c>
      <c r="F716" s="19" t="s">
        <v>2745</v>
      </c>
      <c r="G716" s="19" t="s">
        <v>2746</v>
      </c>
      <c r="H716" s="19" t="s">
        <v>3288</v>
      </c>
      <c r="I716" s="19" t="s">
        <v>137</v>
      </c>
      <c r="J716" s="19">
        <v>2019</v>
      </c>
      <c r="K716" s="19" t="s">
        <v>3732</v>
      </c>
      <c r="L716" s="19" t="s">
        <v>595</v>
      </c>
      <c r="M716" s="19" t="s">
        <v>596</v>
      </c>
      <c r="N716" s="19" t="s">
        <v>1116</v>
      </c>
      <c r="O716" s="19" t="s">
        <v>1116</v>
      </c>
      <c r="P716" s="19" t="s">
        <v>2756</v>
      </c>
      <c r="Q716" s="19" t="s">
        <v>3623</v>
      </c>
      <c r="R716" s="19" t="s">
        <v>3547</v>
      </c>
      <c r="S716" s="19" t="s">
        <v>3839</v>
      </c>
      <c r="T716" s="19" t="s">
        <v>4184</v>
      </c>
      <c r="U716" s="19">
        <v>18</v>
      </c>
      <c r="V716" s="19">
        <v>40.36</v>
      </c>
      <c r="W716" s="19">
        <v>1</v>
      </c>
      <c r="X716" s="19">
        <v>40.36</v>
      </c>
      <c r="Y716" s="19" t="s">
        <v>3649</v>
      </c>
    </row>
    <row r="717" spans="1:25">
      <c r="A717" s="19" t="s">
        <v>1213</v>
      </c>
      <c r="B717" s="19" t="s">
        <v>3556</v>
      </c>
      <c r="C717" s="19" t="s">
        <v>1116</v>
      </c>
      <c r="D717" s="19" t="s">
        <v>3566</v>
      </c>
      <c r="E717" s="19" t="s">
        <v>1213</v>
      </c>
      <c r="F717" s="19" t="s">
        <v>2745</v>
      </c>
      <c r="G717" s="19" t="s">
        <v>2746</v>
      </c>
      <c r="H717" s="19" t="s">
        <v>3288</v>
      </c>
      <c r="I717" s="19" t="s">
        <v>137</v>
      </c>
      <c r="J717" s="19">
        <v>2019</v>
      </c>
      <c r="K717" s="19" t="s">
        <v>3732</v>
      </c>
      <c r="L717" s="19" t="s">
        <v>595</v>
      </c>
      <c r="M717" s="19" t="s">
        <v>596</v>
      </c>
      <c r="N717" s="19" t="s">
        <v>1116</v>
      </c>
      <c r="O717" s="19" t="s">
        <v>1116</v>
      </c>
      <c r="P717" s="19" t="s">
        <v>2756</v>
      </c>
      <c r="Q717" s="19" t="s">
        <v>3623</v>
      </c>
      <c r="R717" s="19" t="s">
        <v>3547</v>
      </c>
      <c r="S717" s="19" t="s">
        <v>3839</v>
      </c>
      <c r="T717" s="19" t="s">
        <v>4184</v>
      </c>
      <c r="U717" s="19">
        <v>19</v>
      </c>
      <c r="V717" s="19">
        <v>9</v>
      </c>
      <c r="W717" s="19">
        <v>1</v>
      </c>
      <c r="X717" s="19">
        <v>9</v>
      </c>
      <c r="Y717" s="19" t="s">
        <v>3649</v>
      </c>
    </row>
    <row r="718" spans="1:25">
      <c r="A718" s="19" t="s">
        <v>1213</v>
      </c>
      <c r="B718" s="19" t="s">
        <v>3556</v>
      </c>
      <c r="C718" s="19" t="s">
        <v>1116</v>
      </c>
      <c r="D718" s="19" t="s">
        <v>3566</v>
      </c>
      <c r="E718" s="19" t="s">
        <v>1213</v>
      </c>
      <c r="F718" s="19" t="s">
        <v>2745</v>
      </c>
      <c r="G718" s="19" t="s">
        <v>2746</v>
      </c>
      <c r="H718" s="19" t="s">
        <v>3288</v>
      </c>
      <c r="I718" s="19" t="s">
        <v>137</v>
      </c>
      <c r="J718" s="19">
        <v>2019</v>
      </c>
      <c r="K718" s="19" t="s">
        <v>3732</v>
      </c>
      <c r="L718" s="19" t="s">
        <v>595</v>
      </c>
      <c r="M718" s="19" t="s">
        <v>596</v>
      </c>
      <c r="N718" s="19" t="s">
        <v>1116</v>
      </c>
      <c r="O718" s="19" t="s">
        <v>1116</v>
      </c>
      <c r="P718" s="19" t="s">
        <v>2756</v>
      </c>
      <c r="Q718" s="19" t="s">
        <v>3623</v>
      </c>
      <c r="R718" s="19" t="s">
        <v>3547</v>
      </c>
      <c r="S718" s="19" t="s">
        <v>3839</v>
      </c>
      <c r="T718" s="19" t="s">
        <v>4184</v>
      </c>
      <c r="U718" s="19">
        <v>20</v>
      </c>
      <c r="V718" s="19">
        <v>11</v>
      </c>
      <c r="W718" s="19">
        <v>1</v>
      </c>
      <c r="X718" s="19">
        <v>11</v>
      </c>
      <c r="Y718" s="19" t="s">
        <v>3649</v>
      </c>
    </row>
    <row r="719" spans="1:25">
      <c r="A719" s="19" t="s">
        <v>1213</v>
      </c>
      <c r="B719" s="19" t="s">
        <v>3556</v>
      </c>
      <c r="C719" s="19" t="s">
        <v>1116</v>
      </c>
      <c r="D719" s="19" t="s">
        <v>3566</v>
      </c>
      <c r="E719" s="19" t="s">
        <v>1213</v>
      </c>
      <c r="F719" s="19" t="s">
        <v>2745</v>
      </c>
      <c r="G719" s="19" t="s">
        <v>2746</v>
      </c>
      <c r="H719" s="19" t="s">
        <v>3288</v>
      </c>
      <c r="I719" s="19" t="s">
        <v>137</v>
      </c>
      <c r="J719" s="19">
        <v>2019</v>
      </c>
      <c r="K719" s="19" t="s">
        <v>3732</v>
      </c>
      <c r="L719" s="19" t="s">
        <v>595</v>
      </c>
      <c r="M719" s="19" t="s">
        <v>596</v>
      </c>
      <c r="N719" s="19" t="s">
        <v>1116</v>
      </c>
      <c r="O719" s="19" t="s">
        <v>1116</v>
      </c>
      <c r="P719" s="19" t="s">
        <v>2756</v>
      </c>
      <c r="Q719" s="19" t="s">
        <v>3623</v>
      </c>
      <c r="R719" s="19" t="s">
        <v>3547</v>
      </c>
      <c r="S719" s="19" t="s">
        <v>3839</v>
      </c>
      <c r="T719" s="19" t="s">
        <v>4184</v>
      </c>
      <c r="U719" s="19">
        <v>21</v>
      </c>
      <c r="V719" s="19">
        <v>11</v>
      </c>
      <c r="W719" s="19">
        <v>1</v>
      </c>
      <c r="X719" s="19">
        <v>11</v>
      </c>
      <c r="Y719" s="19" t="s">
        <v>3649</v>
      </c>
    </row>
    <row r="720" spans="1:25">
      <c r="A720" s="19" t="s">
        <v>1213</v>
      </c>
      <c r="B720" s="19" t="s">
        <v>3556</v>
      </c>
      <c r="C720" s="19" t="s">
        <v>1116</v>
      </c>
      <c r="D720" s="19" t="s">
        <v>3566</v>
      </c>
      <c r="E720" s="19" t="s">
        <v>1213</v>
      </c>
      <c r="F720" s="19" t="s">
        <v>2745</v>
      </c>
      <c r="G720" s="19" t="s">
        <v>2746</v>
      </c>
      <c r="H720" s="19" t="s">
        <v>3288</v>
      </c>
      <c r="I720" s="19" t="s">
        <v>137</v>
      </c>
      <c r="J720" s="19">
        <v>2019</v>
      </c>
      <c r="K720" s="19" t="s">
        <v>3732</v>
      </c>
      <c r="L720" s="19" t="s">
        <v>595</v>
      </c>
      <c r="M720" s="19" t="s">
        <v>596</v>
      </c>
      <c r="N720" s="19" t="s">
        <v>1116</v>
      </c>
      <c r="O720" s="19" t="s">
        <v>1116</v>
      </c>
      <c r="P720" s="19" t="s">
        <v>2756</v>
      </c>
      <c r="Q720" s="19" t="s">
        <v>3623</v>
      </c>
      <c r="R720" s="19" t="s">
        <v>3547</v>
      </c>
      <c r="S720" s="19" t="s">
        <v>3839</v>
      </c>
      <c r="T720" s="19" t="s">
        <v>4184</v>
      </c>
      <c r="U720" s="19">
        <v>22</v>
      </c>
      <c r="V720" s="19">
        <v>17.690000000000001</v>
      </c>
      <c r="W720" s="19">
        <v>1</v>
      </c>
      <c r="X720" s="19">
        <v>17.690000000000001</v>
      </c>
      <c r="Y720" s="19" t="s">
        <v>3649</v>
      </c>
    </row>
    <row r="721" spans="1:25">
      <c r="A721" s="19" t="s">
        <v>1213</v>
      </c>
      <c r="B721" s="19" t="s">
        <v>3556</v>
      </c>
      <c r="C721" s="19" t="s">
        <v>1116</v>
      </c>
      <c r="D721" s="19" t="s">
        <v>3566</v>
      </c>
      <c r="E721" s="19" t="s">
        <v>1213</v>
      </c>
      <c r="F721" s="19" t="s">
        <v>2745</v>
      </c>
      <c r="G721" s="19" t="s">
        <v>2746</v>
      </c>
      <c r="H721" s="19" t="s">
        <v>3288</v>
      </c>
      <c r="I721" s="19" t="s">
        <v>137</v>
      </c>
      <c r="J721" s="19">
        <v>2019</v>
      </c>
      <c r="K721" s="19" t="s">
        <v>3732</v>
      </c>
      <c r="L721" s="19" t="s">
        <v>595</v>
      </c>
      <c r="M721" s="19" t="s">
        <v>596</v>
      </c>
      <c r="N721" s="19" t="s">
        <v>1116</v>
      </c>
      <c r="O721" s="19" t="s">
        <v>1116</v>
      </c>
      <c r="P721" s="19" t="s">
        <v>2756</v>
      </c>
      <c r="Q721" s="19" t="s">
        <v>3623</v>
      </c>
      <c r="R721" s="19" t="s">
        <v>3547</v>
      </c>
      <c r="S721" s="19" t="s">
        <v>3839</v>
      </c>
      <c r="T721" s="19" t="s">
        <v>4184</v>
      </c>
      <c r="U721" s="19">
        <v>23</v>
      </c>
      <c r="V721" s="19">
        <v>11</v>
      </c>
      <c r="W721" s="19">
        <v>1</v>
      </c>
      <c r="X721" s="19">
        <v>11</v>
      </c>
      <c r="Y721" s="19" t="s">
        <v>3649</v>
      </c>
    </row>
    <row r="722" spans="1:25">
      <c r="A722" s="19" t="s">
        <v>1213</v>
      </c>
      <c r="B722" s="19" t="s">
        <v>3556</v>
      </c>
      <c r="C722" s="19" t="s">
        <v>1116</v>
      </c>
      <c r="D722" s="19" t="s">
        <v>3566</v>
      </c>
      <c r="E722" s="19" t="s">
        <v>1213</v>
      </c>
      <c r="F722" s="19" t="s">
        <v>2745</v>
      </c>
      <c r="G722" s="19" t="s">
        <v>2746</v>
      </c>
      <c r="H722" s="19" t="s">
        <v>3288</v>
      </c>
      <c r="I722" s="19" t="s">
        <v>137</v>
      </c>
      <c r="J722" s="19">
        <v>2019</v>
      </c>
      <c r="K722" s="19" t="s">
        <v>3732</v>
      </c>
      <c r="L722" s="19" t="s">
        <v>595</v>
      </c>
      <c r="M722" s="19" t="s">
        <v>596</v>
      </c>
      <c r="N722" s="19" t="s">
        <v>1116</v>
      </c>
      <c r="O722" s="19" t="s">
        <v>1116</v>
      </c>
      <c r="P722" s="19" t="s">
        <v>2756</v>
      </c>
      <c r="Q722" s="19" t="s">
        <v>3623</v>
      </c>
      <c r="R722" s="19" t="s">
        <v>3547</v>
      </c>
      <c r="S722" s="19" t="s">
        <v>3839</v>
      </c>
      <c r="T722" s="19" t="s">
        <v>4184</v>
      </c>
      <c r="U722" s="19">
        <v>24</v>
      </c>
      <c r="V722" s="19">
        <v>11</v>
      </c>
      <c r="W722" s="19">
        <v>1</v>
      </c>
      <c r="X722" s="19">
        <v>11</v>
      </c>
      <c r="Y722" s="19" t="s">
        <v>3649</v>
      </c>
    </row>
    <row r="723" spans="1:25">
      <c r="A723" s="19" t="s">
        <v>1213</v>
      </c>
      <c r="B723" s="19" t="s">
        <v>3556</v>
      </c>
      <c r="C723" s="19" t="s">
        <v>1116</v>
      </c>
      <c r="D723" s="19" t="s">
        <v>3566</v>
      </c>
      <c r="E723" s="19" t="s">
        <v>1213</v>
      </c>
      <c r="F723" s="19" t="s">
        <v>2745</v>
      </c>
      <c r="G723" s="19" t="s">
        <v>2746</v>
      </c>
      <c r="H723" s="19" t="s">
        <v>3288</v>
      </c>
      <c r="I723" s="19" t="s">
        <v>137</v>
      </c>
      <c r="J723" s="19">
        <v>2019</v>
      </c>
      <c r="K723" s="19" t="s">
        <v>3732</v>
      </c>
      <c r="L723" s="19" t="s">
        <v>595</v>
      </c>
      <c r="M723" s="19" t="s">
        <v>596</v>
      </c>
      <c r="N723" s="19" t="s">
        <v>1116</v>
      </c>
      <c r="O723" s="19" t="s">
        <v>1116</v>
      </c>
      <c r="P723" s="19" t="s">
        <v>2756</v>
      </c>
      <c r="Q723" s="19" t="s">
        <v>3623</v>
      </c>
      <c r="R723" s="19" t="s">
        <v>3547</v>
      </c>
      <c r="S723" s="19" t="s">
        <v>3839</v>
      </c>
      <c r="T723" s="19" t="s">
        <v>4184</v>
      </c>
      <c r="U723" s="19">
        <v>25</v>
      </c>
      <c r="V723" s="19">
        <v>10.8</v>
      </c>
      <c r="W723" s="19">
        <v>1</v>
      </c>
      <c r="X723" s="19">
        <v>10.8</v>
      </c>
      <c r="Y723" s="19" t="s">
        <v>3649</v>
      </c>
    </row>
    <row r="724" spans="1:25">
      <c r="A724" s="19" t="s">
        <v>1213</v>
      </c>
      <c r="B724" s="19" t="s">
        <v>3556</v>
      </c>
      <c r="C724" s="19" t="s">
        <v>1116</v>
      </c>
      <c r="D724" s="19" t="s">
        <v>3566</v>
      </c>
      <c r="E724" s="19" t="s">
        <v>1213</v>
      </c>
      <c r="F724" s="19" t="s">
        <v>2745</v>
      </c>
      <c r="G724" s="19" t="s">
        <v>2746</v>
      </c>
      <c r="H724" s="19" t="s">
        <v>3288</v>
      </c>
      <c r="I724" s="19" t="s">
        <v>137</v>
      </c>
      <c r="J724" s="19">
        <v>2019</v>
      </c>
      <c r="K724" s="19" t="s">
        <v>3732</v>
      </c>
      <c r="L724" s="19" t="s">
        <v>595</v>
      </c>
      <c r="M724" s="19" t="s">
        <v>596</v>
      </c>
      <c r="N724" s="19" t="s">
        <v>1116</v>
      </c>
      <c r="O724" s="19" t="s">
        <v>1116</v>
      </c>
      <c r="P724" s="19" t="s">
        <v>2756</v>
      </c>
      <c r="Q724" s="19" t="s">
        <v>3623</v>
      </c>
      <c r="R724" s="19" t="s">
        <v>3547</v>
      </c>
      <c r="S724" s="19" t="s">
        <v>3839</v>
      </c>
      <c r="T724" s="19" t="s">
        <v>4184</v>
      </c>
      <c r="U724" s="19">
        <v>26</v>
      </c>
      <c r="V724" s="19">
        <v>13</v>
      </c>
      <c r="W724" s="19">
        <v>1</v>
      </c>
      <c r="X724" s="19">
        <v>13</v>
      </c>
      <c r="Y724" s="19" t="s">
        <v>3649</v>
      </c>
    </row>
    <row r="725" spans="1:25">
      <c r="A725" s="19" t="s">
        <v>1213</v>
      </c>
      <c r="B725" s="19" t="s">
        <v>3556</v>
      </c>
      <c r="C725" s="19" t="s">
        <v>1116</v>
      </c>
      <c r="D725" s="19" t="s">
        <v>3566</v>
      </c>
      <c r="E725" s="19" t="s">
        <v>1213</v>
      </c>
      <c r="F725" s="19" t="s">
        <v>2745</v>
      </c>
      <c r="G725" s="19" t="s">
        <v>2746</v>
      </c>
      <c r="H725" s="19" t="s">
        <v>3288</v>
      </c>
      <c r="I725" s="19" t="s">
        <v>137</v>
      </c>
      <c r="J725" s="19">
        <v>2019</v>
      </c>
      <c r="K725" s="19" t="s">
        <v>3732</v>
      </c>
      <c r="L725" s="19" t="s">
        <v>595</v>
      </c>
      <c r="M725" s="19" t="s">
        <v>596</v>
      </c>
      <c r="N725" s="19" t="s">
        <v>1116</v>
      </c>
      <c r="O725" s="19" t="s">
        <v>1116</v>
      </c>
      <c r="P725" s="19" t="s">
        <v>2756</v>
      </c>
      <c r="Q725" s="19" t="s">
        <v>3623</v>
      </c>
      <c r="R725" s="19" t="s">
        <v>3547</v>
      </c>
      <c r="S725" s="19" t="s">
        <v>3839</v>
      </c>
      <c r="T725" s="19" t="s">
        <v>4184</v>
      </c>
      <c r="U725" s="19">
        <v>27</v>
      </c>
      <c r="V725" s="19">
        <v>13</v>
      </c>
      <c r="W725" s="19">
        <v>1</v>
      </c>
      <c r="X725" s="19">
        <v>13</v>
      </c>
      <c r="Y725" s="19" t="s">
        <v>3649</v>
      </c>
    </row>
    <row r="726" spans="1:25">
      <c r="A726" s="19" t="s">
        <v>1213</v>
      </c>
      <c r="B726" s="19" t="s">
        <v>3556</v>
      </c>
      <c r="C726" s="19" t="s">
        <v>1116</v>
      </c>
      <c r="D726" s="19" t="s">
        <v>3566</v>
      </c>
      <c r="E726" s="19" t="s">
        <v>1213</v>
      </c>
      <c r="F726" s="19" t="s">
        <v>2745</v>
      </c>
      <c r="G726" s="19" t="s">
        <v>2746</v>
      </c>
      <c r="H726" s="19" t="s">
        <v>3288</v>
      </c>
      <c r="I726" s="19" t="s">
        <v>137</v>
      </c>
      <c r="J726" s="19">
        <v>2019</v>
      </c>
      <c r="K726" s="19" t="s">
        <v>3732</v>
      </c>
      <c r="L726" s="19" t="s">
        <v>595</v>
      </c>
      <c r="M726" s="19" t="s">
        <v>596</v>
      </c>
      <c r="N726" s="19" t="s">
        <v>1116</v>
      </c>
      <c r="O726" s="19" t="s">
        <v>1116</v>
      </c>
      <c r="P726" s="19" t="s">
        <v>2756</v>
      </c>
      <c r="Q726" s="19" t="s">
        <v>3623</v>
      </c>
      <c r="R726" s="19" t="s">
        <v>3547</v>
      </c>
      <c r="S726" s="19" t="s">
        <v>3839</v>
      </c>
      <c r="T726" s="19" t="s">
        <v>4184</v>
      </c>
      <c r="U726" s="19">
        <v>28</v>
      </c>
      <c r="V726" s="19">
        <v>18.5</v>
      </c>
      <c r="W726" s="19">
        <v>1</v>
      </c>
      <c r="X726" s="19">
        <v>18.5</v>
      </c>
      <c r="Y726" s="19" t="s">
        <v>3649</v>
      </c>
    </row>
    <row r="727" spans="1:25">
      <c r="A727" s="19" t="s">
        <v>1213</v>
      </c>
      <c r="B727" s="19" t="s">
        <v>3556</v>
      </c>
      <c r="C727" s="19" t="s">
        <v>1116</v>
      </c>
      <c r="D727" s="19" t="s">
        <v>3566</v>
      </c>
      <c r="E727" s="19" t="s">
        <v>1213</v>
      </c>
      <c r="F727" s="19" t="s">
        <v>2745</v>
      </c>
      <c r="G727" s="19" t="s">
        <v>2746</v>
      </c>
      <c r="H727" s="19" t="s">
        <v>3288</v>
      </c>
      <c r="I727" s="19" t="s">
        <v>137</v>
      </c>
      <c r="J727" s="19">
        <v>2019</v>
      </c>
      <c r="K727" s="19" t="s">
        <v>3732</v>
      </c>
      <c r="L727" s="19" t="s">
        <v>595</v>
      </c>
      <c r="M727" s="19" t="s">
        <v>596</v>
      </c>
      <c r="N727" s="19" t="s">
        <v>1116</v>
      </c>
      <c r="O727" s="19" t="s">
        <v>1116</v>
      </c>
      <c r="P727" s="19" t="s">
        <v>2756</v>
      </c>
      <c r="Q727" s="19" t="s">
        <v>3620</v>
      </c>
      <c r="R727" s="19" t="s">
        <v>3540</v>
      </c>
      <c r="S727" s="19" t="s">
        <v>3733</v>
      </c>
      <c r="X727" s="19">
        <v>1360</v>
      </c>
      <c r="Y727" s="19" t="s">
        <v>3622</v>
      </c>
    </row>
    <row r="728" spans="1:25">
      <c r="A728" s="19" t="s">
        <v>1213</v>
      </c>
      <c r="B728" s="19" t="s">
        <v>3556</v>
      </c>
      <c r="C728" s="19" t="s">
        <v>1116</v>
      </c>
      <c r="D728" s="19" t="s">
        <v>3566</v>
      </c>
      <c r="E728" s="19" t="s">
        <v>1213</v>
      </c>
      <c r="F728" s="19" t="s">
        <v>2745</v>
      </c>
      <c r="G728" s="19" t="s">
        <v>2746</v>
      </c>
      <c r="H728" s="19" t="s">
        <v>3288</v>
      </c>
      <c r="I728" s="19" t="s">
        <v>137</v>
      </c>
      <c r="J728" s="19">
        <v>2019</v>
      </c>
      <c r="K728" s="19" t="s">
        <v>3732</v>
      </c>
      <c r="L728" s="19" t="s">
        <v>669</v>
      </c>
      <c r="M728" s="19" t="s">
        <v>670</v>
      </c>
      <c r="N728" s="19" t="s">
        <v>1116</v>
      </c>
      <c r="O728" s="19" t="s">
        <v>1116</v>
      </c>
      <c r="P728" s="19" t="s">
        <v>2756</v>
      </c>
      <c r="Q728" s="19" t="s">
        <v>3620</v>
      </c>
      <c r="R728" s="19" t="s">
        <v>3540</v>
      </c>
      <c r="S728" s="19" t="s">
        <v>3733</v>
      </c>
      <c r="X728" s="19">
        <v>1360</v>
      </c>
      <c r="Y728" s="19" t="s">
        <v>3622</v>
      </c>
    </row>
    <row r="729" spans="1:25">
      <c r="A729" s="19" t="s">
        <v>1213</v>
      </c>
      <c r="B729" s="19" t="s">
        <v>3556</v>
      </c>
      <c r="C729" s="19" t="s">
        <v>1116</v>
      </c>
      <c r="D729" s="19" t="s">
        <v>3566</v>
      </c>
      <c r="E729" s="19" t="s">
        <v>1213</v>
      </c>
      <c r="F729" s="19" t="s">
        <v>2745</v>
      </c>
      <c r="G729" s="19" t="s">
        <v>2746</v>
      </c>
      <c r="H729" s="19" t="s">
        <v>3288</v>
      </c>
      <c r="I729" s="19" t="s">
        <v>137</v>
      </c>
      <c r="J729" s="19">
        <v>2019</v>
      </c>
      <c r="K729" s="19" t="s">
        <v>3732</v>
      </c>
      <c r="L729" s="19" t="s">
        <v>729</v>
      </c>
      <c r="M729" s="19" t="s">
        <v>730</v>
      </c>
      <c r="N729" s="19" t="s">
        <v>1116</v>
      </c>
      <c r="O729" s="19" t="s">
        <v>1116</v>
      </c>
      <c r="P729" s="19" t="s">
        <v>2756</v>
      </c>
      <c r="Q729" s="19" t="s">
        <v>3623</v>
      </c>
      <c r="R729" s="19" t="s">
        <v>3548</v>
      </c>
      <c r="S729" s="19" t="s">
        <v>537</v>
      </c>
      <c r="T729" s="19" t="s">
        <v>4185</v>
      </c>
      <c r="U729" s="19">
        <v>2</v>
      </c>
      <c r="V729" s="19">
        <v>27.2</v>
      </c>
      <c r="W729" s="19">
        <v>1</v>
      </c>
      <c r="X729" s="19">
        <v>27.2</v>
      </c>
      <c r="Y729" s="19" t="s">
        <v>3710</v>
      </c>
    </row>
    <row r="730" spans="1:25">
      <c r="A730" s="19" t="s">
        <v>1213</v>
      </c>
      <c r="B730" s="19" t="s">
        <v>3556</v>
      </c>
      <c r="C730" s="19" t="s">
        <v>1116</v>
      </c>
      <c r="D730" s="19" t="s">
        <v>3566</v>
      </c>
      <c r="E730" s="19" t="s">
        <v>1213</v>
      </c>
      <c r="F730" s="19" t="s">
        <v>2745</v>
      </c>
      <c r="G730" s="19" t="s">
        <v>2746</v>
      </c>
      <c r="H730" s="19" t="s">
        <v>3288</v>
      </c>
      <c r="I730" s="19" t="s">
        <v>137</v>
      </c>
      <c r="J730" s="19">
        <v>2019</v>
      </c>
      <c r="K730" s="19" t="s">
        <v>3732</v>
      </c>
      <c r="L730" s="19" t="s">
        <v>729</v>
      </c>
      <c r="M730" s="19" t="s">
        <v>730</v>
      </c>
      <c r="N730" s="19" t="s">
        <v>1116</v>
      </c>
      <c r="O730" s="19" t="s">
        <v>1116</v>
      </c>
      <c r="P730" s="19" t="s">
        <v>2756</v>
      </c>
      <c r="Q730" s="19" t="s">
        <v>3623</v>
      </c>
      <c r="R730" s="19" t="s">
        <v>3543</v>
      </c>
      <c r="S730" s="19" t="s">
        <v>2800</v>
      </c>
      <c r="T730" s="19" t="s">
        <v>4186</v>
      </c>
      <c r="U730" s="19">
        <v>1</v>
      </c>
      <c r="V730" s="19">
        <v>115</v>
      </c>
      <c r="W730" s="19">
        <v>1</v>
      </c>
      <c r="X730" s="19">
        <v>115</v>
      </c>
      <c r="Y730" s="19" t="s">
        <v>3710</v>
      </c>
    </row>
    <row r="731" spans="1:25">
      <c r="A731" s="19" t="s">
        <v>1213</v>
      </c>
      <c r="B731" s="19" t="s">
        <v>3556</v>
      </c>
      <c r="C731" s="19" t="s">
        <v>1116</v>
      </c>
      <c r="D731" s="19" t="s">
        <v>3566</v>
      </c>
      <c r="E731" s="19" t="s">
        <v>1213</v>
      </c>
      <c r="F731" s="19" t="s">
        <v>2745</v>
      </c>
      <c r="G731" s="19" t="s">
        <v>2746</v>
      </c>
      <c r="H731" s="19" t="s">
        <v>3288</v>
      </c>
      <c r="I731" s="19" t="s">
        <v>137</v>
      </c>
      <c r="J731" s="19">
        <v>2019</v>
      </c>
      <c r="K731" s="19" t="s">
        <v>3732</v>
      </c>
      <c r="L731" s="19" t="s">
        <v>729</v>
      </c>
      <c r="M731" s="19" t="s">
        <v>730</v>
      </c>
      <c r="N731" s="19" t="s">
        <v>1116</v>
      </c>
      <c r="O731" s="19" t="s">
        <v>1116</v>
      </c>
      <c r="P731" s="19" t="s">
        <v>2756</v>
      </c>
      <c r="Q731" s="19" t="s">
        <v>3623</v>
      </c>
      <c r="R731" s="19" t="s">
        <v>3543</v>
      </c>
      <c r="S731" s="19" t="s">
        <v>2800</v>
      </c>
      <c r="T731" s="19" t="s">
        <v>4186</v>
      </c>
      <c r="U731" s="19">
        <v>2</v>
      </c>
      <c r="V731" s="19">
        <v>206.9</v>
      </c>
      <c r="W731" s="19">
        <v>1</v>
      </c>
      <c r="X731" s="19">
        <v>206.9</v>
      </c>
      <c r="Y731" s="19" t="s">
        <v>3710</v>
      </c>
    </row>
    <row r="732" spans="1:25">
      <c r="A732" s="19" t="s">
        <v>1213</v>
      </c>
      <c r="B732" s="19" t="s">
        <v>3556</v>
      </c>
      <c r="C732" s="19" t="s">
        <v>1116</v>
      </c>
      <c r="D732" s="19" t="s">
        <v>3566</v>
      </c>
      <c r="E732" s="19" t="s">
        <v>1213</v>
      </c>
      <c r="F732" s="19" t="s">
        <v>2745</v>
      </c>
      <c r="G732" s="19" t="s">
        <v>2746</v>
      </c>
      <c r="H732" s="19" t="s">
        <v>3288</v>
      </c>
      <c r="I732" s="19" t="s">
        <v>137</v>
      </c>
      <c r="J732" s="19">
        <v>2019</v>
      </c>
      <c r="K732" s="19" t="s">
        <v>3732</v>
      </c>
      <c r="L732" s="19" t="s">
        <v>729</v>
      </c>
      <c r="M732" s="19" t="s">
        <v>730</v>
      </c>
      <c r="N732" s="19" t="s">
        <v>1116</v>
      </c>
      <c r="O732" s="19" t="s">
        <v>1116</v>
      </c>
      <c r="P732" s="19" t="s">
        <v>2756</v>
      </c>
      <c r="Q732" s="19" t="s">
        <v>3623</v>
      </c>
      <c r="R732" s="19" t="s">
        <v>3543</v>
      </c>
      <c r="S732" s="19" t="s">
        <v>2800</v>
      </c>
      <c r="T732" s="19" t="s">
        <v>4186</v>
      </c>
      <c r="U732" s="19">
        <v>3</v>
      </c>
      <c r="V732" s="19">
        <v>170.3</v>
      </c>
      <c r="W732" s="19">
        <v>1</v>
      </c>
      <c r="X732" s="19">
        <v>170.3</v>
      </c>
      <c r="Y732" s="19" t="s">
        <v>3710</v>
      </c>
    </row>
    <row r="733" spans="1:25">
      <c r="A733" s="19" t="s">
        <v>1213</v>
      </c>
      <c r="B733" s="19" t="s">
        <v>3556</v>
      </c>
      <c r="C733" s="19" t="s">
        <v>1116</v>
      </c>
      <c r="D733" s="19" t="s">
        <v>3566</v>
      </c>
      <c r="E733" s="19" t="s">
        <v>1213</v>
      </c>
      <c r="F733" s="19" t="s">
        <v>2745</v>
      </c>
      <c r="G733" s="19" t="s">
        <v>2746</v>
      </c>
      <c r="H733" s="19" t="s">
        <v>3288</v>
      </c>
      <c r="I733" s="19" t="s">
        <v>137</v>
      </c>
      <c r="J733" s="19">
        <v>2019</v>
      </c>
      <c r="K733" s="19" t="s">
        <v>3732</v>
      </c>
      <c r="L733" s="19" t="s">
        <v>729</v>
      </c>
      <c r="M733" s="19" t="s">
        <v>730</v>
      </c>
      <c r="N733" s="19" t="s">
        <v>1116</v>
      </c>
      <c r="O733" s="19" t="s">
        <v>1116</v>
      </c>
      <c r="P733" s="19" t="s">
        <v>2756</v>
      </c>
      <c r="Q733" s="19" t="s">
        <v>3623</v>
      </c>
      <c r="R733" s="19" t="s">
        <v>3543</v>
      </c>
      <c r="S733" s="19" t="s">
        <v>2800</v>
      </c>
      <c r="T733" s="19" t="s">
        <v>4186</v>
      </c>
      <c r="U733" s="19">
        <v>5</v>
      </c>
      <c r="V733" s="19">
        <v>69</v>
      </c>
      <c r="W733" s="19">
        <v>1</v>
      </c>
      <c r="X733" s="19">
        <v>69</v>
      </c>
      <c r="Y733" s="19" t="s">
        <v>3710</v>
      </c>
    </row>
    <row r="734" spans="1:25">
      <c r="A734" s="19" t="s">
        <v>1213</v>
      </c>
      <c r="B734" s="19" t="s">
        <v>3556</v>
      </c>
      <c r="C734" s="19" t="s">
        <v>1116</v>
      </c>
      <c r="D734" s="19" t="s">
        <v>3566</v>
      </c>
      <c r="E734" s="19" t="s">
        <v>1213</v>
      </c>
      <c r="F734" s="19" t="s">
        <v>2745</v>
      </c>
      <c r="G734" s="19" t="s">
        <v>2746</v>
      </c>
      <c r="H734" s="19" t="s">
        <v>3288</v>
      </c>
      <c r="I734" s="19" t="s">
        <v>137</v>
      </c>
      <c r="J734" s="19">
        <v>2019</v>
      </c>
      <c r="K734" s="19" t="s">
        <v>3732</v>
      </c>
      <c r="L734" s="19" t="s">
        <v>729</v>
      </c>
      <c r="M734" s="19" t="s">
        <v>730</v>
      </c>
      <c r="N734" s="19" t="s">
        <v>1116</v>
      </c>
      <c r="O734" s="19" t="s">
        <v>1116</v>
      </c>
      <c r="P734" s="19" t="s">
        <v>2756</v>
      </c>
      <c r="Q734" s="19" t="s">
        <v>3623</v>
      </c>
      <c r="R734" s="19" t="s">
        <v>3543</v>
      </c>
      <c r="S734" s="19" t="s">
        <v>2800</v>
      </c>
      <c r="T734" s="19" t="s">
        <v>4186</v>
      </c>
      <c r="U734" s="19">
        <v>6</v>
      </c>
      <c r="V734" s="19">
        <v>129</v>
      </c>
      <c r="W734" s="19">
        <v>1</v>
      </c>
      <c r="X734" s="19">
        <v>129</v>
      </c>
      <c r="Y734" s="19" t="s">
        <v>3710</v>
      </c>
    </row>
    <row r="735" spans="1:25">
      <c r="A735" s="19" t="s">
        <v>1213</v>
      </c>
      <c r="B735" s="19" t="s">
        <v>3556</v>
      </c>
      <c r="C735" s="19" t="s">
        <v>1116</v>
      </c>
      <c r="D735" s="19" t="s">
        <v>3566</v>
      </c>
      <c r="E735" s="19" t="s">
        <v>1213</v>
      </c>
      <c r="F735" s="19" t="s">
        <v>2745</v>
      </c>
      <c r="G735" s="19" t="s">
        <v>2746</v>
      </c>
      <c r="H735" s="19" t="s">
        <v>3288</v>
      </c>
      <c r="I735" s="19" t="s">
        <v>137</v>
      </c>
      <c r="J735" s="19">
        <v>2019</v>
      </c>
      <c r="K735" s="19" t="s">
        <v>3732</v>
      </c>
      <c r="L735" s="19" t="s">
        <v>729</v>
      </c>
      <c r="M735" s="19" t="s">
        <v>730</v>
      </c>
      <c r="N735" s="19" t="s">
        <v>1116</v>
      </c>
      <c r="O735" s="19" t="s">
        <v>1116</v>
      </c>
      <c r="P735" s="19" t="s">
        <v>2756</v>
      </c>
      <c r="Q735" s="19" t="s">
        <v>3623</v>
      </c>
      <c r="R735" s="19" t="s">
        <v>3543</v>
      </c>
      <c r="S735" s="19" t="s">
        <v>2800</v>
      </c>
      <c r="T735" s="19" t="s">
        <v>4186</v>
      </c>
      <c r="U735" s="19">
        <v>7</v>
      </c>
      <c r="V735" s="19">
        <v>59.8</v>
      </c>
      <c r="W735" s="19">
        <v>1</v>
      </c>
      <c r="X735" s="19">
        <v>59.8</v>
      </c>
      <c r="Y735" s="19" t="s">
        <v>3710</v>
      </c>
    </row>
    <row r="736" spans="1:25">
      <c r="A736" s="19" t="s">
        <v>1213</v>
      </c>
      <c r="B736" s="19" t="s">
        <v>3556</v>
      </c>
      <c r="C736" s="19" t="s">
        <v>1116</v>
      </c>
      <c r="D736" s="19" t="s">
        <v>3566</v>
      </c>
      <c r="E736" s="19" t="s">
        <v>1213</v>
      </c>
      <c r="F736" s="19" t="s">
        <v>2745</v>
      </c>
      <c r="G736" s="19" t="s">
        <v>2746</v>
      </c>
      <c r="H736" s="19" t="s">
        <v>3288</v>
      </c>
      <c r="I736" s="19" t="s">
        <v>137</v>
      </c>
      <c r="J736" s="19">
        <v>2019</v>
      </c>
      <c r="K736" s="19" t="s">
        <v>3732</v>
      </c>
      <c r="L736" s="19" t="s">
        <v>729</v>
      </c>
      <c r="M736" s="19" t="s">
        <v>730</v>
      </c>
      <c r="N736" s="19" t="s">
        <v>1116</v>
      </c>
      <c r="O736" s="19" t="s">
        <v>1116</v>
      </c>
      <c r="P736" s="19" t="s">
        <v>2756</v>
      </c>
      <c r="Q736" s="19" t="s">
        <v>3623</v>
      </c>
      <c r="R736" s="19" t="s">
        <v>3543</v>
      </c>
      <c r="S736" s="19" t="s">
        <v>3779</v>
      </c>
      <c r="T736" s="19" t="s">
        <v>4187</v>
      </c>
      <c r="U736" s="19">
        <v>1</v>
      </c>
      <c r="V736" s="19">
        <v>141</v>
      </c>
      <c r="W736" s="19">
        <v>1</v>
      </c>
      <c r="X736" s="19">
        <v>141</v>
      </c>
      <c r="Y736" s="19" t="s">
        <v>3710</v>
      </c>
    </row>
    <row r="737" spans="1:25">
      <c r="A737" s="19" t="s">
        <v>1213</v>
      </c>
      <c r="B737" s="19" t="s">
        <v>3556</v>
      </c>
      <c r="C737" s="19" t="s">
        <v>1116</v>
      </c>
      <c r="D737" s="19" t="s">
        <v>3566</v>
      </c>
      <c r="E737" s="19" t="s">
        <v>1213</v>
      </c>
      <c r="F737" s="19" t="s">
        <v>2745</v>
      </c>
      <c r="G737" s="19" t="s">
        <v>2746</v>
      </c>
      <c r="H737" s="19" t="s">
        <v>3288</v>
      </c>
      <c r="I737" s="19" t="s">
        <v>137</v>
      </c>
      <c r="J737" s="19">
        <v>2019</v>
      </c>
      <c r="K737" s="19" t="s">
        <v>3732</v>
      </c>
      <c r="L737" s="19" t="s">
        <v>729</v>
      </c>
      <c r="M737" s="19" t="s">
        <v>730</v>
      </c>
      <c r="N737" s="19" t="s">
        <v>1116</v>
      </c>
      <c r="O737" s="19" t="s">
        <v>1116</v>
      </c>
      <c r="P737" s="19" t="s">
        <v>2756</v>
      </c>
      <c r="Q737" s="19" t="s">
        <v>3623</v>
      </c>
      <c r="R737" s="19" t="s">
        <v>3543</v>
      </c>
      <c r="S737" s="19" t="s">
        <v>537</v>
      </c>
      <c r="T737" s="19" t="s">
        <v>4185</v>
      </c>
      <c r="U737" s="19">
        <v>1</v>
      </c>
      <c r="V737" s="19">
        <v>18.899999999999999</v>
      </c>
      <c r="W737" s="19">
        <v>1</v>
      </c>
      <c r="X737" s="19">
        <v>18.899999999999999</v>
      </c>
      <c r="Y737" s="19" t="s">
        <v>3710</v>
      </c>
    </row>
    <row r="738" spans="1:25">
      <c r="A738" s="19" t="s">
        <v>1213</v>
      </c>
      <c r="B738" s="19" t="s">
        <v>3556</v>
      </c>
      <c r="C738" s="19" t="s">
        <v>1116</v>
      </c>
      <c r="D738" s="19" t="s">
        <v>3566</v>
      </c>
      <c r="E738" s="19" t="s">
        <v>1213</v>
      </c>
      <c r="F738" s="19" t="s">
        <v>2745</v>
      </c>
      <c r="G738" s="19" t="s">
        <v>2746</v>
      </c>
      <c r="H738" s="19" t="s">
        <v>3288</v>
      </c>
      <c r="I738" s="19" t="s">
        <v>137</v>
      </c>
      <c r="J738" s="19">
        <v>2019</v>
      </c>
      <c r="K738" s="19" t="s">
        <v>3732</v>
      </c>
      <c r="L738" s="19" t="s">
        <v>729</v>
      </c>
      <c r="M738" s="19" t="s">
        <v>730</v>
      </c>
      <c r="N738" s="19" t="s">
        <v>1116</v>
      </c>
      <c r="O738" s="19" t="s">
        <v>1116</v>
      </c>
      <c r="P738" s="19" t="s">
        <v>2756</v>
      </c>
      <c r="Q738" s="19" t="s">
        <v>3623</v>
      </c>
      <c r="R738" s="19" t="s">
        <v>3543</v>
      </c>
      <c r="S738" s="19" t="s">
        <v>537</v>
      </c>
      <c r="T738" s="19" t="s">
        <v>4185</v>
      </c>
      <c r="U738" s="19">
        <v>3</v>
      </c>
      <c r="V738" s="19">
        <v>79.66</v>
      </c>
      <c r="W738" s="19">
        <v>1</v>
      </c>
      <c r="X738" s="19">
        <v>79.66</v>
      </c>
      <c r="Y738" s="19" t="s">
        <v>3710</v>
      </c>
    </row>
    <row r="739" spans="1:25">
      <c r="A739" s="19" t="s">
        <v>1213</v>
      </c>
      <c r="B739" s="19" t="s">
        <v>3556</v>
      </c>
      <c r="C739" s="19" t="s">
        <v>1116</v>
      </c>
      <c r="D739" s="19" t="s">
        <v>3566</v>
      </c>
      <c r="E739" s="19" t="s">
        <v>1213</v>
      </c>
      <c r="F739" s="19" t="s">
        <v>2745</v>
      </c>
      <c r="G739" s="19" t="s">
        <v>2746</v>
      </c>
      <c r="H739" s="19" t="s">
        <v>3288</v>
      </c>
      <c r="I739" s="19" t="s">
        <v>137</v>
      </c>
      <c r="J739" s="19">
        <v>2019</v>
      </c>
      <c r="K739" s="19" t="s">
        <v>3732</v>
      </c>
      <c r="L739" s="19" t="s">
        <v>729</v>
      </c>
      <c r="M739" s="19" t="s">
        <v>730</v>
      </c>
      <c r="N739" s="19" t="s">
        <v>1116</v>
      </c>
      <c r="O739" s="19" t="s">
        <v>1116</v>
      </c>
      <c r="P739" s="19" t="s">
        <v>2756</v>
      </c>
      <c r="Q739" s="19" t="s">
        <v>3623</v>
      </c>
      <c r="R739" s="19" t="s">
        <v>3547</v>
      </c>
      <c r="S739" s="19" t="s">
        <v>2800</v>
      </c>
      <c r="T739" s="19" t="s">
        <v>4186</v>
      </c>
      <c r="U739" s="19">
        <v>4</v>
      </c>
      <c r="V739" s="19">
        <v>78</v>
      </c>
      <c r="W739" s="19">
        <v>1</v>
      </c>
      <c r="X739" s="19">
        <v>78</v>
      </c>
      <c r="Y739" s="19" t="s">
        <v>3710</v>
      </c>
    </row>
    <row r="740" spans="1:25">
      <c r="A740" s="19" t="s">
        <v>1213</v>
      </c>
      <c r="B740" s="19" t="s">
        <v>3556</v>
      </c>
      <c r="C740" s="19" t="s">
        <v>1116</v>
      </c>
      <c r="D740" s="19" t="s">
        <v>3566</v>
      </c>
      <c r="E740" s="19" t="s">
        <v>1213</v>
      </c>
      <c r="F740" s="19" t="s">
        <v>2745</v>
      </c>
      <c r="G740" s="19" t="s">
        <v>2746</v>
      </c>
      <c r="H740" s="19" t="s">
        <v>3288</v>
      </c>
      <c r="I740" s="19" t="s">
        <v>137</v>
      </c>
      <c r="J740" s="19">
        <v>2019</v>
      </c>
      <c r="K740" s="19" t="s">
        <v>3732</v>
      </c>
      <c r="L740" s="19" t="s">
        <v>729</v>
      </c>
      <c r="M740" s="19" t="s">
        <v>730</v>
      </c>
      <c r="N740" s="19" t="s">
        <v>1116</v>
      </c>
      <c r="O740" s="19" t="s">
        <v>1116</v>
      </c>
      <c r="P740" s="19" t="s">
        <v>2756</v>
      </c>
      <c r="Q740" s="19" t="s">
        <v>3620</v>
      </c>
      <c r="R740" s="19" t="s">
        <v>3540</v>
      </c>
      <c r="S740" s="19" t="s">
        <v>3733</v>
      </c>
      <c r="X740" s="19">
        <v>1200</v>
      </c>
      <c r="Y740" s="19" t="s">
        <v>3622</v>
      </c>
    </row>
    <row r="741" spans="1:25">
      <c r="A741" s="19" t="s">
        <v>1213</v>
      </c>
      <c r="B741" s="19" t="s">
        <v>3556</v>
      </c>
      <c r="C741" s="19" t="s">
        <v>1116</v>
      </c>
      <c r="D741" s="19" t="s">
        <v>3566</v>
      </c>
      <c r="E741" s="19" t="s">
        <v>1213</v>
      </c>
      <c r="F741" s="19" t="s">
        <v>2745</v>
      </c>
      <c r="G741" s="19" t="s">
        <v>2746</v>
      </c>
      <c r="H741" s="19" t="s">
        <v>3288</v>
      </c>
      <c r="I741" s="19" t="s">
        <v>137</v>
      </c>
      <c r="J741" s="19">
        <v>2019</v>
      </c>
      <c r="K741" s="19" t="s">
        <v>3732</v>
      </c>
      <c r="L741" s="19" t="s">
        <v>480</v>
      </c>
      <c r="M741" s="19" t="s">
        <v>481</v>
      </c>
      <c r="N741" s="19" t="s">
        <v>1116</v>
      </c>
      <c r="O741" s="19" t="s">
        <v>1116</v>
      </c>
      <c r="P741" s="19" t="s">
        <v>2756</v>
      </c>
      <c r="Q741" s="19" t="s">
        <v>3623</v>
      </c>
      <c r="R741" s="19" t="s">
        <v>3545</v>
      </c>
      <c r="S741" s="19" t="s">
        <v>2800</v>
      </c>
      <c r="T741" s="19" t="s">
        <v>4188</v>
      </c>
      <c r="U741" s="19">
        <v>1</v>
      </c>
      <c r="V741" s="19">
        <v>885.5</v>
      </c>
      <c r="W741" s="19">
        <v>1</v>
      </c>
      <c r="X741" s="19">
        <v>885.5</v>
      </c>
      <c r="Y741" s="19" t="s">
        <v>4189</v>
      </c>
    </row>
    <row r="742" spans="1:25">
      <c r="A742" s="19" t="s">
        <v>1213</v>
      </c>
      <c r="B742" s="19" t="s">
        <v>3556</v>
      </c>
      <c r="C742" s="19" t="s">
        <v>1116</v>
      </c>
      <c r="D742" s="19" t="s">
        <v>3566</v>
      </c>
      <c r="E742" s="19" t="s">
        <v>1213</v>
      </c>
      <c r="F742" s="19" t="s">
        <v>2745</v>
      </c>
      <c r="G742" s="19" t="s">
        <v>2746</v>
      </c>
      <c r="H742" s="19" t="s">
        <v>3288</v>
      </c>
      <c r="I742" s="19" t="s">
        <v>137</v>
      </c>
      <c r="J742" s="19">
        <v>2019</v>
      </c>
      <c r="K742" s="19" t="s">
        <v>3732</v>
      </c>
      <c r="L742" s="19" t="s">
        <v>480</v>
      </c>
      <c r="M742" s="19" t="s">
        <v>481</v>
      </c>
      <c r="N742" s="19" t="s">
        <v>1116</v>
      </c>
      <c r="O742" s="19" t="s">
        <v>1116</v>
      </c>
      <c r="P742" s="19" t="s">
        <v>2756</v>
      </c>
      <c r="Q742" s="19" t="s">
        <v>3623</v>
      </c>
      <c r="R742" s="19" t="s">
        <v>3545</v>
      </c>
      <c r="S742" s="19" t="s">
        <v>2800</v>
      </c>
      <c r="T742" s="19" t="s">
        <v>4188</v>
      </c>
      <c r="U742" s="19">
        <v>2</v>
      </c>
      <c r="V742" s="19">
        <v>1011.2</v>
      </c>
      <c r="W742" s="19">
        <v>1</v>
      </c>
      <c r="X742" s="19">
        <v>1011.2</v>
      </c>
      <c r="Y742" s="19" t="s">
        <v>4190</v>
      </c>
    </row>
    <row r="743" spans="1:25">
      <c r="A743" s="19" t="s">
        <v>1213</v>
      </c>
      <c r="B743" s="19" t="s">
        <v>3556</v>
      </c>
      <c r="C743" s="19" t="s">
        <v>1116</v>
      </c>
      <c r="D743" s="19" t="s">
        <v>3566</v>
      </c>
      <c r="E743" s="19" t="s">
        <v>1213</v>
      </c>
      <c r="F743" s="19" t="s">
        <v>2745</v>
      </c>
      <c r="G743" s="19" t="s">
        <v>2746</v>
      </c>
      <c r="H743" s="19" t="s">
        <v>3288</v>
      </c>
      <c r="I743" s="19" t="s">
        <v>137</v>
      </c>
      <c r="J743" s="19">
        <v>2019</v>
      </c>
      <c r="K743" s="19" t="s">
        <v>3732</v>
      </c>
      <c r="L743" s="19" t="s">
        <v>480</v>
      </c>
      <c r="M743" s="19" t="s">
        <v>481</v>
      </c>
      <c r="N743" s="19" t="s">
        <v>1116</v>
      </c>
      <c r="O743" s="19" t="s">
        <v>1116</v>
      </c>
      <c r="P743" s="19" t="s">
        <v>2756</v>
      </c>
      <c r="Q743" s="19" t="s">
        <v>3623</v>
      </c>
      <c r="R743" s="19" t="s">
        <v>3545</v>
      </c>
      <c r="S743" s="19" t="s">
        <v>2800</v>
      </c>
      <c r="T743" s="19" t="s">
        <v>4191</v>
      </c>
      <c r="U743" s="19">
        <v>1</v>
      </c>
      <c r="V743" s="19">
        <v>124.2</v>
      </c>
      <c r="W743" s="19">
        <v>1</v>
      </c>
      <c r="X743" s="19">
        <v>124.2</v>
      </c>
      <c r="Y743" s="19" t="s">
        <v>4192</v>
      </c>
    </row>
    <row r="744" spans="1:25">
      <c r="A744" s="19" t="s">
        <v>1213</v>
      </c>
      <c r="B744" s="19" t="s">
        <v>3556</v>
      </c>
      <c r="C744" s="19" t="s">
        <v>1116</v>
      </c>
      <c r="D744" s="19" t="s">
        <v>3566</v>
      </c>
      <c r="E744" s="19" t="s">
        <v>1213</v>
      </c>
      <c r="F744" s="19" t="s">
        <v>2745</v>
      </c>
      <c r="G744" s="19" t="s">
        <v>2746</v>
      </c>
      <c r="H744" s="19" t="s">
        <v>3288</v>
      </c>
      <c r="I744" s="19" t="s">
        <v>137</v>
      </c>
      <c r="J744" s="19">
        <v>2019</v>
      </c>
      <c r="K744" s="19" t="s">
        <v>3732</v>
      </c>
      <c r="L744" s="19" t="s">
        <v>480</v>
      </c>
      <c r="M744" s="19" t="s">
        <v>481</v>
      </c>
      <c r="N744" s="19" t="s">
        <v>1116</v>
      </c>
      <c r="O744" s="19" t="s">
        <v>1116</v>
      </c>
      <c r="P744" s="19" t="s">
        <v>2756</v>
      </c>
      <c r="Q744" s="19" t="s">
        <v>3623</v>
      </c>
      <c r="R744" s="19" t="s">
        <v>3547</v>
      </c>
      <c r="S744" s="19" t="s">
        <v>433</v>
      </c>
      <c r="T744" s="19" t="s">
        <v>4193</v>
      </c>
      <c r="U744" s="19">
        <v>1</v>
      </c>
      <c r="V744" s="19">
        <v>13</v>
      </c>
      <c r="W744" s="19">
        <v>1</v>
      </c>
      <c r="X744" s="19">
        <v>13</v>
      </c>
      <c r="Y744" s="19" t="s">
        <v>3649</v>
      </c>
    </row>
    <row r="745" spans="1:25">
      <c r="A745" s="19" t="s">
        <v>1213</v>
      </c>
      <c r="B745" s="19" t="s">
        <v>3556</v>
      </c>
      <c r="C745" s="19" t="s">
        <v>1116</v>
      </c>
      <c r="D745" s="19" t="s">
        <v>3566</v>
      </c>
      <c r="E745" s="19" t="s">
        <v>1213</v>
      </c>
      <c r="F745" s="19" t="s">
        <v>2745</v>
      </c>
      <c r="G745" s="19" t="s">
        <v>2746</v>
      </c>
      <c r="H745" s="19" t="s">
        <v>3288</v>
      </c>
      <c r="I745" s="19" t="s">
        <v>137</v>
      </c>
      <c r="J745" s="19">
        <v>2019</v>
      </c>
      <c r="K745" s="19" t="s">
        <v>3732</v>
      </c>
      <c r="L745" s="19" t="s">
        <v>480</v>
      </c>
      <c r="M745" s="19" t="s">
        <v>481</v>
      </c>
      <c r="N745" s="19" t="s">
        <v>1116</v>
      </c>
      <c r="O745" s="19" t="s">
        <v>1116</v>
      </c>
      <c r="P745" s="19" t="s">
        <v>2756</v>
      </c>
      <c r="Q745" s="19" t="s">
        <v>3623</v>
      </c>
      <c r="R745" s="19" t="s">
        <v>3547</v>
      </c>
      <c r="S745" s="19" t="s">
        <v>433</v>
      </c>
      <c r="T745" s="19" t="s">
        <v>4193</v>
      </c>
      <c r="U745" s="19">
        <v>2</v>
      </c>
      <c r="V745" s="19">
        <v>13</v>
      </c>
      <c r="W745" s="19">
        <v>1</v>
      </c>
      <c r="X745" s="19">
        <v>13</v>
      </c>
      <c r="Y745" s="19" t="s">
        <v>3649</v>
      </c>
    </row>
    <row r="746" spans="1:25">
      <c r="A746" s="19" t="s">
        <v>1213</v>
      </c>
      <c r="B746" s="19" t="s">
        <v>3556</v>
      </c>
      <c r="C746" s="19" t="s">
        <v>1116</v>
      </c>
      <c r="D746" s="19" t="s">
        <v>3566</v>
      </c>
      <c r="E746" s="19" t="s">
        <v>1213</v>
      </c>
      <c r="F746" s="19" t="s">
        <v>2745</v>
      </c>
      <c r="G746" s="19" t="s">
        <v>2746</v>
      </c>
      <c r="H746" s="19" t="s">
        <v>3288</v>
      </c>
      <c r="I746" s="19" t="s">
        <v>137</v>
      </c>
      <c r="J746" s="19">
        <v>2019</v>
      </c>
      <c r="K746" s="19" t="s">
        <v>3732</v>
      </c>
      <c r="L746" s="19" t="s">
        <v>480</v>
      </c>
      <c r="M746" s="19" t="s">
        <v>481</v>
      </c>
      <c r="N746" s="19" t="s">
        <v>1116</v>
      </c>
      <c r="O746" s="19" t="s">
        <v>1116</v>
      </c>
      <c r="P746" s="19" t="s">
        <v>2756</v>
      </c>
      <c r="Q746" s="19" t="s">
        <v>3623</v>
      </c>
      <c r="R746" s="19" t="s">
        <v>3547</v>
      </c>
      <c r="S746" s="19" t="s">
        <v>433</v>
      </c>
      <c r="T746" s="19" t="s">
        <v>4193</v>
      </c>
      <c r="U746" s="19">
        <v>3</v>
      </c>
      <c r="V746" s="19">
        <v>13</v>
      </c>
      <c r="W746" s="19">
        <v>1</v>
      </c>
      <c r="X746" s="19">
        <v>13</v>
      </c>
      <c r="Y746" s="19" t="s">
        <v>3649</v>
      </c>
    </row>
    <row r="747" spans="1:25">
      <c r="A747" s="19" t="s">
        <v>1213</v>
      </c>
      <c r="B747" s="19" t="s">
        <v>3556</v>
      </c>
      <c r="C747" s="19" t="s">
        <v>1116</v>
      </c>
      <c r="D747" s="19" t="s">
        <v>3566</v>
      </c>
      <c r="E747" s="19" t="s">
        <v>1213</v>
      </c>
      <c r="F747" s="19" t="s">
        <v>2745</v>
      </c>
      <c r="G747" s="19" t="s">
        <v>2746</v>
      </c>
      <c r="H747" s="19" t="s">
        <v>3288</v>
      </c>
      <c r="I747" s="19" t="s">
        <v>137</v>
      </c>
      <c r="J747" s="19">
        <v>2019</v>
      </c>
      <c r="K747" s="19" t="s">
        <v>3732</v>
      </c>
      <c r="L747" s="19" t="s">
        <v>480</v>
      </c>
      <c r="M747" s="19" t="s">
        <v>481</v>
      </c>
      <c r="N747" s="19" t="s">
        <v>1116</v>
      </c>
      <c r="O747" s="19" t="s">
        <v>1116</v>
      </c>
      <c r="P747" s="19" t="s">
        <v>2756</v>
      </c>
      <c r="Q747" s="19" t="s">
        <v>3623</v>
      </c>
      <c r="R747" s="19" t="s">
        <v>3547</v>
      </c>
      <c r="S747" s="19" t="s">
        <v>433</v>
      </c>
      <c r="T747" s="19" t="s">
        <v>4193</v>
      </c>
      <c r="U747" s="19">
        <v>4</v>
      </c>
      <c r="V747" s="19">
        <v>13</v>
      </c>
      <c r="W747" s="19">
        <v>1</v>
      </c>
      <c r="X747" s="19">
        <v>13</v>
      </c>
      <c r="Y747" s="19" t="s">
        <v>3649</v>
      </c>
    </row>
    <row r="748" spans="1:25">
      <c r="A748" s="19" t="s">
        <v>1213</v>
      </c>
      <c r="B748" s="19" t="s">
        <v>3556</v>
      </c>
      <c r="C748" s="19" t="s">
        <v>1116</v>
      </c>
      <c r="D748" s="19" t="s">
        <v>3566</v>
      </c>
      <c r="E748" s="19" t="s">
        <v>1213</v>
      </c>
      <c r="F748" s="19" t="s">
        <v>2745</v>
      </c>
      <c r="G748" s="19" t="s">
        <v>2746</v>
      </c>
      <c r="H748" s="19" t="s">
        <v>3288</v>
      </c>
      <c r="I748" s="19" t="s">
        <v>137</v>
      </c>
      <c r="J748" s="19">
        <v>2019</v>
      </c>
      <c r="K748" s="19" t="s">
        <v>3732</v>
      </c>
      <c r="L748" s="19" t="s">
        <v>480</v>
      </c>
      <c r="M748" s="19" t="s">
        <v>481</v>
      </c>
      <c r="N748" s="19" t="s">
        <v>1116</v>
      </c>
      <c r="O748" s="19" t="s">
        <v>1116</v>
      </c>
      <c r="P748" s="19" t="s">
        <v>2756</v>
      </c>
      <c r="Q748" s="19" t="s">
        <v>3623</v>
      </c>
      <c r="R748" s="19" t="s">
        <v>3547</v>
      </c>
      <c r="S748" s="19" t="s">
        <v>433</v>
      </c>
      <c r="T748" s="19" t="s">
        <v>4193</v>
      </c>
      <c r="U748" s="19">
        <v>5</v>
      </c>
      <c r="V748" s="19">
        <v>13</v>
      </c>
      <c r="W748" s="19">
        <v>1</v>
      </c>
      <c r="X748" s="19">
        <v>13</v>
      </c>
      <c r="Y748" s="19" t="s">
        <v>3649</v>
      </c>
    </row>
    <row r="749" spans="1:25">
      <c r="A749" s="19" t="s">
        <v>1213</v>
      </c>
      <c r="B749" s="19" t="s">
        <v>3556</v>
      </c>
      <c r="C749" s="19" t="s">
        <v>1116</v>
      </c>
      <c r="D749" s="19" t="s">
        <v>3566</v>
      </c>
      <c r="E749" s="19" t="s">
        <v>1213</v>
      </c>
      <c r="F749" s="19" t="s">
        <v>2745</v>
      </c>
      <c r="G749" s="19" t="s">
        <v>2746</v>
      </c>
      <c r="H749" s="19" t="s">
        <v>3288</v>
      </c>
      <c r="I749" s="19" t="s">
        <v>137</v>
      </c>
      <c r="J749" s="19">
        <v>2019</v>
      </c>
      <c r="K749" s="19" t="s">
        <v>3732</v>
      </c>
      <c r="L749" s="19" t="s">
        <v>480</v>
      </c>
      <c r="M749" s="19" t="s">
        <v>481</v>
      </c>
      <c r="N749" s="19" t="s">
        <v>1116</v>
      </c>
      <c r="O749" s="19" t="s">
        <v>1116</v>
      </c>
      <c r="P749" s="19" t="s">
        <v>2756</v>
      </c>
      <c r="Q749" s="19" t="s">
        <v>3623</v>
      </c>
      <c r="R749" s="19" t="s">
        <v>3547</v>
      </c>
      <c r="S749" s="19" t="s">
        <v>433</v>
      </c>
      <c r="T749" s="19" t="s">
        <v>4193</v>
      </c>
      <c r="U749" s="19">
        <v>6</v>
      </c>
      <c r="V749" s="19">
        <v>13</v>
      </c>
      <c r="W749" s="19">
        <v>1</v>
      </c>
      <c r="X749" s="19">
        <v>13</v>
      </c>
      <c r="Y749" s="19" t="s">
        <v>3649</v>
      </c>
    </row>
    <row r="750" spans="1:25">
      <c r="A750" s="19" t="s">
        <v>1213</v>
      </c>
      <c r="B750" s="19" t="s">
        <v>3556</v>
      </c>
      <c r="C750" s="19" t="s">
        <v>1116</v>
      </c>
      <c r="D750" s="19" t="s">
        <v>3566</v>
      </c>
      <c r="E750" s="19" t="s">
        <v>1213</v>
      </c>
      <c r="F750" s="19" t="s">
        <v>2745</v>
      </c>
      <c r="G750" s="19" t="s">
        <v>2746</v>
      </c>
      <c r="H750" s="19" t="s">
        <v>3288</v>
      </c>
      <c r="I750" s="19" t="s">
        <v>137</v>
      </c>
      <c r="J750" s="19">
        <v>2019</v>
      </c>
      <c r="K750" s="19" t="s">
        <v>3732</v>
      </c>
      <c r="L750" s="19" t="s">
        <v>480</v>
      </c>
      <c r="M750" s="19" t="s">
        <v>481</v>
      </c>
      <c r="N750" s="19" t="s">
        <v>1116</v>
      </c>
      <c r="O750" s="19" t="s">
        <v>1116</v>
      </c>
      <c r="P750" s="19" t="s">
        <v>2756</v>
      </c>
      <c r="Q750" s="19" t="s">
        <v>3623</v>
      </c>
      <c r="R750" s="19" t="s">
        <v>3547</v>
      </c>
      <c r="S750" s="19" t="s">
        <v>433</v>
      </c>
      <c r="T750" s="19" t="s">
        <v>4193</v>
      </c>
      <c r="U750" s="19">
        <v>7</v>
      </c>
      <c r="V750" s="19">
        <v>13</v>
      </c>
      <c r="W750" s="19">
        <v>1</v>
      </c>
      <c r="X750" s="19">
        <v>13</v>
      </c>
      <c r="Y750" s="19" t="s">
        <v>3649</v>
      </c>
    </row>
    <row r="751" spans="1:25">
      <c r="A751" s="19" t="s">
        <v>1213</v>
      </c>
      <c r="B751" s="19" t="s">
        <v>3556</v>
      </c>
      <c r="C751" s="19" t="s">
        <v>1116</v>
      </c>
      <c r="D751" s="19" t="s">
        <v>3566</v>
      </c>
      <c r="E751" s="19" t="s">
        <v>1213</v>
      </c>
      <c r="F751" s="19" t="s">
        <v>2745</v>
      </c>
      <c r="G751" s="19" t="s">
        <v>2746</v>
      </c>
      <c r="H751" s="19" t="s">
        <v>3288</v>
      </c>
      <c r="I751" s="19" t="s">
        <v>137</v>
      </c>
      <c r="J751" s="19">
        <v>2019</v>
      </c>
      <c r="K751" s="19" t="s">
        <v>3732</v>
      </c>
      <c r="L751" s="19" t="s">
        <v>480</v>
      </c>
      <c r="M751" s="19" t="s">
        <v>481</v>
      </c>
      <c r="N751" s="19" t="s">
        <v>1116</v>
      </c>
      <c r="O751" s="19" t="s">
        <v>1116</v>
      </c>
      <c r="P751" s="19" t="s">
        <v>2756</v>
      </c>
      <c r="Q751" s="19" t="s">
        <v>3623</v>
      </c>
      <c r="R751" s="19" t="s">
        <v>3547</v>
      </c>
      <c r="S751" s="19" t="s">
        <v>433</v>
      </c>
      <c r="T751" s="19" t="s">
        <v>4193</v>
      </c>
      <c r="U751" s="19">
        <v>8</v>
      </c>
      <c r="V751" s="19">
        <v>13</v>
      </c>
      <c r="W751" s="19">
        <v>1</v>
      </c>
      <c r="X751" s="19">
        <v>13</v>
      </c>
      <c r="Y751" s="19" t="s">
        <v>3649</v>
      </c>
    </row>
    <row r="752" spans="1:25">
      <c r="A752" s="19" t="s">
        <v>1213</v>
      </c>
      <c r="B752" s="19" t="s">
        <v>3556</v>
      </c>
      <c r="C752" s="19" t="s">
        <v>1116</v>
      </c>
      <c r="D752" s="19" t="s">
        <v>3566</v>
      </c>
      <c r="E752" s="19" t="s">
        <v>1213</v>
      </c>
      <c r="F752" s="19" t="s">
        <v>2745</v>
      </c>
      <c r="G752" s="19" t="s">
        <v>2746</v>
      </c>
      <c r="H752" s="19" t="s">
        <v>3288</v>
      </c>
      <c r="I752" s="19" t="s">
        <v>137</v>
      </c>
      <c r="J752" s="19">
        <v>2019</v>
      </c>
      <c r="K752" s="19" t="s">
        <v>3732</v>
      </c>
      <c r="L752" s="19" t="s">
        <v>480</v>
      </c>
      <c r="M752" s="19" t="s">
        <v>481</v>
      </c>
      <c r="N752" s="19" t="s">
        <v>1116</v>
      </c>
      <c r="O752" s="19" t="s">
        <v>1116</v>
      </c>
      <c r="P752" s="19" t="s">
        <v>2756</v>
      </c>
      <c r="Q752" s="19" t="s">
        <v>3628</v>
      </c>
      <c r="R752" s="19" t="s">
        <v>3628</v>
      </c>
      <c r="S752" s="19" t="s">
        <v>3839</v>
      </c>
      <c r="T752" s="19" t="s">
        <v>4194</v>
      </c>
      <c r="U752" s="19">
        <v>1</v>
      </c>
      <c r="V752" s="19">
        <v>291</v>
      </c>
      <c r="W752" s="19">
        <v>1</v>
      </c>
      <c r="X752" s="19">
        <v>291</v>
      </c>
      <c r="Y752" s="19" t="s">
        <v>3622</v>
      </c>
    </row>
    <row r="753" spans="1:25">
      <c r="A753" s="19" t="s">
        <v>1213</v>
      </c>
      <c r="B753" s="19" t="s">
        <v>3556</v>
      </c>
      <c r="C753" s="19" t="s">
        <v>1116</v>
      </c>
      <c r="D753" s="19" t="s">
        <v>3566</v>
      </c>
      <c r="E753" s="19" t="s">
        <v>1213</v>
      </c>
      <c r="F753" s="19" t="s">
        <v>2745</v>
      </c>
      <c r="G753" s="19" t="s">
        <v>2746</v>
      </c>
      <c r="H753" s="19" t="s">
        <v>3288</v>
      </c>
      <c r="I753" s="19" t="s">
        <v>137</v>
      </c>
      <c r="J753" s="19">
        <v>2019</v>
      </c>
      <c r="K753" s="19" t="s">
        <v>3732</v>
      </c>
      <c r="L753" s="19" t="s">
        <v>480</v>
      </c>
      <c r="M753" s="19" t="s">
        <v>481</v>
      </c>
      <c r="N753" s="19" t="s">
        <v>1116</v>
      </c>
      <c r="O753" s="19" t="s">
        <v>1116</v>
      </c>
      <c r="P753" s="19" t="s">
        <v>2756</v>
      </c>
      <c r="Q753" s="19" t="s">
        <v>3620</v>
      </c>
      <c r="R753" s="19" t="s">
        <v>3540</v>
      </c>
      <c r="S753" s="19" t="s">
        <v>3784</v>
      </c>
      <c r="X753" s="19">
        <v>1520</v>
      </c>
      <c r="Y753" s="19" t="s">
        <v>3622</v>
      </c>
    </row>
    <row r="754" spans="1:25">
      <c r="A754" s="19" t="s">
        <v>1213</v>
      </c>
      <c r="B754" s="19" t="s">
        <v>3556</v>
      </c>
      <c r="C754" s="19" t="s">
        <v>1116</v>
      </c>
      <c r="D754" s="19" t="s">
        <v>3566</v>
      </c>
      <c r="E754" s="19" t="s">
        <v>1213</v>
      </c>
      <c r="F754" s="19" t="s">
        <v>2745</v>
      </c>
      <c r="G754" s="19" t="s">
        <v>2746</v>
      </c>
      <c r="H754" s="19" t="s">
        <v>3288</v>
      </c>
      <c r="I754" s="19" t="s">
        <v>137</v>
      </c>
      <c r="J754" s="19">
        <v>2019</v>
      </c>
      <c r="K754" s="19" t="s">
        <v>3732</v>
      </c>
      <c r="L754" s="19" t="s">
        <v>692</v>
      </c>
      <c r="M754" s="19" t="s">
        <v>693</v>
      </c>
      <c r="N754" s="19" t="s">
        <v>1116</v>
      </c>
      <c r="O754" s="19" t="s">
        <v>1116</v>
      </c>
      <c r="P754" s="19" t="s">
        <v>2756</v>
      </c>
      <c r="Q754" s="19" t="s">
        <v>3623</v>
      </c>
      <c r="R754" s="19" t="s">
        <v>3543</v>
      </c>
      <c r="S754" s="19" t="s">
        <v>537</v>
      </c>
      <c r="T754" s="19" t="s">
        <v>4195</v>
      </c>
      <c r="U754" s="19">
        <v>1</v>
      </c>
      <c r="V754" s="19">
        <v>148.97</v>
      </c>
      <c r="W754" s="19">
        <v>1</v>
      </c>
      <c r="X754" s="19">
        <v>148.97</v>
      </c>
      <c r="Y754" s="19" t="s">
        <v>3710</v>
      </c>
    </row>
    <row r="755" spans="1:25">
      <c r="A755" s="19" t="s">
        <v>1213</v>
      </c>
      <c r="B755" s="19" t="s">
        <v>3556</v>
      </c>
      <c r="C755" s="19" t="s">
        <v>1116</v>
      </c>
      <c r="D755" s="19" t="s">
        <v>3566</v>
      </c>
      <c r="E755" s="19" t="s">
        <v>1213</v>
      </c>
      <c r="F755" s="19" t="s">
        <v>2745</v>
      </c>
      <c r="G755" s="19" t="s">
        <v>2746</v>
      </c>
      <c r="H755" s="19" t="s">
        <v>3288</v>
      </c>
      <c r="I755" s="19" t="s">
        <v>137</v>
      </c>
      <c r="J755" s="19">
        <v>2019</v>
      </c>
      <c r="K755" s="19" t="s">
        <v>3732</v>
      </c>
      <c r="L755" s="19" t="s">
        <v>692</v>
      </c>
      <c r="M755" s="19" t="s">
        <v>693</v>
      </c>
      <c r="N755" s="19" t="s">
        <v>1116</v>
      </c>
      <c r="O755" s="19" t="s">
        <v>1116</v>
      </c>
      <c r="P755" s="19" t="s">
        <v>2756</v>
      </c>
      <c r="Q755" s="19" t="s">
        <v>3623</v>
      </c>
      <c r="R755" s="19" t="s">
        <v>3547</v>
      </c>
      <c r="S755" s="19" t="s">
        <v>537</v>
      </c>
      <c r="T755" s="19" t="s">
        <v>4196</v>
      </c>
      <c r="U755" s="19">
        <v>1</v>
      </c>
      <c r="V755" s="19">
        <v>103</v>
      </c>
      <c r="W755" s="19">
        <v>1</v>
      </c>
      <c r="X755" s="19">
        <v>103</v>
      </c>
      <c r="Y755" s="19" t="s">
        <v>4197</v>
      </c>
    </row>
    <row r="756" spans="1:25">
      <c r="A756" s="19" t="s">
        <v>1213</v>
      </c>
      <c r="B756" s="19" t="s">
        <v>3556</v>
      </c>
      <c r="C756" s="19" t="s">
        <v>1116</v>
      </c>
      <c r="D756" s="19" t="s">
        <v>3566</v>
      </c>
      <c r="E756" s="19" t="s">
        <v>1213</v>
      </c>
      <c r="F756" s="19" t="s">
        <v>2745</v>
      </c>
      <c r="G756" s="19" t="s">
        <v>2746</v>
      </c>
      <c r="H756" s="19" t="s">
        <v>3288</v>
      </c>
      <c r="I756" s="19" t="s">
        <v>137</v>
      </c>
      <c r="J756" s="19">
        <v>2019</v>
      </c>
      <c r="K756" s="19" t="s">
        <v>3732</v>
      </c>
      <c r="L756" s="19" t="s">
        <v>692</v>
      </c>
      <c r="M756" s="19" t="s">
        <v>693</v>
      </c>
      <c r="N756" s="19" t="s">
        <v>1116</v>
      </c>
      <c r="O756" s="19" t="s">
        <v>1116</v>
      </c>
      <c r="P756" s="19" t="s">
        <v>2756</v>
      </c>
      <c r="Q756" s="19" t="s">
        <v>3623</v>
      </c>
      <c r="R756" s="19" t="s">
        <v>3547</v>
      </c>
      <c r="S756" s="19" t="s">
        <v>3759</v>
      </c>
      <c r="T756" s="19" t="s">
        <v>4198</v>
      </c>
      <c r="U756" s="19">
        <v>1</v>
      </c>
      <c r="V756" s="19">
        <v>13</v>
      </c>
      <c r="W756" s="19">
        <v>1</v>
      </c>
      <c r="X756" s="19">
        <v>13</v>
      </c>
      <c r="Y756" s="19" t="s">
        <v>3649</v>
      </c>
    </row>
    <row r="757" spans="1:25">
      <c r="A757" s="19" t="s">
        <v>1213</v>
      </c>
      <c r="B757" s="19" t="s">
        <v>3556</v>
      </c>
      <c r="C757" s="19" t="s">
        <v>1116</v>
      </c>
      <c r="D757" s="19" t="s">
        <v>3566</v>
      </c>
      <c r="E757" s="19" t="s">
        <v>1213</v>
      </c>
      <c r="F757" s="19" t="s">
        <v>2745</v>
      </c>
      <c r="G757" s="19" t="s">
        <v>2746</v>
      </c>
      <c r="H757" s="19" t="s">
        <v>3288</v>
      </c>
      <c r="I757" s="19" t="s">
        <v>137</v>
      </c>
      <c r="J757" s="19">
        <v>2019</v>
      </c>
      <c r="K757" s="19" t="s">
        <v>3732</v>
      </c>
      <c r="L757" s="19" t="s">
        <v>692</v>
      </c>
      <c r="M757" s="19" t="s">
        <v>693</v>
      </c>
      <c r="N757" s="19" t="s">
        <v>1116</v>
      </c>
      <c r="O757" s="19" t="s">
        <v>1116</v>
      </c>
      <c r="P757" s="19" t="s">
        <v>2756</v>
      </c>
      <c r="Q757" s="19" t="s">
        <v>3623</v>
      </c>
      <c r="R757" s="19" t="s">
        <v>3547</v>
      </c>
      <c r="S757" s="19" t="s">
        <v>3759</v>
      </c>
      <c r="T757" s="19" t="s">
        <v>4198</v>
      </c>
      <c r="U757" s="19">
        <v>2</v>
      </c>
      <c r="V757" s="19">
        <v>13</v>
      </c>
      <c r="W757" s="19">
        <v>1</v>
      </c>
      <c r="X757" s="19">
        <v>13</v>
      </c>
      <c r="Y757" s="19" t="s">
        <v>3649</v>
      </c>
    </row>
    <row r="758" spans="1:25">
      <c r="A758" s="19" t="s">
        <v>1213</v>
      </c>
      <c r="B758" s="19" t="s">
        <v>3556</v>
      </c>
      <c r="C758" s="19" t="s">
        <v>1116</v>
      </c>
      <c r="D758" s="19" t="s">
        <v>3566</v>
      </c>
      <c r="E758" s="19" t="s">
        <v>1213</v>
      </c>
      <c r="F758" s="19" t="s">
        <v>2745</v>
      </c>
      <c r="G758" s="19" t="s">
        <v>2746</v>
      </c>
      <c r="H758" s="19" t="s">
        <v>3288</v>
      </c>
      <c r="I758" s="19" t="s">
        <v>137</v>
      </c>
      <c r="J758" s="19">
        <v>2019</v>
      </c>
      <c r="K758" s="19" t="s">
        <v>3732</v>
      </c>
      <c r="L758" s="19" t="s">
        <v>692</v>
      </c>
      <c r="M758" s="19" t="s">
        <v>693</v>
      </c>
      <c r="N758" s="19" t="s">
        <v>1116</v>
      </c>
      <c r="O758" s="19" t="s">
        <v>1116</v>
      </c>
      <c r="P758" s="19" t="s">
        <v>2756</v>
      </c>
      <c r="Q758" s="19" t="s">
        <v>3623</v>
      </c>
      <c r="R758" s="19" t="s">
        <v>3547</v>
      </c>
      <c r="S758" s="19" t="s">
        <v>3759</v>
      </c>
      <c r="T758" s="19" t="s">
        <v>4198</v>
      </c>
      <c r="U758" s="19">
        <v>3</v>
      </c>
      <c r="V758" s="19">
        <v>13</v>
      </c>
      <c r="W758" s="19">
        <v>1</v>
      </c>
      <c r="X758" s="19">
        <v>13</v>
      </c>
      <c r="Y758" s="19" t="s">
        <v>3649</v>
      </c>
    </row>
    <row r="759" spans="1:25">
      <c r="A759" s="19" t="s">
        <v>1213</v>
      </c>
      <c r="B759" s="19" t="s">
        <v>3556</v>
      </c>
      <c r="C759" s="19" t="s">
        <v>1116</v>
      </c>
      <c r="D759" s="19" t="s">
        <v>3566</v>
      </c>
      <c r="E759" s="19" t="s">
        <v>1213</v>
      </c>
      <c r="F759" s="19" t="s">
        <v>2745</v>
      </c>
      <c r="G759" s="19" t="s">
        <v>2746</v>
      </c>
      <c r="H759" s="19" t="s">
        <v>3288</v>
      </c>
      <c r="I759" s="19" t="s">
        <v>137</v>
      </c>
      <c r="J759" s="19">
        <v>2019</v>
      </c>
      <c r="K759" s="19" t="s">
        <v>3732</v>
      </c>
      <c r="L759" s="19" t="s">
        <v>692</v>
      </c>
      <c r="M759" s="19" t="s">
        <v>693</v>
      </c>
      <c r="N759" s="19" t="s">
        <v>1116</v>
      </c>
      <c r="O759" s="19" t="s">
        <v>1116</v>
      </c>
      <c r="P759" s="19" t="s">
        <v>2756</v>
      </c>
      <c r="Q759" s="19" t="s">
        <v>3623</v>
      </c>
      <c r="R759" s="19" t="s">
        <v>3547</v>
      </c>
      <c r="S759" s="19" t="s">
        <v>3759</v>
      </c>
      <c r="T759" s="19" t="s">
        <v>4198</v>
      </c>
      <c r="U759" s="19">
        <v>4</v>
      </c>
      <c r="V759" s="19">
        <v>13</v>
      </c>
      <c r="W759" s="19">
        <v>1</v>
      </c>
      <c r="X759" s="19">
        <v>13</v>
      </c>
      <c r="Y759" s="19" t="s">
        <v>3649</v>
      </c>
    </row>
    <row r="760" spans="1:25">
      <c r="A760" s="19" t="s">
        <v>1213</v>
      </c>
      <c r="B760" s="19" t="s">
        <v>3556</v>
      </c>
      <c r="C760" s="19" t="s">
        <v>1116</v>
      </c>
      <c r="D760" s="19" t="s">
        <v>3566</v>
      </c>
      <c r="E760" s="19" t="s">
        <v>1213</v>
      </c>
      <c r="F760" s="19" t="s">
        <v>2745</v>
      </c>
      <c r="G760" s="19" t="s">
        <v>2746</v>
      </c>
      <c r="H760" s="19" t="s">
        <v>3288</v>
      </c>
      <c r="I760" s="19" t="s">
        <v>137</v>
      </c>
      <c r="J760" s="19">
        <v>2019</v>
      </c>
      <c r="K760" s="19" t="s">
        <v>3732</v>
      </c>
      <c r="L760" s="19" t="s">
        <v>692</v>
      </c>
      <c r="M760" s="19" t="s">
        <v>693</v>
      </c>
      <c r="N760" s="19" t="s">
        <v>1116</v>
      </c>
      <c r="O760" s="19" t="s">
        <v>1116</v>
      </c>
      <c r="P760" s="19" t="s">
        <v>2756</v>
      </c>
      <c r="Q760" s="19" t="s">
        <v>3623</v>
      </c>
      <c r="R760" s="19" t="s">
        <v>3547</v>
      </c>
      <c r="S760" s="19" t="s">
        <v>3759</v>
      </c>
      <c r="T760" s="19" t="s">
        <v>4198</v>
      </c>
      <c r="U760" s="19">
        <v>5</v>
      </c>
      <c r="V760" s="19">
        <v>13</v>
      </c>
      <c r="W760" s="19">
        <v>1</v>
      </c>
      <c r="X760" s="19">
        <v>13</v>
      </c>
      <c r="Y760" s="19" t="s">
        <v>3649</v>
      </c>
    </row>
    <row r="761" spans="1:25">
      <c r="A761" s="19" t="s">
        <v>1213</v>
      </c>
      <c r="B761" s="19" t="s">
        <v>3556</v>
      </c>
      <c r="C761" s="19" t="s">
        <v>1116</v>
      </c>
      <c r="D761" s="19" t="s">
        <v>3566</v>
      </c>
      <c r="E761" s="19" t="s">
        <v>1213</v>
      </c>
      <c r="F761" s="19" t="s">
        <v>2745</v>
      </c>
      <c r="G761" s="19" t="s">
        <v>2746</v>
      </c>
      <c r="H761" s="19" t="s">
        <v>3288</v>
      </c>
      <c r="I761" s="19" t="s">
        <v>137</v>
      </c>
      <c r="J761" s="19">
        <v>2019</v>
      </c>
      <c r="K761" s="19" t="s">
        <v>3732</v>
      </c>
      <c r="L761" s="19" t="s">
        <v>692</v>
      </c>
      <c r="M761" s="19" t="s">
        <v>693</v>
      </c>
      <c r="N761" s="19" t="s">
        <v>1116</v>
      </c>
      <c r="O761" s="19" t="s">
        <v>1116</v>
      </c>
      <c r="P761" s="19" t="s">
        <v>2756</v>
      </c>
      <c r="Q761" s="19" t="s">
        <v>3623</v>
      </c>
      <c r="R761" s="19" t="s">
        <v>3547</v>
      </c>
      <c r="S761" s="19" t="s">
        <v>3759</v>
      </c>
      <c r="T761" s="19" t="s">
        <v>4198</v>
      </c>
      <c r="U761" s="19">
        <v>6</v>
      </c>
      <c r="V761" s="19">
        <v>13.18</v>
      </c>
      <c r="W761" s="19">
        <v>1</v>
      </c>
      <c r="X761" s="19">
        <v>13.18</v>
      </c>
      <c r="Y761" s="19" t="s">
        <v>3649</v>
      </c>
    </row>
    <row r="762" spans="1:25">
      <c r="A762" s="19" t="s">
        <v>1213</v>
      </c>
      <c r="B762" s="19" t="s">
        <v>3556</v>
      </c>
      <c r="C762" s="19" t="s">
        <v>1116</v>
      </c>
      <c r="D762" s="19" t="s">
        <v>3566</v>
      </c>
      <c r="E762" s="19" t="s">
        <v>1213</v>
      </c>
      <c r="F762" s="19" t="s">
        <v>2745</v>
      </c>
      <c r="G762" s="19" t="s">
        <v>2746</v>
      </c>
      <c r="H762" s="19" t="s">
        <v>3288</v>
      </c>
      <c r="I762" s="19" t="s">
        <v>137</v>
      </c>
      <c r="J762" s="19">
        <v>2019</v>
      </c>
      <c r="K762" s="19" t="s">
        <v>3732</v>
      </c>
      <c r="L762" s="19" t="s">
        <v>692</v>
      </c>
      <c r="M762" s="19" t="s">
        <v>693</v>
      </c>
      <c r="N762" s="19" t="s">
        <v>1116</v>
      </c>
      <c r="O762" s="19" t="s">
        <v>1116</v>
      </c>
      <c r="P762" s="19" t="s">
        <v>2756</v>
      </c>
      <c r="Q762" s="19" t="s">
        <v>3623</v>
      </c>
      <c r="R762" s="19" t="s">
        <v>3547</v>
      </c>
      <c r="S762" s="19" t="s">
        <v>3759</v>
      </c>
      <c r="T762" s="19" t="s">
        <v>4198</v>
      </c>
      <c r="U762" s="19">
        <v>7</v>
      </c>
      <c r="V762" s="19">
        <v>13</v>
      </c>
      <c r="W762" s="19">
        <v>1</v>
      </c>
      <c r="X762" s="19">
        <v>13</v>
      </c>
      <c r="Y762" s="19" t="s">
        <v>3649</v>
      </c>
    </row>
    <row r="763" spans="1:25">
      <c r="A763" s="19" t="s">
        <v>1213</v>
      </c>
      <c r="B763" s="19" t="s">
        <v>3556</v>
      </c>
      <c r="C763" s="19" t="s">
        <v>1116</v>
      </c>
      <c r="D763" s="19" t="s">
        <v>3566</v>
      </c>
      <c r="E763" s="19" t="s">
        <v>1213</v>
      </c>
      <c r="F763" s="19" t="s">
        <v>2745</v>
      </c>
      <c r="G763" s="19" t="s">
        <v>2746</v>
      </c>
      <c r="H763" s="19" t="s">
        <v>3288</v>
      </c>
      <c r="I763" s="19" t="s">
        <v>137</v>
      </c>
      <c r="J763" s="19">
        <v>2019</v>
      </c>
      <c r="K763" s="19" t="s">
        <v>3732</v>
      </c>
      <c r="L763" s="19" t="s">
        <v>692</v>
      </c>
      <c r="M763" s="19" t="s">
        <v>693</v>
      </c>
      <c r="N763" s="19" t="s">
        <v>1116</v>
      </c>
      <c r="O763" s="19" t="s">
        <v>1116</v>
      </c>
      <c r="P763" s="19" t="s">
        <v>2756</v>
      </c>
      <c r="Q763" s="19" t="s">
        <v>3623</v>
      </c>
      <c r="R763" s="19" t="s">
        <v>3547</v>
      </c>
      <c r="S763" s="19" t="s">
        <v>3759</v>
      </c>
      <c r="T763" s="19" t="s">
        <v>4198</v>
      </c>
      <c r="U763" s="19">
        <v>8</v>
      </c>
      <c r="V763" s="19">
        <v>13</v>
      </c>
      <c r="W763" s="19">
        <v>1</v>
      </c>
      <c r="X763" s="19">
        <v>13</v>
      </c>
      <c r="Y763" s="19" t="s">
        <v>3649</v>
      </c>
    </row>
    <row r="764" spans="1:25">
      <c r="A764" s="19" t="s">
        <v>1213</v>
      </c>
      <c r="B764" s="19" t="s">
        <v>3556</v>
      </c>
      <c r="C764" s="19" t="s">
        <v>1116</v>
      </c>
      <c r="D764" s="19" t="s">
        <v>3566</v>
      </c>
      <c r="E764" s="19" t="s">
        <v>1213</v>
      </c>
      <c r="F764" s="19" t="s">
        <v>2745</v>
      </c>
      <c r="G764" s="19" t="s">
        <v>2746</v>
      </c>
      <c r="H764" s="19" t="s">
        <v>3288</v>
      </c>
      <c r="I764" s="19" t="s">
        <v>137</v>
      </c>
      <c r="J764" s="19">
        <v>2019</v>
      </c>
      <c r="K764" s="19" t="s">
        <v>3732</v>
      </c>
      <c r="L764" s="19" t="s">
        <v>692</v>
      </c>
      <c r="M764" s="19" t="s">
        <v>693</v>
      </c>
      <c r="N764" s="19" t="s">
        <v>1116</v>
      </c>
      <c r="O764" s="19" t="s">
        <v>1116</v>
      </c>
      <c r="P764" s="19" t="s">
        <v>2756</v>
      </c>
      <c r="Q764" s="19" t="s">
        <v>3623</v>
      </c>
      <c r="R764" s="19" t="s">
        <v>3547</v>
      </c>
      <c r="S764" s="19" t="s">
        <v>3759</v>
      </c>
      <c r="T764" s="19" t="s">
        <v>4198</v>
      </c>
      <c r="U764" s="19">
        <v>9</v>
      </c>
      <c r="V764" s="19">
        <v>13</v>
      </c>
      <c r="W764" s="19">
        <v>1</v>
      </c>
      <c r="X764" s="19">
        <v>13</v>
      </c>
      <c r="Y764" s="19" t="s">
        <v>3649</v>
      </c>
    </row>
    <row r="765" spans="1:25">
      <c r="A765" s="19" t="s">
        <v>1213</v>
      </c>
      <c r="B765" s="19" t="s">
        <v>3556</v>
      </c>
      <c r="C765" s="19" t="s">
        <v>1116</v>
      </c>
      <c r="D765" s="19" t="s">
        <v>3566</v>
      </c>
      <c r="E765" s="19" t="s">
        <v>1213</v>
      </c>
      <c r="F765" s="19" t="s">
        <v>2745</v>
      </c>
      <c r="G765" s="19" t="s">
        <v>2746</v>
      </c>
      <c r="H765" s="19" t="s">
        <v>3288</v>
      </c>
      <c r="I765" s="19" t="s">
        <v>137</v>
      </c>
      <c r="J765" s="19">
        <v>2019</v>
      </c>
      <c r="K765" s="19" t="s">
        <v>3732</v>
      </c>
      <c r="L765" s="19" t="s">
        <v>692</v>
      </c>
      <c r="M765" s="19" t="s">
        <v>693</v>
      </c>
      <c r="N765" s="19" t="s">
        <v>1116</v>
      </c>
      <c r="O765" s="19" t="s">
        <v>1116</v>
      </c>
      <c r="P765" s="19" t="s">
        <v>2756</v>
      </c>
      <c r="Q765" s="19" t="s">
        <v>3623</v>
      </c>
      <c r="R765" s="19" t="s">
        <v>3547</v>
      </c>
      <c r="S765" s="19" t="s">
        <v>3759</v>
      </c>
      <c r="T765" s="19" t="s">
        <v>4198</v>
      </c>
      <c r="U765" s="19">
        <v>10</v>
      </c>
      <c r="V765" s="19">
        <v>13</v>
      </c>
      <c r="W765" s="19">
        <v>1</v>
      </c>
      <c r="X765" s="19">
        <v>13</v>
      </c>
      <c r="Y765" s="19" t="s">
        <v>3649</v>
      </c>
    </row>
    <row r="766" spans="1:25">
      <c r="A766" s="19" t="s">
        <v>1213</v>
      </c>
      <c r="B766" s="19" t="s">
        <v>3556</v>
      </c>
      <c r="C766" s="19" t="s">
        <v>1116</v>
      </c>
      <c r="D766" s="19" t="s">
        <v>3566</v>
      </c>
      <c r="E766" s="19" t="s">
        <v>1213</v>
      </c>
      <c r="F766" s="19" t="s">
        <v>2745</v>
      </c>
      <c r="G766" s="19" t="s">
        <v>2746</v>
      </c>
      <c r="H766" s="19" t="s">
        <v>3288</v>
      </c>
      <c r="I766" s="19" t="s">
        <v>137</v>
      </c>
      <c r="J766" s="19">
        <v>2019</v>
      </c>
      <c r="K766" s="19" t="s">
        <v>3732</v>
      </c>
      <c r="L766" s="19" t="s">
        <v>692</v>
      </c>
      <c r="M766" s="19" t="s">
        <v>693</v>
      </c>
      <c r="N766" s="19" t="s">
        <v>1116</v>
      </c>
      <c r="O766" s="19" t="s">
        <v>1116</v>
      </c>
      <c r="P766" s="19" t="s">
        <v>2756</v>
      </c>
      <c r="Q766" s="19" t="s">
        <v>3623</v>
      </c>
      <c r="R766" s="19" t="s">
        <v>3547</v>
      </c>
      <c r="S766" s="19" t="s">
        <v>3759</v>
      </c>
      <c r="T766" s="19" t="s">
        <v>4198</v>
      </c>
      <c r="U766" s="19">
        <v>11</v>
      </c>
      <c r="V766" s="19">
        <v>13</v>
      </c>
      <c r="W766" s="19">
        <v>1</v>
      </c>
      <c r="X766" s="19">
        <v>13</v>
      </c>
      <c r="Y766" s="19" t="s">
        <v>3649</v>
      </c>
    </row>
    <row r="767" spans="1:25">
      <c r="A767" s="19" t="s">
        <v>1213</v>
      </c>
      <c r="B767" s="19" t="s">
        <v>3556</v>
      </c>
      <c r="C767" s="19" t="s">
        <v>1116</v>
      </c>
      <c r="D767" s="19" t="s">
        <v>3566</v>
      </c>
      <c r="E767" s="19" t="s">
        <v>1213</v>
      </c>
      <c r="F767" s="19" t="s">
        <v>2745</v>
      </c>
      <c r="G767" s="19" t="s">
        <v>2746</v>
      </c>
      <c r="H767" s="19" t="s">
        <v>3288</v>
      </c>
      <c r="I767" s="19" t="s">
        <v>137</v>
      </c>
      <c r="J767" s="19">
        <v>2019</v>
      </c>
      <c r="K767" s="19" t="s">
        <v>3732</v>
      </c>
      <c r="L767" s="19" t="s">
        <v>692</v>
      </c>
      <c r="M767" s="19" t="s">
        <v>693</v>
      </c>
      <c r="N767" s="19" t="s">
        <v>1116</v>
      </c>
      <c r="O767" s="19" t="s">
        <v>1116</v>
      </c>
      <c r="P767" s="19" t="s">
        <v>2756</v>
      </c>
      <c r="Q767" s="19" t="s">
        <v>3623</v>
      </c>
      <c r="R767" s="19" t="s">
        <v>3547</v>
      </c>
      <c r="S767" s="19" t="s">
        <v>3759</v>
      </c>
      <c r="T767" s="19" t="s">
        <v>4198</v>
      </c>
      <c r="U767" s="19">
        <v>12</v>
      </c>
      <c r="V767" s="19">
        <v>13</v>
      </c>
      <c r="W767" s="19">
        <v>1</v>
      </c>
      <c r="X767" s="19">
        <v>13</v>
      </c>
      <c r="Y767" s="19" t="s">
        <v>3649</v>
      </c>
    </row>
    <row r="768" spans="1:25">
      <c r="A768" s="19" t="s">
        <v>1213</v>
      </c>
      <c r="B768" s="19" t="s">
        <v>3556</v>
      </c>
      <c r="C768" s="19" t="s">
        <v>1116</v>
      </c>
      <c r="D768" s="19" t="s">
        <v>3566</v>
      </c>
      <c r="E768" s="19" t="s">
        <v>1213</v>
      </c>
      <c r="F768" s="19" t="s">
        <v>2745</v>
      </c>
      <c r="G768" s="19" t="s">
        <v>2746</v>
      </c>
      <c r="H768" s="19" t="s">
        <v>3288</v>
      </c>
      <c r="I768" s="19" t="s">
        <v>137</v>
      </c>
      <c r="J768" s="19">
        <v>2019</v>
      </c>
      <c r="K768" s="19" t="s">
        <v>3732</v>
      </c>
      <c r="L768" s="19" t="s">
        <v>692</v>
      </c>
      <c r="M768" s="19" t="s">
        <v>693</v>
      </c>
      <c r="N768" s="19" t="s">
        <v>1116</v>
      </c>
      <c r="O768" s="19" t="s">
        <v>1116</v>
      </c>
      <c r="P768" s="19" t="s">
        <v>2756</v>
      </c>
      <c r="Q768" s="19" t="s">
        <v>3620</v>
      </c>
      <c r="R768" s="19" t="s">
        <v>3540</v>
      </c>
      <c r="S768" s="19" t="s">
        <v>3733</v>
      </c>
      <c r="X768" s="19">
        <v>1040</v>
      </c>
      <c r="Y768" s="19" t="s">
        <v>3622</v>
      </c>
    </row>
    <row r="769" spans="1:25">
      <c r="A769" s="19" t="s">
        <v>1213</v>
      </c>
      <c r="B769" s="19" t="s">
        <v>3556</v>
      </c>
      <c r="C769" s="19" t="s">
        <v>1116</v>
      </c>
      <c r="D769" s="19" t="s">
        <v>3566</v>
      </c>
      <c r="E769" s="19" t="s">
        <v>1213</v>
      </c>
      <c r="F769" s="19" t="s">
        <v>2745</v>
      </c>
      <c r="G769" s="19" t="s">
        <v>2746</v>
      </c>
      <c r="H769" s="19" t="s">
        <v>3288</v>
      </c>
      <c r="I769" s="19" t="s">
        <v>137</v>
      </c>
      <c r="J769" s="19">
        <v>2019</v>
      </c>
      <c r="K769" s="19" t="s">
        <v>3732</v>
      </c>
      <c r="L769" s="19" t="s">
        <v>685</v>
      </c>
      <c r="M769" s="19" t="s">
        <v>686</v>
      </c>
      <c r="N769" s="19" t="s">
        <v>1116</v>
      </c>
      <c r="O769" s="19" t="s">
        <v>1116</v>
      </c>
      <c r="P769" s="19" t="s">
        <v>2756</v>
      </c>
      <c r="Q769" s="19" t="s">
        <v>3620</v>
      </c>
      <c r="R769" s="19" t="s">
        <v>3540</v>
      </c>
      <c r="S769" s="19" t="s">
        <v>331</v>
      </c>
      <c r="X769" s="19">
        <v>1280</v>
      </c>
      <c r="Y769" s="19" t="s">
        <v>3622</v>
      </c>
    </row>
    <row r="770" spans="1:25">
      <c r="A770" s="19" t="s">
        <v>1213</v>
      </c>
      <c r="B770" s="19" t="s">
        <v>3556</v>
      </c>
      <c r="C770" s="19" t="s">
        <v>1116</v>
      </c>
      <c r="D770" s="19" t="s">
        <v>3566</v>
      </c>
      <c r="E770" s="19" t="s">
        <v>1213</v>
      </c>
      <c r="F770" s="19" t="s">
        <v>2745</v>
      </c>
      <c r="G770" s="19" t="s">
        <v>2746</v>
      </c>
      <c r="H770" s="19" t="s">
        <v>3288</v>
      </c>
      <c r="I770" s="19" t="s">
        <v>137</v>
      </c>
      <c r="J770" s="19">
        <v>2019</v>
      </c>
      <c r="K770" s="19" t="s">
        <v>3732</v>
      </c>
      <c r="L770" s="19" t="s">
        <v>484</v>
      </c>
      <c r="M770" s="19" t="s">
        <v>485</v>
      </c>
      <c r="N770" s="19" t="s">
        <v>1116</v>
      </c>
      <c r="O770" s="19" t="s">
        <v>1116</v>
      </c>
      <c r="P770" s="19" t="s">
        <v>2756</v>
      </c>
      <c r="Q770" s="19" t="s">
        <v>3623</v>
      </c>
      <c r="R770" s="19" t="s">
        <v>3548</v>
      </c>
      <c r="S770" s="19" t="s">
        <v>537</v>
      </c>
      <c r="T770" s="19" t="s">
        <v>4199</v>
      </c>
      <c r="U770" s="19">
        <v>3</v>
      </c>
      <c r="V770" s="19">
        <v>149.9</v>
      </c>
      <c r="W770" s="19">
        <v>1</v>
      </c>
      <c r="X770" s="19">
        <v>149.9</v>
      </c>
      <c r="Y770" s="19" t="s">
        <v>3710</v>
      </c>
    </row>
    <row r="771" spans="1:25">
      <c r="A771" s="19" t="s">
        <v>1213</v>
      </c>
      <c r="B771" s="19" t="s">
        <v>3556</v>
      </c>
      <c r="C771" s="19" t="s">
        <v>1116</v>
      </c>
      <c r="D771" s="19" t="s">
        <v>3566</v>
      </c>
      <c r="E771" s="19" t="s">
        <v>1213</v>
      </c>
      <c r="F771" s="19" t="s">
        <v>2745</v>
      </c>
      <c r="G771" s="19" t="s">
        <v>2746</v>
      </c>
      <c r="H771" s="19" t="s">
        <v>3288</v>
      </c>
      <c r="I771" s="19" t="s">
        <v>137</v>
      </c>
      <c r="J771" s="19">
        <v>2019</v>
      </c>
      <c r="K771" s="19" t="s">
        <v>3732</v>
      </c>
      <c r="L771" s="19" t="s">
        <v>484</v>
      </c>
      <c r="M771" s="19" t="s">
        <v>485</v>
      </c>
      <c r="N771" s="19" t="s">
        <v>1116</v>
      </c>
      <c r="O771" s="19" t="s">
        <v>1116</v>
      </c>
      <c r="P771" s="19" t="s">
        <v>2756</v>
      </c>
      <c r="Q771" s="19" t="s">
        <v>3623</v>
      </c>
      <c r="R771" s="19" t="s">
        <v>3548</v>
      </c>
      <c r="S771" s="19" t="s">
        <v>537</v>
      </c>
      <c r="T771" s="19" t="s">
        <v>4199</v>
      </c>
      <c r="U771" s="19">
        <v>7</v>
      </c>
      <c r="V771" s="19">
        <v>68.86</v>
      </c>
      <c r="W771" s="19">
        <v>1</v>
      </c>
      <c r="X771" s="19">
        <v>68.86</v>
      </c>
      <c r="Y771" s="19" t="s">
        <v>3710</v>
      </c>
    </row>
    <row r="772" spans="1:25">
      <c r="A772" s="19" t="s">
        <v>1213</v>
      </c>
      <c r="B772" s="19" t="s">
        <v>3556</v>
      </c>
      <c r="C772" s="19" t="s">
        <v>1116</v>
      </c>
      <c r="D772" s="19" t="s">
        <v>3566</v>
      </c>
      <c r="E772" s="19" t="s">
        <v>1213</v>
      </c>
      <c r="F772" s="19" t="s">
        <v>2745</v>
      </c>
      <c r="G772" s="19" t="s">
        <v>2746</v>
      </c>
      <c r="H772" s="19" t="s">
        <v>3288</v>
      </c>
      <c r="I772" s="19" t="s">
        <v>137</v>
      </c>
      <c r="J772" s="19">
        <v>2019</v>
      </c>
      <c r="K772" s="19" t="s">
        <v>3732</v>
      </c>
      <c r="L772" s="19" t="s">
        <v>484</v>
      </c>
      <c r="M772" s="19" t="s">
        <v>485</v>
      </c>
      <c r="N772" s="19" t="s">
        <v>1116</v>
      </c>
      <c r="O772" s="19" t="s">
        <v>1116</v>
      </c>
      <c r="P772" s="19" t="s">
        <v>2756</v>
      </c>
      <c r="Q772" s="19" t="s">
        <v>3623</v>
      </c>
      <c r="R772" s="19" t="s">
        <v>3548</v>
      </c>
      <c r="S772" s="19" t="s">
        <v>537</v>
      </c>
      <c r="T772" s="19" t="s">
        <v>4199</v>
      </c>
      <c r="U772" s="19">
        <v>9</v>
      </c>
      <c r="V772" s="19">
        <v>42</v>
      </c>
      <c r="W772" s="19">
        <v>1</v>
      </c>
      <c r="X772" s="19">
        <v>42</v>
      </c>
      <c r="Y772" s="19" t="s">
        <v>3710</v>
      </c>
    </row>
    <row r="773" spans="1:25">
      <c r="A773" s="19" t="s">
        <v>1213</v>
      </c>
      <c r="B773" s="19" t="s">
        <v>3556</v>
      </c>
      <c r="C773" s="19" t="s">
        <v>1116</v>
      </c>
      <c r="D773" s="19" t="s">
        <v>3566</v>
      </c>
      <c r="E773" s="19" t="s">
        <v>1213</v>
      </c>
      <c r="F773" s="19" t="s">
        <v>2745</v>
      </c>
      <c r="G773" s="19" t="s">
        <v>2746</v>
      </c>
      <c r="H773" s="19" t="s">
        <v>3288</v>
      </c>
      <c r="I773" s="19" t="s">
        <v>137</v>
      </c>
      <c r="J773" s="19">
        <v>2019</v>
      </c>
      <c r="K773" s="19" t="s">
        <v>3732</v>
      </c>
      <c r="L773" s="19" t="s">
        <v>484</v>
      </c>
      <c r="M773" s="19" t="s">
        <v>485</v>
      </c>
      <c r="N773" s="19" t="s">
        <v>1116</v>
      </c>
      <c r="O773" s="19" t="s">
        <v>1116</v>
      </c>
      <c r="P773" s="19" t="s">
        <v>2756</v>
      </c>
      <c r="Q773" s="19" t="s">
        <v>3623</v>
      </c>
      <c r="R773" s="19" t="s">
        <v>3548</v>
      </c>
      <c r="S773" s="19" t="s">
        <v>537</v>
      </c>
      <c r="T773" s="19" t="s">
        <v>4200</v>
      </c>
      <c r="U773" s="19">
        <v>1</v>
      </c>
      <c r="V773" s="19">
        <v>600</v>
      </c>
      <c r="W773" s="19">
        <v>1</v>
      </c>
      <c r="X773" s="19">
        <v>600</v>
      </c>
      <c r="Y773" s="19" t="s">
        <v>3710</v>
      </c>
    </row>
    <row r="774" spans="1:25">
      <c r="A774" s="19" t="s">
        <v>1213</v>
      </c>
      <c r="B774" s="19" t="s">
        <v>3556</v>
      </c>
      <c r="C774" s="19" t="s">
        <v>1116</v>
      </c>
      <c r="D774" s="19" t="s">
        <v>3566</v>
      </c>
      <c r="E774" s="19" t="s">
        <v>1213</v>
      </c>
      <c r="F774" s="19" t="s">
        <v>2745</v>
      </c>
      <c r="G774" s="19" t="s">
        <v>2746</v>
      </c>
      <c r="H774" s="19" t="s">
        <v>3288</v>
      </c>
      <c r="I774" s="19" t="s">
        <v>137</v>
      </c>
      <c r="J774" s="19">
        <v>2019</v>
      </c>
      <c r="K774" s="19" t="s">
        <v>3732</v>
      </c>
      <c r="L774" s="19" t="s">
        <v>484</v>
      </c>
      <c r="M774" s="19" t="s">
        <v>485</v>
      </c>
      <c r="N774" s="19" t="s">
        <v>1116</v>
      </c>
      <c r="O774" s="19" t="s">
        <v>1116</v>
      </c>
      <c r="P774" s="19" t="s">
        <v>2756</v>
      </c>
      <c r="Q774" s="19" t="s">
        <v>3623</v>
      </c>
      <c r="R774" s="19" t="s">
        <v>3545</v>
      </c>
      <c r="S774" s="19" t="s">
        <v>537</v>
      </c>
      <c r="T774" s="19" t="s">
        <v>4201</v>
      </c>
      <c r="U774" s="19">
        <v>2</v>
      </c>
      <c r="V774" s="19">
        <v>116.7</v>
      </c>
      <c r="W774" s="19">
        <v>1</v>
      </c>
      <c r="X774" s="19">
        <v>116.7</v>
      </c>
      <c r="Y774" s="19" t="s">
        <v>3710</v>
      </c>
    </row>
    <row r="775" spans="1:25">
      <c r="A775" s="19" t="s">
        <v>1213</v>
      </c>
      <c r="B775" s="19" t="s">
        <v>3556</v>
      </c>
      <c r="C775" s="19" t="s">
        <v>1116</v>
      </c>
      <c r="D775" s="19" t="s">
        <v>3566</v>
      </c>
      <c r="E775" s="19" t="s">
        <v>1213</v>
      </c>
      <c r="F775" s="19" t="s">
        <v>2745</v>
      </c>
      <c r="G775" s="19" t="s">
        <v>2746</v>
      </c>
      <c r="H775" s="19" t="s">
        <v>3288</v>
      </c>
      <c r="I775" s="19" t="s">
        <v>137</v>
      </c>
      <c r="J775" s="19">
        <v>2019</v>
      </c>
      <c r="K775" s="19" t="s">
        <v>3732</v>
      </c>
      <c r="L775" s="19" t="s">
        <v>484</v>
      </c>
      <c r="M775" s="19" t="s">
        <v>485</v>
      </c>
      <c r="N775" s="19" t="s">
        <v>1116</v>
      </c>
      <c r="O775" s="19" t="s">
        <v>1116</v>
      </c>
      <c r="P775" s="19" t="s">
        <v>2756</v>
      </c>
      <c r="Q775" s="19" t="s">
        <v>3623</v>
      </c>
      <c r="R775" s="19" t="s">
        <v>3543</v>
      </c>
      <c r="S775" s="19" t="s">
        <v>537</v>
      </c>
      <c r="T775" s="19" t="s">
        <v>4202</v>
      </c>
      <c r="U775" s="19">
        <v>1</v>
      </c>
      <c r="V775" s="19">
        <v>480</v>
      </c>
      <c r="W775" s="19">
        <v>1</v>
      </c>
      <c r="X775" s="19">
        <v>480</v>
      </c>
      <c r="Y775" s="19" t="s">
        <v>4203</v>
      </c>
    </row>
    <row r="776" spans="1:25">
      <c r="A776" s="19" t="s">
        <v>1213</v>
      </c>
      <c r="B776" s="19" t="s">
        <v>3556</v>
      </c>
      <c r="C776" s="19" t="s">
        <v>1116</v>
      </c>
      <c r="D776" s="19" t="s">
        <v>3566</v>
      </c>
      <c r="E776" s="19" t="s">
        <v>1213</v>
      </c>
      <c r="F776" s="19" t="s">
        <v>2745</v>
      </c>
      <c r="G776" s="19" t="s">
        <v>2746</v>
      </c>
      <c r="H776" s="19" t="s">
        <v>3288</v>
      </c>
      <c r="I776" s="19" t="s">
        <v>137</v>
      </c>
      <c r="J776" s="19">
        <v>2019</v>
      </c>
      <c r="K776" s="19" t="s">
        <v>3732</v>
      </c>
      <c r="L776" s="19" t="s">
        <v>484</v>
      </c>
      <c r="M776" s="19" t="s">
        <v>485</v>
      </c>
      <c r="N776" s="19" t="s">
        <v>1116</v>
      </c>
      <c r="O776" s="19" t="s">
        <v>1116</v>
      </c>
      <c r="P776" s="19" t="s">
        <v>2756</v>
      </c>
      <c r="Q776" s="19" t="s">
        <v>3623</v>
      </c>
      <c r="R776" s="19" t="s">
        <v>3543</v>
      </c>
      <c r="S776" s="19" t="s">
        <v>2800</v>
      </c>
      <c r="T776" s="19" t="s">
        <v>4204</v>
      </c>
      <c r="U776" s="19">
        <v>1</v>
      </c>
      <c r="V776" s="19">
        <v>216.97</v>
      </c>
      <c r="W776" s="19">
        <v>1</v>
      </c>
      <c r="X776" s="19">
        <v>216.97</v>
      </c>
      <c r="Y776" s="19" t="s">
        <v>3710</v>
      </c>
    </row>
    <row r="777" spans="1:25">
      <c r="A777" s="19" t="s">
        <v>1213</v>
      </c>
      <c r="B777" s="19" t="s">
        <v>3556</v>
      </c>
      <c r="C777" s="19" t="s">
        <v>1116</v>
      </c>
      <c r="D777" s="19" t="s">
        <v>3566</v>
      </c>
      <c r="E777" s="19" t="s">
        <v>1213</v>
      </c>
      <c r="F777" s="19" t="s">
        <v>2745</v>
      </c>
      <c r="G777" s="19" t="s">
        <v>2746</v>
      </c>
      <c r="H777" s="19" t="s">
        <v>3288</v>
      </c>
      <c r="I777" s="19" t="s">
        <v>137</v>
      </c>
      <c r="J777" s="19">
        <v>2019</v>
      </c>
      <c r="K777" s="19" t="s">
        <v>3732</v>
      </c>
      <c r="L777" s="19" t="s">
        <v>484</v>
      </c>
      <c r="M777" s="19" t="s">
        <v>485</v>
      </c>
      <c r="N777" s="19" t="s">
        <v>1116</v>
      </c>
      <c r="O777" s="19" t="s">
        <v>1116</v>
      </c>
      <c r="P777" s="19" t="s">
        <v>2756</v>
      </c>
      <c r="Q777" s="19" t="s">
        <v>3623</v>
      </c>
      <c r="R777" s="19" t="s">
        <v>3543</v>
      </c>
      <c r="S777" s="19" t="s">
        <v>2800</v>
      </c>
      <c r="T777" s="19" t="s">
        <v>4204</v>
      </c>
      <c r="U777" s="19">
        <v>2</v>
      </c>
      <c r="V777" s="19">
        <v>79.599999999999994</v>
      </c>
      <c r="W777" s="19">
        <v>1</v>
      </c>
      <c r="X777" s="19">
        <v>79.599999999999994</v>
      </c>
      <c r="Y777" s="19" t="s">
        <v>3710</v>
      </c>
    </row>
    <row r="778" spans="1:25">
      <c r="A778" s="19" t="s">
        <v>1213</v>
      </c>
      <c r="B778" s="19" t="s">
        <v>3556</v>
      </c>
      <c r="C778" s="19" t="s">
        <v>1116</v>
      </c>
      <c r="D778" s="19" t="s">
        <v>3566</v>
      </c>
      <c r="E778" s="19" t="s">
        <v>1213</v>
      </c>
      <c r="F778" s="19" t="s">
        <v>2745</v>
      </c>
      <c r="G778" s="19" t="s">
        <v>2746</v>
      </c>
      <c r="H778" s="19" t="s">
        <v>3288</v>
      </c>
      <c r="I778" s="19" t="s">
        <v>137</v>
      </c>
      <c r="J778" s="19">
        <v>2019</v>
      </c>
      <c r="K778" s="19" t="s">
        <v>3732</v>
      </c>
      <c r="L778" s="19" t="s">
        <v>484</v>
      </c>
      <c r="M778" s="19" t="s">
        <v>485</v>
      </c>
      <c r="N778" s="19" t="s">
        <v>1116</v>
      </c>
      <c r="O778" s="19" t="s">
        <v>1116</v>
      </c>
      <c r="P778" s="19" t="s">
        <v>2756</v>
      </c>
      <c r="Q778" s="19" t="s">
        <v>3623</v>
      </c>
      <c r="R778" s="19" t="s">
        <v>3543</v>
      </c>
      <c r="S778" s="19" t="s">
        <v>2800</v>
      </c>
      <c r="T778" s="19" t="s">
        <v>4204</v>
      </c>
      <c r="U778" s="19">
        <v>3</v>
      </c>
      <c r="V778" s="19">
        <v>4.9000000000000004</v>
      </c>
      <c r="W778" s="19">
        <v>1</v>
      </c>
      <c r="X778" s="19">
        <v>4.9000000000000004</v>
      </c>
      <c r="Y778" s="19" t="s">
        <v>3710</v>
      </c>
    </row>
    <row r="779" spans="1:25">
      <c r="A779" s="19" t="s">
        <v>1213</v>
      </c>
      <c r="B779" s="19" t="s">
        <v>3556</v>
      </c>
      <c r="C779" s="19" t="s">
        <v>1116</v>
      </c>
      <c r="D779" s="19" t="s">
        <v>3566</v>
      </c>
      <c r="E779" s="19" t="s">
        <v>1213</v>
      </c>
      <c r="F779" s="19" t="s">
        <v>2745</v>
      </c>
      <c r="G779" s="19" t="s">
        <v>2746</v>
      </c>
      <c r="H779" s="19" t="s">
        <v>3288</v>
      </c>
      <c r="I779" s="19" t="s">
        <v>137</v>
      </c>
      <c r="J779" s="19">
        <v>2019</v>
      </c>
      <c r="K779" s="19" t="s">
        <v>3732</v>
      </c>
      <c r="L779" s="19" t="s">
        <v>484</v>
      </c>
      <c r="M779" s="19" t="s">
        <v>485</v>
      </c>
      <c r="N779" s="19" t="s">
        <v>1116</v>
      </c>
      <c r="O779" s="19" t="s">
        <v>1116</v>
      </c>
      <c r="P779" s="19" t="s">
        <v>2756</v>
      </c>
      <c r="Q779" s="19" t="s">
        <v>3623</v>
      </c>
      <c r="R779" s="19" t="s">
        <v>3543</v>
      </c>
      <c r="S779" s="19" t="s">
        <v>2800</v>
      </c>
      <c r="T779" s="19" t="s">
        <v>4204</v>
      </c>
      <c r="U779" s="19">
        <v>4</v>
      </c>
      <c r="V779" s="19">
        <v>19.100000000000001</v>
      </c>
      <c r="W779" s="19">
        <v>1</v>
      </c>
      <c r="X779" s="19">
        <v>19.100000000000001</v>
      </c>
      <c r="Y779" s="19" t="s">
        <v>3710</v>
      </c>
    </row>
    <row r="780" spans="1:25">
      <c r="A780" s="19" t="s">
        <v>1213</v>
      </c>
      <c r="B780" s="19" t="s">
        <v>3556</v>
      </c>
      <c r="C780" s="19" t="s">
        <v>1116</v>
      </c>
      <c r="D780" s="19" t="s">
        <v>3566</v>
      </c>
      <c r="E780" s="19" t="s">
        <v>1213</v>
      </c>
      <c r="F780" s="19" t="s">
        <v>2745</v>
      </c>
      <c r="G780" s="19" t="s">
        <v>2746</v>
      </c>
      <c r="H780" s="19" t="s">
        <v>3288</v>
      </c>
      <c r="I780" s="19" t="s">
        <v>137</v>
      </c>
      <c r="J780" s="19">
        <v>2019</v>
      </c>
      <c r="K780" s="19" t="s">
        <v>3732</v>
      </c>
      <c r="L780" s="19" t="s">
        <v>484</v>
      </c>
      <c r="M780" s="19" t="s">
        <v>485</v>
      </c>
      <c r="N780" s="19" t="s">
        <v>1116</v>
      </c>
      <c r="O780" s="19" t="s">
        <v>1116</v>
      </c>
      <c r="P780" s="19" t="s">
        <v>2756</v>
      </c>
      <c r="Q780" s="19" t="s">
        <v>3623</v>
      </c>
      <c r="R780" s="19" t="s">
        <v>3543</v>
      </c>
      <c r="S780" s="19" t="s">
        <v>2800</v>
      </c>
      <c r="T780" s="19" t="s">
        <v>4204</v>
      </c>
      <c r="U780" s="19">
        <v>5</v>
      </c>
      <c r="V780" s="19">
        <v>68</v>
      </c>
      <c r="W780" s="19">
        <v>1</v>
      </c>
      <c r="X780" s="19">
        <v>68</v>
      </c>
      <c r="Y780" s="19" t="s">
        <v>3710</v>
      </c>
    </row>
    <row r="781" spans="1:25">
      <c r="A781" s="19" t="s">
        <v>1213</v>
      </c>
      <c r="B781" s="19" t="s">
        <v>3556</v>
      </c>
      <c r="C781" s="19" t="s">
        <v>1116</v>
      </c>
      <c r="D781" s="19" t="s">
        <v>3566</v>
      </c>
      <c r="E781" s="19" t="s">
        <v>1213</v>
      </c>
      <c r="F781" s="19" t="s">
        <v>2745</v>
      </c>
      <c r="G781" s="19" t="s">
        <v>2746</v>
      </c>
      <c r="H781" s="19" t="s">
        <v>3288</v>
      </c>
      <c r="I781" s="19" t="s">
        <v>137</v>
      </c>
      <c r="J781" s="19">
        <v>2019</v>
      </c>
      <c r="K781" s="19" t="s">
        <v>3732</v>
      </c>
      <c r="L781" s="19" t="s">
        <v>484</v>
      </c>
      <c r="M781" s="19" t="s">
        <v>485</v>
      </c>
      <c r="N781" s="19" t="s">
        <v>1116</v>
      </c>
      <c r="O781" s="19" t="s">
        <v>1116</v>
      </c>
      <c r="P781" s="19" t="s">
        <v>2756</v>
      </c>
      <c r="Q781" s="19" t="s">
        <v>3623</v>
      </c>
      <c r="R781" s="19" t="s">
        <v>3543</v>
      </c>
      <c r="S781" s="19" t="s">
        <v>2800</v>
      </c>
      <c r="T781" s="19" t="s">
        <v>4204</v>
      </c>
      <c r="U781" s="19">
        <v>6</v>
      </c>
      <c r="V781" s="19">
        <v>58.9</v>
      </c>
      <c r="W781" s="19">
        <v>1</v>
      </c>
      <c r="X781" s="19">
        <v>58.9</v>
      </c>
      <c r="Y781" s="19" t="s">
        <v>3710</v>
      </c>
    </row>
    <row r="782" spans="1:25">
      <c r="A782" s="19" t="s">
        <v>1213</v>
      </c>
      <c r="B782" s="19" t="s">
        <v>3556</v>
      </c>
      <c r="C782" s="19" t="s">
        <v>1116</v>
      </c>
      <c r="D782" s="19" t="s">
        <v>3566</v>
      </c>
      <c r="E782" s="19" t="s">
        <v>1213</v>
      </c>
      <c r="F782" s="19" t="s">
        <v>2745</v>
      </c>
      <c r="G782" s="19" t="s">
        <v>2746</v>
      </c>
      <c r="H782" s="19" t="s">
        <v>3288</v>
      </c>
      <c r="I782" s="19" t="s">
        <v>137</v>
      </c>
      <c r="J782" s="19">
        <v>2019</v>
      </c>
      <c r="K782" s="19" t="s">
        <v>3732</v>
      </c>
      <c r="L782" s="19" t="s">
        <v>484</v>
      </c>
      <c r="M782" s="19" t="s">
        <v>485</v>
      </c>
      <c r="N782" s="19" t="s">
        <v>1116</v>
      </c>
      <c r="O782" s="19" t="s">
        <v>1116</v>
      </c>
      <c r="P782" s="19" t="s">
        <v>2756</v>
      </c>
      <c r="Q782" s="19" t="s">
        <v>3623</v>
      </c>
      <c r="R782" s="19" t="s">
        <v>3543</v>
      </c>
      <c r="S782" s="19" t="s">
        <v>2800</v>
      </c>
      <c r="T782" s="19" t="s">
        <v>4204</v>
      </c>
      <c r="U782" s="19">
        <v>7</v>
      </c>
      <c r="V782" s="19">
        <v>24.9</v>
      </c>
      <c r="W782" s="19">
        <v>1</v>
      </c>
      <c r="X782" s="19">
        <v>24.9</v>
      </c>
      <c r="Y782" s="19" t="s">
        <v>3710</v>
      </c>
    </row>
    <row r="783" spans="1:25">
      <c r="A783" s="19" t="s">
        <v>1213</v>
      </c>
      <c r="B783" s="19" t="s">
        <v>3556</v>
      </c>
      <c r="C783" s="19" t="s">
        <v>1116</v>
      </c>
      <c r="D783" s="19" t="s">
        <v>3566</v>
      </c>
      <c r="E783" s="19" t="s">
        <v>1213</v>
      </c>
      <c r="F783" s="19" t="s">
        <v>2745</v>
      </c>
      <c r="G783" s="19" t="s">
        <v>2746</v>
      </c>
      <c r="H783" s="19" t="s">
        <v>3288</v>
      </c>
      <c r="I783" s="19" t="s">
        <v>137</v>
      </c>
      <c r="J783" s="19">
        <v>2019</v>
      </c>
      <c r="K783" s="19" t="s">
        <v>3732</v>
      </c>
      <c r="L783" s="19" t="s">
        <v>484</v>
      </c>
      <c r="M783" s="19" t="s">
        <v>485</v>
      </c>
      <c r="N783" s="19" t="s">
        <v>1116</v>
      </c>
      <c r="O783" s="19" t="s">
        <v>1116</v>
      </c>
      <c r="P783" s="19" t="s">
        <v>2756</v>
      </c>
      <c r="Q783" s="19" t="s">
        <v>3623</v>
      </c>
      <c r="R783" s="19" t="s">
        <v>3543</v>
      </c>
      <c r="S783" s="19" t="s">
        <v>2800</v>
      </c>
      <c r="T783" s="19" t="s">
        <v>4204</v>
      </c>
      <c r="U783" s="19">
        <v>8</v>
      </c>
      <c r="V783" s="19">
        <v>232.6</v>
      </c>
      <c r="W783" s="19">
        <v>1</v>
      </c>
      <c r="X783" s="19">
        <v>232.6</v>
      </c>
      <c r="Y783" s="19" t="s">
        <v>3710</v>
      </c>
    </row>
    <row r="784" spans="1:25">
      <c r="A784" s="19" t="s">
        <v>1213</v>
      </c>
      <c r="B784" s="19" t="s">
        <v>3556</v>
      </c>
      <c r="C784" s="19" t="s">
        <v>1116</v>
      </c>
      <c r="D784" s="19" t="s">
        <v>3566</v>
      </c>
      <c r="E784" s="19" t="s">
        <v>1213</v>
      </c>
      <c r="F784" s="19" t="s">
        <v>2745</v>
      </c>
      <c r="G784" s="19" t="s">
        <v>2746</v>
      </c>
      <c r="H784" s="19" t="s">
        <v>3288</v>
      </c>
      <c r="I784" s="19" t="s">
        <v>137</v>
      </c>
      <c r="J784" s="19">
        <v>2019</v>
      </c>
      <c r="K784" s="19" t="s">
        <v>3732</v>
      </c>
      <c r="L784" s="19" t="s">
        <v>484</v>
      </c>
      <c r="M784" s="19" t="s">
        <v>485</v>
      </c>
      <c r="N784" s="19" t="s">
        <v>1116</v>
      </c>
      <c r="O784" s="19" t="s">
        <v>1116</v>
      </c>
      <c r="P784" s="19" t="s">
        <v>2756</v>
      </c>
      <c r="Q784" s="19" t="s">
        <v>3623</v>
      </c>
      <c r="R784" s="19" t="s">
        <v>3543</v>
      </c>
      <c r="S784" s="19" t="s">
        <v>2800</v>
      </c>
      <c r="T784" s="19" t="s">
        <v>4204</v>
      </c>
      <c r="U784" s="19">
        <v>9</v>
      </c>
      <c r="V784" s="19">
        <v>26.9</v>
      </c>
      <c r="W784" s="19">
        <v>1</v>
      </c>
      <c r="X784" s="19">
        <v>26.9</v>
      </c>
      <c r="Y784" s="19" t="s">
        <v>3710</v>
      </c>
    </row>
    <row r="785" spans="1:25">
      <c r="A785" s="19" t="s">
        <v>1213</v>
      </c>
      <c r="B785" s="19" t="s">
        <v>3556</v>
      </c>
      <c r="C785" s="19" t="s">
        <v>1116</v>
      </c>
      <c r="D785" s="19" t="s">
        <v>3566</v>
      </c>
      <c r="E785" s="19" t="s">
        <v>1213</v>
      </c>
      <c r="F785" s="19" t="s">
        <v>2745</v>
      </c>
      <c r="G785" s="19" t="s">
        <v>2746</v>
      </c>
      <c r="H785" s="19" t="s">
        <v>3288</v>
      </c>
      <c r="I785" s="19" t="s">
        <v>137</v>
      </c>
      <c r="J785" s="19">
        <v>2019</v>
      </c>
      <c r="K785" s="19" t="s">
        <v>3732</v>
      </c>
      <c r="L785" s="19" t="s">
        <v>484</v>
      </c>
      <c r="M785" s="19" t="s">
        <v>485</v>
      </c>
      <c r="N785" s="19" t="s">
        <v>1116</v>
      </c>
      <c r="O785" s="19" t="s">
        <v>1116</v>
      </c>
      <c r="P785" s="19" t="s">
        <v>2756</v>
      </c>
      <c r="Q785" s="19" t="s">
        <v>3623</v>
      </c>
      <c r="R785" s="19" t="s">
        <v>3543</v>
      </c>
      <c r="S785" s="19" t="s">
        <v>2800</v>
      </c>
      <c r="T785" s="19" t="s">
        <v>4204</v>
      </c>
      <c r="U785" s="19">
        <v>10</v>
      </c>
      <c r="V785" s="19">
        <v>112.3</v>
      </c>
      <c r="W785" s="19">
        <v>1</v>
      </c>
      <c r="X785" s="19">
        <v>112.3</v>
      </c>
      <c r="Y785" s="19" t="s">
        <v>3710</v>
      </c>
    </row>
    <row r="786" spans="1:25">
      <c r="A786" s="19" t="s">
        <v>1213</v>
      </c>
      <c r="B786" s="19" t="s">
        <v>3556</v>
      </c>
      <c r="C786" s="19" t="s">
        <v>1116</v>
      </c>
      <c r="D786" s="19" t="s">
        <v>3566</v>
      </c>
      <c r="E786" s="19" t="s">
        <v>1213</v>
      </c>
      <c r="F786" s="19" t="s">
        <v>2745</v>
      </c>
      <c r="G786" s="19" t="s">
        <v>2746</v>
      </c>
      <c r="H786" s="19" t="s">
        <v>3288</v>
      </c>
      <c r="I786" s="19" t="s">
        <v>137</v>
      </c>
      <c r="J786" s="19">
        <v>2019</v>
      </c>
      <c r="K786" s="19" t="s">
        <v>3732</v>
      </c>
      <c r="L786" s="19" t="s">
        <v>484</v>
      </c>
      <c r="M786" s="19" t="s">
        <v>485</v>
      </c>
      <c r="N786" s="19" t="s">
        <v>1116</v>
      </c>
      <c r="O786" s="19" t="s">
        <v>1116</v>
      </c>
      <c r="P786" s="19" t="s">
        <v>2756</v>
      </c>
      <c r="Q786" s="19" t="s">
        <v>3623</v>
      </c>
      <c r="R786" s="19" t="s">
        <v>3543</v>
      </c>
      <c r="S786" s="19" t="s">
        <v>2800</v>
      </c>
      <c r="T786" s="19" t="s">
        <v>4204</v>
      </c>
      <c r="U786" s="19">
        <v>11</v>
      </c>
      <c r="V786" s="19">
        <v>36.79</v>
      </c>
      <c r="W786" s="19">
        <v>1</v>
      </c>
      <c r="X786" s="19">
        <v>36.79</v>
      </c>
      <c r="Y786" s="19" t="s">
        <v>3710</v>
      </c>
    </row>
    <row r="787" spans="1:25">
      <c r="A787" s="19" t="s">
        <v>1213</v>
      </c>
      <c r="B787" s="19" t="s">
        <v>3556</v>
      </c>
      <c r="C787" s="19" t="s">
        <v>1116</v>
      </c>
      <c r="D787" s="19" t="s">
        <v>3566</v>
      </c>
      <c r="E787" s="19" t="s">
        <v>1213</v>
      </c>
      <c r="F787" s="19" t="s">
        <v>2745</v>
      </c>
      <c r="G787" s="19" t="s">
        <v>2746</v>
      </c>
      <c r="H787" s="19" t="s">
        <v>3288</v>
      </c>
      <c r="I787" s="19" t="s">
        <v>137</v>
      </c>
      <c r="J787" s="19">
        <v>2019</v>
      </c>
      <c r="K787" s="19" t="s">
        <v>3732</v>
      </c>
      <c r="L787" s="19" t="s">
        <v>484</v>
      </c>
      <c r="M787" s="19" t="s">
        <v>485</v>
      </c>
      <c r="N787" s="19" t="s">
        <v>1116</v>
      </c>
      <c r="O787" s="19" t="s">
        <v>1116</v>
      </c>
      <c r="P787" s="19" t="s">
        <v>2756</v>
      </c>
      <c r="Q787" s="19" t="s">
        <v>3623</v>
      </c>
      <c r="R787" s="19" t="s">
        <v>3543</v>
      </c>
      <c r="S787" s="19" t="s">
        <v>2800</v>
      </c>
      <c r="T787" s="19" t="s">
        <v>4204</v>
      </c>
      <c r="U787" s="19">
        <v>12</v>
      </c>
      <c r="V787" s="19">
        <v>58.8</v>
      </c>
      <c r="W787" s="19">
        <v>1</v>
      </c>
      <c r="X787" s="19">
        <v>58.8</v>
      </c>
      <c r="Y787" s="19" t="s">
        <v>3710</v>
      </c>
    </row>
    <row r="788" spans="1:25">
      <c r="A788" s="19" t="s">
        <v>1213</v>
      </c>
      <c r="B788" s="19" t="s">
        <v>3556</v>
      </c>
      <c r="C788" s="19" t="s">
        <v>1116</v>
      </c>
      <c r="D788" s="19" t="s">
        <v>3566</v>
      </c>
      <c r="E788" s="19" t="s">
        <v>1213</v>
      </c>
      <c r="F788" s="19" t="s">
        <v>2745</v>
      </c>
      <c r="G788" s="19" t="s">
        <v>2746</v>
      </c>
      <c r="H788" s="19" t="s">
        <v>3288</v>
      </c>
      <c r="I788" s="19" t="s">
        <v>137</v>
      </c>
      <c r="J788" s="19">
        <v>2019</v>
      </c>
      <c r="K788" s="19" t="s">
        <v>3732</v>
      </c>
      <c r="L788" s="19" t="s">
        <v>484</v>
      </c>
      <c r="M788" s="19" t="s">
        <v>485</v>
      </c>
      <c r="N788" s="19" t="s">
        <v>1116</v>
      </c>
      <c r="O788" s="19" t="s">
        <v>1116</v>
      </c>
      <c r="P788" s="19" t="s">
        <v>2756</v>
      </c>
      <c r="Q788" s="19" t="s">
        <v>3623</v>
      </c>
      <c r="R788" s="19" t="s">
        <v>3543</v>
      </c>
      <c r="S788" s="19" t="s">
        <v>2800</v>
      </c>
      <c r="T788" s="19" t="s">
        <v>4204</v>
      </c>
      <c r="U788" s="19">
        <v>13</v>
      </c>
      <c r="V788" s="19">
        <v>56.9</v>
      </c>
      <c r="W788" s="19">
        <v>1</v>
      </c>
      <c r="X788" s="19">
        <v>56.9</v>
      </c>
      <c r="Y788" s="19" t="s">
        <v>3710</v>
      </c>
    </row>
    <row r="789" spans="1:25">
      <c r="A789" s="19" t="s">
        <v>1213</v>
      </c>
      <c r="B789" s="19" t="s">
        <v>3556</v>
      </c>
      <c r="C789" s="19" t="s">
        <v>1116</v>
      </c>
      <c r="D789" s="19" t="s">
        <v>3566</v>
      </c>
      <c r="E789" s="19" t="s">
        <v>1213</v>
      </c>
      <c r="F789" s="19" t="s">
        <v>2745</v>
      </c>
      <c r="G789" s="19" t="s">
        <v>2746</v>
      </c>
      <c r="H789" s="19" t="s">
        <v>3288</v>
      </c>
      <c r="I789" s="19" t="s">
        <v>137</v>
      </c>
      <c r="J789" s="19">
        <v>2019</v>
      </c>
      <c r="K789" s="19" t="s">
        <v>3732</v>
      </c>
      <c r="L789" s="19" t="s">
        <v>484</v>
      </c>
      <c r="M789" s="19" t="s">
        <v>485</v>
      </c>
      <c r="N789" s="19" t="s">
        <v>1116</v>
      </c>
      <c r="O789" s="19" t="s">
        <v>1116</v>
      </c>
      <c r="P789" s="19" t="s">
        <v>2756</v>
      </c>
      <c r="Q789" s="19" t="s">
        <v>3623</v>
      </c>
      <c r="R789" s="19" t="s">
        <v>3543</v>
      </c>
      <c r="S789" s="19" t="s">
        <v>2800</v>
      </c>
      <c r="T789" s="19" t="s">
        <v>4204</v>
      </c>
      <c r="U789" s="19">
        <v>14</v>
      </c>
      <c r="V789" s="19">
        <v>25.9</v>
      </c>
      <c r="W789" s="19">
        <v>1</v>
      </c>
      <c r="X789" s="19">
        <v>25.9</v>
      </c>
      <c r="Y789" s="19" t="s">
        <v>3710</v>
      </c>
    </row>
    <row r="790" spans="1:25">
      <c r="A790" s="19" t="s">
        <v>1213</v>
      </c>
      <c r="B790" s="19" t="s">
        <v>3556</v>
      </c>
      <c r="C790" s="19" t="s">
        <v>1116</v>
      </c>
      <c r="D790" s="19" t="s">
        <v>3566</v>
      </c>
      <c r="E790" s="19" t="s">
        <v>1213</v>
      </c>
      <c r="F790" s="19" t="s">
        <v>2745</v>
      </c>
      <c r="G790" s="19" t="s">
        <v>2746</v>
      </c>
      <c r="H790" s="19" t="s">
        <v>3288</v>
      </c>
      <c r="I790" s="19" t="s">
        <v>137</v>
      </c>
      <c r="J790" s="19">
        <v>2019</v>
      </c>
      <c r="K790" s="19" t="s">
        <v>3732</v>
      </c>
      <c r="L790" s="19" t="s">
        <v>484</v>
      </c>
      <c r="M790" s="19" t="s">
        <v>485</v>
      </c>
      <c r="N790" s="19" t="s">
        <v>1116</v>
      </c>
      <c r="O790" s="19" t="s">
        <v>1116</v>
      </c>
      <c r="P790" s="19" t="s">
        <v>2756</v>
      </c>
      <c r="Q790" s="19" t="s">
        <v>3623</v>
      </c>
      <c r="R790" s="19" t="s">
        <v>3543</v>
      </c>
      <c r="S790" s="19" t="s">
        <v>2800</v>
      </c>
      <c r="T790" s="19" t="s">
        <v>4204</v>
      </c>
      <c r="U790" s="19">
        <v>15</v>
      </c>
      <c r="V790" s="19">
        <v>8.9</v>
      </c>
      <c r="W790" s="19">
        <v>1</v>
      </c>
      <c r="X790" s="19">
        <v>8.9</v>
      </c>
      <c r="Y790" s="19" t="s">
        <v>3710</v>
      </c>
    </row>
    <row r="791" spans="1:25">
      <c r="A791" s="19" t="s">
        <v>1213</v>
      </c>
      <c r="B791" s="19" t="s">
        <v>3556</v>
      </c>
      <c r="C791" s="19" t="s">
        <v>1116</v>
      </c>
      <c r="D791" s="19" t="s">
        <v>3566</v>
      </c>
      <c r="E791" s="19" t="s">
        <v>1213</v>
      </c>
      <c r="F791" s="19" t="s">
        <v>2745</v>
      </c>
      <c r="G791" s="19" t="s">
        <v>2746</v>
      </c>
      <c r="H791" s="19" t="s">
        <v>3288</v>
      </c>
      <c r="I791" s="19" t="s">
        <v>137</v>
      </c>
      <c r="J791" s="19">
        <v>2019</v>
      </c>
      <c r="K791" s="19" t="s">
        <v>3732</v>
      </c>
      <c r="L791" s="19" t="s">
        <v>484</v>
      </c>
      <c r="M791" s="19" t="s">
        <v>485</v>
      </c>
      <c r="N791" s="19" t="s">
        <v>1116</v>
      </c>
      <c r="O791" s="19" t="s">
        <v>1116</v>
      </c>
      <c r="P791" s="19" t="s">
        <v>2756</v>
      </c>
      <c r="Q791" s="19" t="s">
        <v>3623</v>
      </c>
      <c r="R791" s="19" t="s">
        <v>3543</v>
      </c>
      <c r="S791" s="19" t="s">
        <v>2800</v>
      </c>
      <c r="T791" s="19" t="s">
        <v>4204</v>
      </c>
      <c r="U791" s="19">
        <v>16</v>
      </c>
      <c r="V791" s="19">
        <v>97</v>
      </c>
      <c r="W791" s="19">
        <v>1</v>
      </c>
      <c r="X791" s="19">
        <v>97</v>
      </c>
      <c r="Y791" s="19" t="s">
        <v>3710</v>
      </c>
    </row>
    <row r="792" spans="1:25">
      <c r="A792" s="19" t="s">
        <v>1213</v>
      </c>
      <c r="B792" s="19" t="s">
        <v>3556</v>
      </c>
      <c r="C792" s="19" t="s">
        <v>1116</v>
      </c>
      <c r="D792" s="19" t="s">
        <v>3566</v>
      </c>
      <c r="E792" s="19" t="s">
        <v>1213</v>
      </c>
      <c r="F792" s="19" t="s">
        <v>2745</v>
      </c>
      <c r="G792" s="19" t="s">
        <v>2746</v>
      </c>
      <c r="H792" s="19" t="s">
        <v>3288</v>
      </c>
      <c r="I792" s="19" t="s">
        <v>137</v>
      </c>
      <c r="J792" s="19">
        <v>2019</v>
      </c>
      <c r="K792" s="19" t="s">
        <v>3732</v>
      </c>
      <c r="L792" s="19" t="s">
        <v>484</v>
      </c>
      <c r="M792" s="19" t="s">
        <v>485</v>
      </c>
      <c r="N792" s="19" t="s">
        <v>1116</v>
      </c>
      <c r="O792" s="19" t="s">
        <v>1116</v>
      </c>
      <c r="P792" s="19" t="s">
        <v>2756</v>
      </c>
      <c r="Q792" s="19" t="s">
        <v>3623</v>
      </c>
      <c r="R792" s="19" t="s">
        <v>3543</v>
      </c>
      <c r="S792" s="19" t="s">
        <v>2800</v>
      </c>
      <c r="T792" s="19" t="s">
        <v>4204</v>
      </c>
      <c r="U792" s="19">
        <v>17</v>
      </c>
      <c r="V792" s="19">
        <v>55.89</v>
      </c>
      <c r="W792" s="19">
        <v>1</v>
      </c>
      <c r="X792" s="19">
        <v>55.89</v>
      </c>
      <c r="Y792" s="19" t="s">
        <v>3710</v>
      </c>
    </row>
    <row r="793" spans="1:25">
      <c r="A793" s="19" t="s">
        <v>1213</v>
      </c>
      <c r="B793" s="19" t="s">
        <v>3556</v>
      </c>
      <c r="C793" s="19" t="s">
        <v>1116</v>
      </c>
      <c r="D793" s="19" t="s">
        <v>3566</v>
      </c>
      <c r="E793" s="19" t="s">
        <v>1213</v>
      </c>
      <c r="F793" s="19" t="s">
        <v>2745</v>
      </c>
      <c r="G793" s="19" t="s">
        <v>2746</v>
      </c>
      <c r="H793" s="19" t="s">
        <v>3288</v>
      </c>
      <c r="I793" s="19" t="s">
        <v>137</v>
      </c>
      <c r="J793" s="19">
        <v>2019</v>
      </c>
      <c r="K793" s="19" t="s">
        <v>3732</v>
      </c>
      <c r="L793" s="19" t="s">
        <v>484</v>
      </c>
      <c r="M793" s="19" t="s">
        <v>485</v>
      </c>
      <c r="N793" s="19" t="s">
        <v>1116</v>
      </c>
      <c r="O793" s="19" t="s">
        <v>1116</v>
      </c>
      <c r="P793" s="19" t="s">
        <v>2756</v>
      </c>
      <c r="Q793" s="19" t="s">
        <v>3623</v>
      </c>
      <c r="R793" s="19" t="s">
        <v>3543</v>
      </c>
      <c r="S793" s="19" t="s">
        <v>2800</v>
      </c>
      <c r="T793" s="19" t="s">
        <v>4204</v>
      </c>
      <c r="U793" s="19">
        <v>18</v>
      </c>
      <c r="V793" s="19">
        <v>104.6</v>
      </c>
      <c r="W793" s="19">
        <v>1</v>
      </c>
      <c r="X793" s="19">
        <v>104.6</v>
      </c>
      <c r="Y793" s="19" t="s">
        <v>3710</v>
      </c>
    </row>
    <row r="794" spans="1:25">
      <c r="A794" s="19" t="s">
        <v>1213</v>
      </c>
      <c r="B794" s="19" t="s">
        <v>3556</v>
      </c>
      <c r="C794" s="19" t="s">
        <v>1116</v>
      </c>
      <c r="D794" s="19" t="s">
        <v>3566</v>
      </c>
      <c r="E794" s="19" t="s">
        <v>1213</v>
      </c>
      <c r="F794" s="19" t="s">
        <v>2745</v>
      </c>
      <c r="G794" s="19" t="s">
        <v>2746</v>
      </c>
      <c r="H794" s="19" t="s">
        <v>3288</v>
      </c>
      <c r="I794" s="19" t="s">
        <v>137</v>
      </c>
      <c r="J794" s="19">
        <v>2019</v>
      </c>
      <c r="K794" s="19" t="s">
        <v>3732</v>
      </c>
      <c r="L794" s="19" t="s">
        <v>484</v>
      </c>
      <c r="M794" s="19" t="s">
        <v>485</v>
      </c>
      <c r="N794" s="19" t="s">
        <v>1116</v>
      </c>
      <c r="O794" s="19" t="s">
        <v>1116</v>
      </c>
      <c r="P794" s="19" t="s">
        <v>2756</v>
      </c>
      <c r="Q794" s="19" t="s">
        <v>3623</v>
      </c>
      <c r="R794" s="19" t="s">
        <v>3543</v>
      </c>
      <c r="S794" s="19" t="s">
        <v>2800</v>
      </c>
      <c r="T794" s="19" t="s">
        <v>4204</v>
      </c>
      <c r="U794" s="19">
        <v>19</v>
      </c>
      <c r="V794" s="19">
        <v>72.47</v>
      </c>
      <c r="W794" s="19">
        <v>1</v>
      </c>
      <c r="X794" s="19">
        <v>72.47</v>
      </c>
      <c r="Y794" s="19" t="s">
        <v>3710</v>
      </c>
    </row>
    <row r="795" spans="1:25">
      <c r="A795" s="19" t="s">
        <v>1213</v>
      </c>
      <c r="B795" s="19" t="s">
        <v>3556</v>
      </c>
      <c r="C795" s="19" t="s">
        <v>1116</v>
      </c>
      <c r="D795" s="19" t="s">
        <v>3566</v>
      </c>
      <c r="E795" s="19" t="s">
        <v>1213</v>
      </c>
      <c r="F795" s="19" t="s">
        <v>2745</v>
      </c>
      <c r="G795" s="19" t="s">
        <v>2746</v>
      </c>
      <c r="H795" s="19" t="s">
        <v>3288</v>
      </c>
      <c r="I795" s="19" t="s">
        <v>137</v>
      </c>
      <c r="J795" s="19">
        <v>2019</v>
      </c>
      <c r="K795" s="19" t="s">
        <v>3732</v>
      </c>
      <c r="L795" s="19" t="s">
        <v>484</v>
      </c>
      <c r="M795" s="19" t="s">
        <v>485</v>
      </c>
      <c r="N795" s="19" t="s">
        <v>1116</v>
      </c>
      <c r="O795" s="19" t="s">
        <v>1116</v>
      </c>
      <c r="P795" s="19" t="s">
        <v>2756</v>
      </c>
      <c r="Q795" s="19" t="s">
        <v>3623</v>
      </c>
      <c r="R795" s="19" t="s">
        <v>3543</v>
      </c>
      <c r="S795" s="19" t="s">
        <v>2800</v>
      </c>
      <c r="T795" s="19" t="s">
        <v>4204</v>
      </c>
      <c r="U795" s="19">
        <v>20</v>
      </c>
      <c r="V795" s="19">
        <v>49.8</v>
      </c>
      <c r="W795" s="19">
        <v>1</v>
      </c>
      <c r="X795" s="19">
        <v>49.8</v>
      </c>
      <c r="Y795" s="19" t="s">
        <v>3710</v>
      </c>
    </row>
    <row r="796" spans="1:25">
      <c r="A796" s="19" t="s">
        <v>1213</v>
      </c>
      <c r="B796" s="19" t="s">
        <v>3556</v>
      </c>
      <c r="C796" s="19" t="s">
        <v>1116</v>
      </c>
      <c r="D796" s="19" t="s">
        <v>3566</v>
      </c>
      <c r="E796" s="19" t="s">
        <v>1213</v>
      </c>
      <c r="F796" s="19" t="s">
        <v>2745</v>
      </c>
      <c r="G796" s="19" t="s">
        <v>2746</v>
      </c>
      <c r="H796" s="19" t="s">
        <v>3288</v>
      </c>
      <c r="I796" s="19" t="s">
        <v>137</v>
      </c>
      <c r="J796" s="19">
        <v>2019</v>
      </c>
      <c r="K796" s="19" t="s">
        <v>3732</v>
      </c>
      <c r="L796" s="19" t="s">
        <v>484</v>
      </c>
      <c r="M796" s="19" t="s">
        <v>485</v>
      </c>
      <c r="N796" s="19" t="s">
        <v>1116</v>
      </c>
      <c r="O796" s="19" t="s">
        <v>1116</v>
      </c>
      <c r="P796" s="19" t="s">
        <v>2756</v>
      </c>
      <c r="Q796" s="19" t="s">
        <v>3623</v>
      </c>
      <c r="R796" s="19" t="s">
        <v>3543</v>
      </c>
      <c r="S796" s="19" t="s">
        <v>2800</v>
      </c>
      <c r="T796" s="19" t="s">
        <v>4204</v>
      </c>
      <c r="U796" s="19">
        <v>21</v>
      </c>
      <c r="V796" s="19">
        <v>49.97</v>
      </c>
      <c r="W796" s="19">
        <v>1</v>
      </c>
      <c r="X796" s="19">
        <v>49.97</v>
      </c>
      <c r="Y796" s="19" t="s">
        <v>3710</v>
      </c>
    </row>
    <row r="797" spans="1:25">
      <c r="A797" s="19" t="s">
        <v>1213</v>
      </c>
      <c r="B797" s="19" t="s">
        <v>3556</v>
      </c>
      <c r="C797" s="19" t="s">
        <v>1116</v>
      </c>
      <c r="D797" s="19" t="s">
        <v>3566</v>
      </c>
      <c r="E797" s="19" t="s">
        <v>1213</v>
      </c>
      <c r="F797" s="19" t="s">
        <v>2745</v>
      </c>
      <c r="G797" s="19" t="s">
        <v>2746</v>
      </c>
      <c r="H797" s="19" t="s">
        <v>3288</v>
      </c>
      <c r="I797" s="19" t="s">
        <v>137</v>
      </c>
      <c r="J797" s="19">
        <v>2019</v>
      </c>
      <c r="K797" s="19" t="s">
        <v>3732</v>
      </c>
      <c r="L797" s="19" t="s">
        <v>484</v>
      </c>
      <c r="M797" s="19" t="s">
        <v>485</v>
      </c>
      <c r="N797" s="19" t="s">
        <v>1116</v>
      </c>
      <c r="O797" s="19" t="s">
        <v>1116</v>
      </c>
      <c r="P797" s="19" t="s">
        <v>2756</v>
      </c>
      <c r="Q797" s="19" t="s">
        <v>3623</v>
      </c>
      <c r="R797" s="19" t="s">
        <v>3543</v>
      </c>
      <c r="S797" s="19" t="s">
        <v>537</v>
      </c>
      <c r="T797" s="19" t="s">
        <v>4199</v>
      </c>
      <c r="U797" s="19">
        <v>1</v>
      </c>
      <c r="V797" s="19">
        <v>91.99</v>
      </c>
      <c r="W797" s="19">
        <v>1</v>
      </c>
      <c r="X797" s="19">
        <v>91.99</v>
      </c>
      <c r="Y797" s="19" t="s">
        <v>3710</v>
      </c>
    </row>
    <row r="798" spans="1:25">
      <c r="A798" s="19" t="s">
        <v>1213</v>
      </c>
      <c r="B798" s="19" t="s">
        <v>3556</v>
      </c>
      <c r="C798" s="19" t="s">
        <v>1116</v>
      </c>
      <c r="D798" s="19" t="s">
        <v>3566</v>
      </c>
      <c r="E798" s="19" t="s">
        <v>1213</v>
      </c>
      <c r="F798" s="19" t="s">
        <v>2745</v>
      </c>
      <c r="G798" s="19" t="s">
        <v>2746</v>
      </c>
      <c r="H798" s="19" t="s">
        <v>3288</v>
      </c>
      <c r="I798" s="19" t="s">
        <v>137</v>
      </c>
      <c r="J798" s="19">
        <v>2019</v>
      </c>
      <c r="K798" s="19" t="s">
        <v>3732</v>
      </c>
      <c r="L798" s="19" t="s">
        <v>484</v>
      </c>
      <c r="M798" s="19" t="s">
        <v>485</v>
      </c>
      <c r="N798" s="19" t="s">
        <v>1116</v>
      </c>
      <c r="O798" s="19" t="s">
        <v>1116</v>
      </c>
      <c r="P798" s="19" t="s">
        <v>2756</v>
      </c>
      <c r="Q798" s="19" t="s">
        <v>3623</v>
      </c>
      <c r="R798" s="19" t="s">
        <v>3543</v>
      </c>
      <c r="S798" s="19" t="s">
        <v>537</v>
      </c>
      <c r="T798" s="19" t="s">
        <v>4199</v>
      </c>
      <c r="U798" s="19">
        <v>2</v>
      </c>
      <c r="V798" s="19">
        <v>53.8</v>
      </c>
      <c r="W798" s="19">
        <v>1</v>
      </c>
      <c r="X798" s="19">
        <v>53.8</v>
      </c>
      <c r="Y798" s="19" t="s">
        <v>3710</v>
      </c>
    </row>
    <row r="799" spans="1:25">
      <c r="A799" s="19" t="s">
        <v>1213</v>
      </c>
      <c r="B799" s="19" t="s">
        <v>3556</v>
      </c>
      <c r="C799" s="19" t="s">
        <v>1116</v>
      </c>
      <c r="D799" s="19" t="s">
        <v>3566</v>
      </c>
      <c r="E799" s="19" t="s">
        <v>1213</v>
      </c>
      <c r="F799" s="19" t="s">
        <v>2745</v>
      </c>
      <c r="G799" s="19" t="s">
        <v>2746</v>
      </c>
      <c r="H799" s="19" t="s">
        <v>3288</v>
      </c>
      <c r="I799" s="19" t="s">
        <v>137</v>
      </c>
      <c r="J799" s="19">
        <v>2019</v>
      </c>
      <c r="K799" s="19" t="s">
        <v>3732</v>
      </c>
      <c r="L799" s="19" t="s">
        <v>484</v>
      </c>
      <c r="M799" s="19" t="s">
        <v>485</v>
      </c>
      <c r="N799" s="19" t="s">
        <v>1116</v>
      </c>
      <c r="O799" s="19" t="s">
        <v>1116</v>
      </c>
      <c r="P799" s="19" t="s">
        <v>2756</v>
      </c>
      <c r="Q799" s="19" t="s">
        <v>3623</v>
      </c>
      <c r="R799" s="19" t="s">
        <v>3543</v>
      </c>
      <c r="S799" s="19" t="s">
        <v>537</v>
      </c>
      <c r="T799" s="19" t="s">
        <v>4199</v>
      </c>
      <c r="U799" s="19">
        <v>4</v>
      </c>
      <c r="V799" s="19">
        <v>7.5</v>
      </c>
      <c r="W799" s="19">
        <v>1</v>
      </c>
      <c r="X799" s="19">
        <v>7.5</v>
      </c>
      <c r="Y799" s="19" t="s">
        <v>3710</v>
      </c>
    </row>
    <row r="800" spans="1:25">
      <c r="A800" s="19" t="s">
        <v>1213</v>
      </c>
      <c r="B800" s="19" t="s">
        <v>3556</v>
      </c>
      <c r="C800" s="19" t="s">
        <v>1116</v>
      </c>
      <c r="D800" s="19" t="s">
        <v>3566</v>
      </c>
      <c r="E800" s="19" t="s">
        <v>1213</v>
      </c>
      <c r="F800" s="19" t="s">
        <v>2745</v>
      </c>
      <c r="G800" s="19" t="s">
        <v>2746</v>
      </c>
      <c r="H800" s="19" t="s">
        <v>3288</v>
      </c>
      <c r="I800" s="19" t="s">
        <v>137</v>
      </c>
      <c r="J800" s="19">
        <v>2019</v>
      </c>
      <c r="K800" s="19" t="s">
        <v>3732</v>
      </c>
      <c r="L800" s="19" t="s">
        <v>484</v>
      </c>
      <c r="M800" s="19" t="s">
        <v>485</v>
      </c>
      <c r="N800" s="19" t="s">
        <v>1116</v>
      </c>
      <c r="O800" s="19" t="s">
        <v>1116</v>
      </c>
      <c r="P800" s="19" t="s">
        <v>2756</v>
      </c>
      <c r="Q800" s="19" t="s">
        <v>3623</v>
      </c>
      <c r="R800" s="19" t="s">
        <v>3543</v>
      </c>
      <c r="S800" s="19" t="s">
        <v>537</v>
      </c>
      <c r="T800" s="19" t="s">
        <v>4199</v>
      </c>
      <c r="U800" s="19">
        <v>5</v>
      </c>
      <c r="V800" s="19">
        <v>35.799999999999997</v>
      </c>
      <c r="W800" s="19">
        <v>1</v>
      </c>
      <c r="X800" s="19">
        <v>35.799999999999997</v>
      </c>
      <c r="Y800" s="19" t="s">
        <v>3710</v>
      </c>
    </row>
    <row r="801" spans="1:25">
      <c r="A801" s="19" t="s">
        <v>1213</v>
      </c>
      <c r="B801" s="19" t="s">
        <v>3556</v>
      </c>
      <c r="C801" s="19" t="s">
        <v>1116</v>
      </c>
      <c r="D801" s="19" t="s">
        <v>3566</v>
      </c>
      <c r="E801" s="19" t="s">
        <v>1213</v>
      </c>
      <c r="F801" s="19" t="s">
        <v>2745</v>
      </c>
      <c r="G801" s="19" t="s">
        <v>2746</v>
      </c>
      <c r="H801" s="19" t="s">
        <v>3288</v>
      </c>
      <c r="I801" s="19" t="s">
        <v>137</v>
      </c>
      <c r="J801" s="19">
        <v>2019</v>
      </c>
      <c r="K801" s="19" t="s">
        <v>3732</v>
      </c>
      <c r="L801" s="19" t="s">
        <v>484</v>
      </c>
      <c r="M801" s="19" t="s">
        <v>485</v>
      </c>
      <c r="N801" s="19" t="s">
        <v>1116</v>
      </c>
      <c r="O801" s="19" t="s">
        <v>1116</v>
      </c>
      <c r="P801" s="19" t="s">
        <v>2756</v>
      </c>
      <c r="Q801" s="19" t="s">
        <v>3623</v>
      </c>
      <c r="R801" s="19" t="s">
        <v>3543</v>
      </c>
      <c r="S801" s="19" t="s">
        <v>537</v>
      </c>
      <c r="T801" s="19" t="s">
        <v>4199</v>
      </c>
      <c r="U801" s="19">
        <v>6</v>
      </c>
      <c r="V801" s="19">
        <v>13.9</v>
      </c>
      <c r="W801" s="19">
        <v>1</v>
      </c>
      <c r="X801" s="19">
        <v>13.9</v>
      </c>
      <c r="Y801" s="19" t="s">
        <v>3710</v>
      </c>
    </row>
    <row r="802" spans="1:25">
      <c r="A802" s="19" t="s">
        <v>1213</v>
      </c>
      <c r="B802" s="19" t="s">
        <v>3556</v>
      </c>
      <c r="C802" s="19" t="s">
        <v>1116</v>
      </c>
      <c r="D802" s="19" t="s">
        <v>3566</v>
      </c>
      <c r="E802" s="19" t="s">
        <v>1213</v>
      </c>
      <c r="F802" s="19" t="s">
        <v>2745</v>
      </c>
      <c r="G802" s="19" t="s">
        <v>2746</v>
      </c>
      <c r="H802" s="19" t="s">
        <v>3288</v>
      </c>
      <c r="I802" s="19" t="s">
        <v>137</v>
      </c>
      <c r="J802" s="19">
        <v>2019</v>
      </c>
      <c r="K802" s="19" t="s">
        <v>3732</v>
      </c>
      <c r="L802" s="19" t="s">
        <v>484</v>
      </c>
      <c r="M802" s="19" t="s">
        <v>485</v>
      </c>
      <c r="N802" s="19" t="s">
        <v>1116</v>
      </c>
      <c r="O802" s="19" t="s">
        <v>1116</v>
      </c>
      <c r="P802" s="19" t="s">
        <v>2756</v>
      </c>
      <c r="Q802" s="19" t="s">
        <v>3623</v>
      </c>
      <c r="R802" s="19" t="s">
        <v>3543</v>
      </c>
      <c r="S802" s="19" t="s">
        <v>537</v>
      </c>
      <c r="T802" s="19" t="s">
        <v>4199</v>
      </c>
      <c r="U802" s="19">
        <v>8</v>
      </c>
      <c r="V802" s="19">
        <v>49.9</v>
      </c>
      <c r="W802" s="19">
        <v>1</v>
      </c>
      <c r="X802" s="19">
        <v>49.9</v>
      </c>
      <c r="Y802" s="19" t="s">
        <v>3710</v>
      </c>
    </row>
    <row r="803" spans="1:25">
      <c r="A803" s="19" t="s">
        <v>1213</v>
      </c>
      <c r="B803" s="19" t="s">
        <v>3556</v>
      </c>
      <c r="C803" s="19" t="s">
        <v>1116</v>
      </c>
      <c r="D803" s="19" t="s">
        <v>3566</v>
      </c>
      <c r="E803" s="19" t="s">
        <v>1213</v>
      </c>
      <c r="F803" s="19" t="s">
        <v>2745</v>
      </c>
      <c r="G803" s="19" t="s">
        <v>2746</v>
      </c>
      <c r="H803" s="19" t="s">
        <v>3288</v>
      </c>
      <c r="I803" s="19" t="s">
        <v>137</v>
      </c>
      <c r="J803" s="19">
        <v>2019</v>
      </c>
      <c r="K803" s="19" t="s">
        <v>3732</v>
      </c>
      <c r="L803" s="19" t="s">
        <v>484</v>
      </c>
      <c r="M803" s="19" t="s">
        <v>485</v>
      </c>
      <c r="N803" s="19" t="s">
        <v>1116</v>
      </c>
      <c r="O803" s="19" t="s">
        <v>1116</v>
      </c>
      <c r="P803" s="19" t="s">
        <v>2756</v>
      </c>
      <c r="Q803" s="19" t="s">
        <v>3623</v>
      </c>
      <c r="R803" s="19" t="s">
        <v>3543</v>
      </c>
      <c r="S803" s="19" t="s">
        <v>537</v>
      </c>
      <c r="T803" s="19" t="s">
        <v>4199</v>
      </c>
      <c r="U803" s="19">
        <v>10</v>
      </c>
      <c r="V803" s="19">
        <v>32.799999999999997</v>
      </c>
      <c r="W803" s="19">
        <v>1</v>
      </c>
      <c r="X803" s="19">
        <v>32.799999999999997</v>
      </c>
      <c r="Y803" s="19" t="s">
        <v>3710</v>
      </c>
    </row>
    <row r="804" spans="1:25">
      <c r="A804" s="19" t="s">
        <v>1213</v>
      </c>
      <c r="B804" s="19" t="s">
        <v>3556</v>
      </c>
      <c r="C804" s="19" t="s">
        <v>1116</v>
      </c>
      <c r="D804" s="19" t="s">
        <v>3566</v>
      </c>
      <c r="E804" s="19" t="s">
        <v>1213</v>
      </c>
      <c r="F804" s="19" t="s">
        <v>2745</v>
      </c>
      <c r="G804" s="19" t="s">
        <v>2746</v>
      </c>
      <c r="H804" s="19" t="s">
        <v>3288</v>
      </c>
      <c r="I804" s="19" t="s">
        <v>137</v>
      </c>
      <c r="J804" s="19">
        <v>2019</v>
      </c>
      <c r="K804" s="19" t="s">
        <v>3732</v>
      </c>
      <c r="L804" s="19" t="s">
        <v>484</v>
      </c>
      <c r="M804" s="19" t="s">
        <v>485</v>
      </c>
      <c r="N804" s="19" t="s">
        <v>1116</v>
      </c>
      <c r="O804" s="19" t="s">
        <v>1116</v>
      </c>
      <c r="P804" s="19" t="s">
        <v>2756</v>
      </c>
      <c r="Q804" s="19" t="s">
        <v>3623</v>
      </c>
      <c r="R804" s="19" t="s">
        <v>3543</v>
      </c>
      <c r="S804" s="19" t="s">
        <v>537</v>
      </c>
      <c r="T804" s="19" t="s">
        <v>4199</v>
      </c>
      <c r="U804" s="19">
        <v>11</v>
      </c>
      <c r="V804" s="19">
        <v>32.799999999999997</v>
      </c>
      <c r="W804" s="19">
        <v>1</v>
      </c>
      <c r="X804" s="19">
        <v>32.799999999999997</v>
      </c>
      <c r="Y804" s="19" t="s">
        <v>3710</v>
      </c>
    </row>
    <row r="805" spans="1:25">
      <c r="A805" s="19" t="s">
        <v>1213</v>
      </c>
      <c r="B805" s="19" t="s">
        <v>3556</v>
      </c>
      <c r="C805" s="19" t="s">
        <v>1116</v>
      </c>
      <c r="D805" s="19" t="s">
        <v>3566</v>
      </c>
      <c r="E805" s="19" t="s">
        <v>1213</v>
      </c>
      <c r="F805" s="19" t="s">
        <v>2745</v>
      </c>
      <c r="G805" s="19" t="s">
        <v>2746</v>
      </c>
      <c r="H805" s="19" t="s">
        <v>3288</v>
      </c>
      <c r="I805" s="19" t="s">
        <v>137</v>
      </c>
      <c r="J805" s="19">
        <v>2019</v>
      </c>
      <c r="K805" s="19" t="s">
        <v>3732</v>
      </c>
      <c r="L805" s="19" t="s">
        <v>484</v>
      </c>
      <c r="M805" s="19" t="s">
        <v>485</v>
      </c>
      <c r="N805" s="19" t="s">
        <v>1116</v>
      </c>
      <c r="O805" s="19" t="s">
        <v>1116</v>
      </c>
      <c r="P805" s="19" t="s">
        <v>2756</v>
      </c>
      <c r="Q805" s="19" t="s">
        <v>3623</v>
      </c>
      <c r="R805" s="19" t="s">
        <v>3543</v>
      </c>
      <c r="S805" s="19" t="s">
        <v>537</v>
      </c>
      <c r="T805" s="19" t="s">
        <v>4199</v>
      </c>
      <c r="U805" s="19">
        <v>12</v>
      </c>
      <c r="V805" s="19">
        <v>14.9</v>
      </c>
      <c r="W805" s="19">
        <v>1</v>
      </c>
      <c r="X805" s="19">
        <v>14.9</v>
      </c>
      <c r="Y805" s="19" t="s">
        <v>3710</v>
      </c>
    </row>
    <row r="806" spans="1:25">
      <c r="A806" s="19" t="s">
        <v>1213</v>
      </c>
      <c r="B806" s="19" t="s">
        <v>3556</v>
      </c>
      <c r="C806" s="19" t="s">
        <v>1116</v>
      </c>
      <c r="D806" s="19" t="s">
        <v>3566</v>
      </c>
      <c r="E806" s="19" t="s">
        <v>1213</v>
      </c>
      <c r="F806" s="19" t="s">
        <v>2745</v>
      </c>
      <c r="G806" s="19" t="s">
        <v>2746</v>
      </c>
      <c r="H806" s="19" t="s">
        <v>3288</v>
      </c>
      <c r="I806" s="19" t="s">
        <v>137</v>
      </c>
      <c r="J806" s="19">
        <v>2019</v>
      </c>
      <c r="K806" s="19" t="s">
        <v>3732</v>
      </c>
      <c r="L806" s="19" t="s">
        <v>484</v>
      </c>
      <c r="M806" s="19" t="s">
        <v>485</v>
      </c>
      <c r="N806" s="19" t="s">
        <v>1116</v>
      </c>
      <c r="O806" s="19" t="s">
        <v>1116</v>
      </c>
      <c r="P806" s="19" t="s">
        <v>2756</v>
      </c>
      <c r="Q806" s="19" t="s">
        <v>3623</v>
      </c>
      <c r="R806" s="19" t="s">
        <v>3543</v>
      </c>
      <c r="S806" s="19" t="s">
        <v>537</v>
      </c>
      <c r="T806" s="19" t="s">
        <v>4199</v>
      </c>
      <c r="U806" s="19">
        <v>13</v>
      </c>
      <c r="V806" s="19">
        <v>23.87</v>
      </c>
      <c r="W806" s="19">
        <v>1</v>
      </c>
      <c r="X806" s="19">
        <v>23.87</v>
      </c>
      <c r="Y806" s="19" t="s">
        <v>3710</v>
      </c>
    </row>
    <row r="807" spans="1:25">
      <c r="A807" s="19" t="s">
        <v>1213</v>
      </c>
      <c r="B807" s="19" t="s">
        <v>3556</v>
      </c>
      <c r="C807" s="19" t="s">
        <v>1116</v>
      </c>
      <c r="D807" s="19" t="s">
        <v>3566</v>
      </c>
      <c r="E807" s="19" t="s">
        <v>1213</v>
      </c>
      <c r="F807" s="19" t="s">
        <v>2745</v>
      </c>
      <c r="G807" s="19" t="s">
        <v>2746</v>
      </c>
      <c r="H807" s="19" t="s">
        <v>3288</v>
      </c>
      <c r="I807" s="19" t="s">
        <v>137</v>
      </c>
      <c r="J807" s="19">
        <v>2019</v>
      </c>
      <c r="K807" s="19" t="s">
        <v>3732</v>
      </c>
      <c r="L807" s="19" t="s">
        <v>484</v>
      </c>
      <c r="M807" s="19" t="s">
        <v>485</v>
      </c>
      <c r="N807" s="19" t="s">
        <v>1116</v>
      </c>
      <c r="O807" s="19" t="s">
        <v>1116</v>
      </c>
      <c r="P807" s="19" t="s">
        <v>2756</v>
      </c>
      <c r="Q807" s="19" t="s">
        <v>3623</v>
      </c>
      <c r="R807" s="19" t="s">
        <v>3543</v>
      </c>
      <c r="S807" s="19" t="s">
        <v>537</v>
      </c>
      <c r="T807" s="19" t="s">
        <v>4199</v>
      </c>
      <c r="U807" s="19">
        <v>14</v>
      </c>
      <c r="V807" s="19">
        <v>43.07</v>
      </c>
      <c r="W807" s="19">
        <v>1</v>
      </c>
      <c r="X807" s="19">
        <v>43.07</v>
      </c>
      <c r="Y807" s="19" t="s">
        <v>3710</v>
      </c>
    </row>
    <row r="808" spans="1:25">
      <c r="A808" s="19" t="s">
        <v>1213</v>
      </c>
      <c r="B808" s="19" t="s">
        <v>3556</v>
      </c>
      <c r="C808" s="19" t="s">
        <v>1116</v>
      </c>
      <c r="D808" s="19" t="s">
        <v>3566</v>
      </c>
      <c r="E808" s="19" t="s">
        <v>1213</v>
      </c>
      <c r="F808" s="19" t="s">
        <v>2745</v>
      </c>
      <c r="G808" s="19" t="s">
        <v>2746</v>
      </c>
      <c r="H808" s="19" t="s">
        <v>3288</v>
      </c>
      <c r="I808" s="19" t="s">
        <v>137</v>
      </c>
      <c r="J808" s="19">
        <v>2019</v>
      </c>
      <c r="K808" s="19" t="s">
        <v>3732</v>
      </c>
      <c r="L808" s="19" t="s">
        <v>484</v>
      </c>
      <c r="M808" s="19" t="s">
        <v>485</v>
      </c>
      <c r="N808" s="19" t="s">
        <v>1116</v>
      </c>
      <c r="O808" s="19" t="s">
        <v>1116</v>
      </c>
      <c r="P808" s="19" t="s">
        <v>2756</v>
      </c>
      <c r="Q808" s="19" t="s">
        <v>3623</v>
      </c>
      <c r="R808" s="19" t="s">
        <v>3543</v>
      </c>
      <c r="S808" s="19" t="s">
        <v>537</v>
      </c>
      <c r="T808" s="19" t="s">
        <v>4199</v>
      </c>
      <c r="U808" s="19">
        <v>15</v>
      </c>
      <c r="V808" s="19">
        <v>26.4</v>
      </c>
      <c r="W808" s="19">
        <v>1</v>
      </c>
      <c r="X808" s="19">
        <v>26.4</v>
      </c>
      <c r="Y808" s="19" t="s">
        <v>3710</v>
      </c>
    </row>
    <row r="809" spans="1:25">
      <c r="A809" s="19" t="s">
        <v>1213</v>
      </c>
      <c r="B809" s="19" t="s">
        <v>3556</v>
      </c>
      <c r="C809" s="19" t="s">
        <v>1116</v>
      </c>
      <c r="D809" s="19" t="s">
        <v>3566</v>
      </c>
      <c r="E809" s="19" t="s">
        <v>1213</v>
      </c>
      <c r="F809" s="19" t="s">
        <v>2745</v>
      </c>
      <c r="G809" s="19" t="s">
        <v>2746</v>
      </c>
      <c r="H809" s="19" t="s">
        <v>3288</v>
      </c>
      <c r="I809" s="19" t="s">
        <v>137</v>
      </c>
      <c r="J809" s="19">
        <v>2019</v>
      </c>
      <c r="K809" s="19" t="s">
        <v>3732</v>
      </c>
      <c r="L809" s="19" t="s">
        <v>484</v>
      </c>
      <c r="M809" s="19" t="s">
        <v>485</v>
      </c>
      <c r="N809" s="19" t="s">
        <v>1116</v>
      </c>
      <c r="O809" s="19" t="s">
        <v>1116</v>
      </c>
      <c r="P809" s="19" t="s">
        <v>2756</v>
      </c>
      <c r="Q809" s="19" t="s">
        <v>3623</v>
      </c>
      <c r="R809" s="19" t="s">
        <v>3543</v>
      </c>
      <c r="S809" s="19" t="s">
        <v>537</v>
      </c>
      <c r="T809" s="19" t="s">
        <v>4199</v>
      </c>
      <c r="U809" s="19">
        <v>16</v>
      </c>
      <c r="V809" s="19">
        <v>715.9</v>
      </c>
      <c r="W809" s="19">
        <v>1</v>
      </c>
      <c r="X809" s="19">
        <v>715.9</v>
      </c>
      <c r="Y809" s="19" t="s">
        <v>3710</v>
      </c>
    </row>
    <row r="810" spans="1:25">
      <c r="A810" s="19" t="s">
        <v>1213</v>
      </c>
      <c r="B810" s="19" t="s">
        <v>3556</v>
      </c>
      <c r="C810" s="19" t="s">
        <v>1116</v>
      </c>
      <c r="D810" s="19" t="s">
        <v>3566</v>
      </c>
      <c r="E810" s="19" t="s">
        <v>1213</v>
      </c>
      <c r="F810" s="19" t="s">
        <v>2745</v>
      </c>
      <c r="G810" s="19" t="s">
        <v>2746</v>
      </c>
      <c r="H810" s="19" t="s">
        <v>3288</v>
      </c>
      <c r="I810" s="19" t="s">
        <v>137</v>
      </c>
      <c r="J810" s="19">
        <v>2019</v>
      </c>
      <c r="K810" s="19" t="s">
        <v>3732</v>
      </c>
      <c r="L810" s="19" t="s">
        <v>484</v>
      </c>
      <c r="M810" s="19" t="s">
        <v>485</v>
      </c>
      <c r="N810" s="19" t="s">
        <v>1116</v>
      </c>
      <c r="O810" s="19" t="s">
        <v>1116</v>
      </c>
      <c r="P810" s="19" t="s">
        <v>2756</v>
      </c>
      <c r="Q810" s="19" t="s">
        <v>3623</v>
      </c>
      <c r="R810" s="19" t="s">
        <v>3543</v>
      </c>
      <c r="S810" s="19" t="s">
        <v>537</v>
      </c>
      <c r="T810" s="19" t="s">
        <v>4199</v>
      </c>
      <c r="U810" s="19">
        <v>17</v>
      </c>
      <c r="V810" s="19">
        <v>257.97000000000003</v>
      </c>
      <c r="W810" s="19">
        <v>1</v>
      </c>
      <c r="X810" s="19">
        <v>257.97000000000003</v>
      </c>
      <c r="Y810" s="19" t="s">
        <v>3710</v>
      </c>
    </row>
    <row r="811" spans="1:25">
      <c r="A811" s="19" t="s">
        <v>1213</v>
      </c>
      <c r="B811" s="19" t="s">
        <v>3556</v>
      </c>
      <c r="C811" s="19" t="s">
        <v>1116</v>
      </c>
      <c r="D811" s="19" t="s">
        <v>3566</v>
      </c>
      <c r="E811" s="19" t="s">
        <v>1213</v>
      </c>
      <c r="F811" s="19" t="s">
        <v>2745</v>
      </c>
      <c r="G811" s="19" t="s">
        <v>2746</v>
      </c>
      <c r="H811" s="19" t="s">
        <v>3288</v>
      </c>
      <c r="I811" s="19" t="s">
        <v>137</v>
      </c>
      <c r="J811" s="19">
        <v>2019</v>
      </c>
      <c r="K811" s="19" t="s">
        <v>3732</v>
      </c>
      <c r="L811" s="19" t="s">
        <v>484</v>
      </c>
      <c r="M811" s="19" t="s">
        <v>485</v>
      </c>
      <c r="N811" s="19" t="s">
        <v>1116</v>
      </c>
      <c r="O811" s="19" t="s">
        <v>1116</v>
      </c>
      <c r="P811" s="19" t="s">
        <v>2756</v>
      </c>
      <c r="Q811" s="19" t="s">
        <v>3623</v>
      </c>
      <c r="R811" s="19" t="s">
        <v>3543</v>
      </c>
      <c r="S811" s="19" t="s">
        <v>537</v>
      </c>
      <c r="T811" s="19" t="s">
        <v>4199</v>
      </c>
      <c r="U811" s="19">
        <v>18</v>
      </c>
      <c r="V811" s="19">
        <v>298.97000000000003</v>
      </c>
      <c r="W811" s="19">
        <v>1</v>
      </c>
      <c r="X811" s="19">
        <v>298.97000000000003</v>
      </c>
      <c r="Y811" s="19" t="s">
        <v>3710</v>
      </c>
    </row>
    <row r="812" spans="1:25">
      <c r="A812" s="19" t="s">
        <v>1213</v>
      </c>
      <c r="B812" s="19" t="s">
        <v>3556</v>
      </c>
      <c r="C812" s="19" t="s">
        <v>1116</v>
      </c>
      <c r="D812" s="19" t="s">
        <v>3566</v>
      </c>
      <c r="E812" s="19" t="s">
        <v>1213</v>
      </c>
      <c r="F812" s="19" t="s">
        <v>2745</v>
      </c>
      <c r="G812" s="19" t="s">
        <v>2746</v>
      </c>
      <c r="H812" s="19" t="s">
        <v>3288</v>
      </c>
      <c r="I812" s="19" t="s">
        <v>137</v>
      </c>
      <c r="J812" s="19">
        <v>2019</v>
      </c>
      <c r="K812" s="19" t="s">
        <v>3732</v>
      </c>
      <c r="L812" s="19" t="s">
        <v>484</v>
      </c>
      <c r="M812" s="19" t="s">
        <v>485</v>
      </c>
      <c r="N812" s="19" t="s">
        <v>1116</v>
      </c>
      <c r="O812" s="19" t="s">
        <v>1116</v>
      </c>
      <c r="P812" s="19" t="s">
        <v>2756</v>
      </c>
      <c r="Q812" s="19" t="s">
        <v>3623</v>
      </c>
      <c r="R812" s="19" t="s">
        <v>3543</v>
      </c>
      <c r="S812" s="19" t="s">
        <v>537</v>
      </c>
      <c r="T812" s="19" t="s">
        <v>4199</v>
      </c>
      <c r="U812" s="19">
        <v>19</v>
      </c>
      <c r="V812" s="19">
        <v>88.97</v>
      </c>
      <c r="W812" s="19">
        <v>1</v>
      </c>
      <c r="X812" s="19">
        <v>88.97</v>
      </c>
      <c r="Y812" s="19" t="s">
        <v>3710</v>
      </c>
    </row>
    <row r="813" spans="1:25">
      <c r="A813" s="19" t="s">
        <v>1213</v>
      </c>
      <c r="B813" s="19" t="s">
        <v>3556</v>
      </c>
      <c r="C813" s="19" t="s">
        <v>1116</v>
      </c>
      <c r="D813" s="19" t="s">
        <v>3566</v>
      </c>
      <c r="E813" s="19" t="s">
        <v>1213</v>
      </c>
      <c r="F813" s="19" t="s">
        <v>2745</v>
      </c>
      <c r="G813" s="19" t="s">
        <v>2746</v>
      </c>
      <c r="H813" s="19" t="s">
        <v>3288</v>
      </c>
      <c r="I813" s="19" t="s">
        <v>137</v>
      </c>
      <c r="J813" s="19">
        <v>2019</v>
      </c>
      <c r="K813" s="19" t="s">
        <v>3732</v>
      </c>
      <c r="L813" s="19" t="s">
        <v>484</v>
      </c>
      <c r="M813" s="19" t="s">
        <v>485</v>
      </c>
      <c r="N813" s="19" t="s">
        <v>1116</v>
      </c>
      <c r="O813" s="19" t="s">
        <v>1116</v>
      </c>
      <c r="P813" s="19" t="s">
        <v>2756</v>
      </c>
      <c r="Q813" s="19" t="s">
        <v>3623</v>
      </c>
      <c r="R813" s="19" t="s">
        <v>3543</v>
      </c>
      <c r="S813" s="19" t="s">
        <v>537</v>
      </c>
      <c r="T813" s="19" t="s">
        <v>4199</v>
      </c>
      <c r="U813" s="19">
        <v>20</v>
      </c>
      <c r="V813" s="19">
        <v>9.9</v>
      </c>
      <c r="W813" s="19">
        <v>1</v>
      </c>
      <c r="X813" s="19">
        <v>9.9</v>
      </c>
      <c r="Y813" s="19" t="s">
        <v>3710</v>
      </c>
    </row>
    <row r="814" spans="1:25">
      <c r="A814" s="19" t="s">
        <v>1213</v>
      </c>
      <c r="B814" s="19" t="s">
        <v>3556</v>
      </c>
      <c r="C814" s="19" t="s">
        <v>1116</v>
      </c>
      <c r="D814" s="19" t="s">
        <v>3566</v>
      </c>
      <c r="E814" s="19" t="s">
        <v>1213</v>
      </c>
      <c r="F814" s="19" t="s">
        <v>2745</v>
      </c>
      <c r="G814" s="19" t="s">
        <v>2746</v>
      </c>
      <c r="H814" s="19" t="s">
        <v>3288</v>
      </c>
      <c r="I814" s="19" t="s">
        <v>137</v>
      </c>
      <c r="J814" s="19">
        <v>2019</v>
      </c>
      <c r="K814" s="19" t="s">
        <v>3732</v>
      </c>
      <c r="L814" s="19" t="s">
        <v>484</v>
      </c>
      <c r="M814" s="19" t="s">
        <v>485</v>
      </c>
      <c r="N814" s="19" t="s">
        <v>1116</v>
      </c>
      <c r="O814" s="19" t="s">
        <v>1116</v>
      </c>
      <c r="P814" s="19" t="s">
        <v>2756</v>
      </c>
      <c r="Q814" s="19" t="s">
        <v>3623</v>
      </c>
      <c r="R814" s="19" t="s">
        <v>3543</v>
      </c>
      <c r="S814" s="19" t="s">
        <v>537</v>
      </c>
      <c r="T814" s="19" t="s">
        <v>4199</v>
      </c>
      <c r="U814" s="19">
        <v>21</v>
      </c>
      <c r="V814" s="19">
        <v>149.6</v>
      </c>
      <c r="W814" s="19">
        <v>1</v>
      </c>
      <c r="X814" s="19">
        <v>149.6</v>
      </c>
      <c r="Y814" s="19" t="s">
        <v>3710</v>
      </c>
    </row>
    <row r="815" spans="1:25">
      <c r="A815" s="19" t="s">
        <v>1213</v>
      </c>
      <c r="B815" s="19" t="s">
        <v>3556</v>
      </c>
      <c r="C815" s="19" t="s">
        <v>1116</v>
      </c>
      <c r="D815" s="19" t="s">
        <v>3566</v>
      </c>
      <c r="E815" s="19" t="s">
        <v>1213</v>
      </c>
      <c r="F815" s="19" t="s">
        <v>2745</v>
      </c>
      <c r="G815" s="19" t="s">
        <v>2746</v>
      </c>
      <c r="H815" s="19" t="s">
        <v>3288</v>
      </c>
      <c r="I815" s="19" t="s">
        <v>137</v>
      </c>
      <c r="J815" s="19">
        <v>2019</v>
      </c>
      <c r="K815" s="19" t="s">
        <v>3732</v>
      </c>
      <c r="L815" s="19" t="s">
        <v>484</v>
      </c>
      <c r="M815" s="19" t="s">
        <v>485</v>
      </c>
      <c r="N815" s="19" t="s">
        <v>1116</v>
      </c>
      <c r="O815" s="19" t="s">
        <v>1116</v>
      </c>
      <c r="P815" s="19" t="s">
        <v>2756</v>
      </c>
      <c r="Q815" s="19" t="s">
        <v>3623</v>
      </c>
      <c r="R815" s="19" t="s">
        <v>3543</v>
      </c>
      <c r="S815" s="19" t="s">
        <v>537</v>
      </c>
      <c r="T815" s="19" t="s">
        <v>4199</v>
      </c>
      <c r="U815" s="19">
        <v>22</v>
      </c>
      <c r="V815" s="19">
        <v>137.99</v>
      </c>
      <c r="W815" s="19">
        <v>1</v>
      </c>
      <c r="X815" s="19">
        <v>137.99</v>
      </c>
      <c r="Y815" s="19" t="s">
        <v>3710</v>
      </c>
    </row>
    <row r="816" spans="1:25">
      <c r="A816" s="19" t="s">
        <v>1213</v>
      </c>
      <c r="B816" s="19" t="s">
        <v>3556</v>
      </c>
      <c r="C816" s="19" t="s">
        <v>1116</v>
      </c>
      <c r="D816" s="19" t="s">
        <v>3566</v>
      </c>
      <c r="E816" s="19" t="s">
        <v>1213</v>
      </c>
      <c r="F816" s="19" t="s">
        <v>2745</v>
      </c>
      <c r="G816" s="19" t="s">
        <v>2746</v>
      </c>
      <c r="H816" s="19" t="s">
        <v>3288</v>
      </c>
      <c r="I816" s="19" t="s">
        <v>137</v>
      </c>
      <c r="J816" s="19">
        <v>2019</v>
      </c>
      <c r="K816" s="19" t="s">
        <v>3732</v>
      </c>
      <c r="L816" s="19" t="s">
        <v>484</v>
      </c>
      <c r="M816" s="19" t="s">
        <v>485</v>
      </c>
      <c r="N816" s="19" t="s">
        <v>1116</v>
      </c>
      <c r="O816" s="19" t="s">
        <v>1116</v>
      </c>
      <c r="P816" s="19" t="s">
        <v>2756</v>
      </c>
      <c r="Q816" s="19" t="s">
        <v>3623</v>
      </c>
      <c r="R816" s="19" t="s">
        <v>3543</v>
      </c>
      <c r="S816" s="19" t="s">
        <v>537</v>
      </c>
      <c r="T816" s="19" t="s">
        <v>4201</v>
      </c>
      <c r="U816" s="19">
        <v>1</v>
      </c>
      <c r="V816" s="19">
        <v>760</v>
      </c>
      <c r="W816" s="19">
        <v>1</v>
      </c>
      <c r="X816" s="19">
        <v>760</v>
      </c>
      <c r="Y816" s="19" t="s">
        <v>3710</v>
      </c>
    </row>
    <row r="817" spans="1:25">
      <c r="A817" s="19" t="s">
        <v>1213</v>
      </c>
      <c r="B817" s="19" t="s">
        <v>3556</v>
      </c>
      <c r="C817" s="19" t="s">
        <v>1116</v>
      </c>
      <c r="D817" s="19" t="s">
        <v>3566</v>
      </c>
      <c r="E817" s="19" t="s">
        <v>1213</v>
      </c>
      <c r="F817" s="19" t="s">
        <v>2745</v>
      </c>
      <c r="G817" s="19" t="s">
        <v>2746</v>
      </c>
      <c r="H817" s="19" t="s">
        <v>3288</v>
      </c>
      <c r="I817" s="19" t="s">
        <v>137</v>
      </c>
      <c r="J817" s="19">
        <v>2019</v>
      </c>
      <c r="K817" s="19" t="s">
        <v>3732</v>
      </c>
      <c r="L817" s="19" t="s">
        <v>484</v>
      </c>
      <c r="M817" s="19" t="s">
        <v>485</v>
      </c>
      <c r="N817" s="19" t="s">
        <v>1116</v>
      </c>
      <c r="O817" s="19" t="s">
        <v>1116</v>
      </c>
      <c r="P817" s="19" t="s">
        <v>2756</v>
      </c>
      <c r="Q817" s="19" t="s">
        <v>3623</v>
      </c>
      <c r="R817" s="19" t="s">
        <v>3547</v>
      </c>
      <c r="S817" s="19" t="s">
        <v>537</v>
      </c>
      <c r="T817" s="19" t="s">
        <v>4205</v>
      </c>
      <c r="U817" s="19">
        <v>1</v>
      </c>
      <c r="V817" s="19">
        <v>80</v>
      </c>
      <c r="W817" s="19">
        <v>1</v>
      </c>
      <c r="X817" s="19">
        <v>80</v>
      </c>
      <c r="Y817" s="19" t="s">
        <v>3710</v>
      </c>
    </row>
    <row r="818" spans="1:25">
      <c r="A818" s="19" t="s">
        <v>1213</v>
      </c>
      <c r="B818" s="19" t="s">
        <v>3556</v>
      </c>
      <c r="C818" s="19" t="s">
        <v>1116</v>
      </c>
      <c r="D818" s="19" t="s">
        <v>3566</v>
      </c>
      <c r="E818" s="19" t="s">
        <v>1213</v>
      </c>
      <c r="F818" s="19" t="s">
        <v>2745</v>
      </c>
      <c r="G818" s="19" t="s">
        <v>2746</v>
      </c>
      <c r="H818" s="19" t="s">
        <v>3288</v>
      </c>
      <c r="I818" s="19" t="s">
        <v>137</v>
      </c>
      <c r="J818" s="19">
        <v>2019</v>
      </c>
      <c r="K818" s="19" t="s">
        <v>3732</v>
      </c>
      <c r="L818" s="19" t="s">
        <v>484</v>
      </c>
      <c r="M818" s="19" t="s">
        <v>485</v>
      </c>
      <c r="N818" s="19" t="s">
        <v>1116</v>
      </c>
      <c r="O818" s="19" t="s">
        <v>1116</v>
      </c>
      <c r="P818" s="19" t="s">
        <v>2756</v>
      </c>
      <c r="Q818" s="19" t="s">
        <v>3623</v>
      </c>
      <c r="R818" s="19" t="s">
        <v>3547</v>
      </c>
      <c r="S818" s="19" t="s">
        <v>2821</v>
      </c>
      <c r="T818" s="19" t="s">
        <v>4206</v>
      </c>
      <c r="U818" s="19">
        <v>1</v>
      </c>
      <c r="V818" s="19">
        <v>13</v>
      </c>
      <c r="W818" s="19">
        <v>1</v>
      </c>
      <c r="X818" s="19">
        <v>13</v>
      </c>
      <c r="Y818" s="19" t="s">
        <v>3649</v>
      </c>
    </row>
    <row r="819" spans="1:25">
      <c r="A819" s="19" t="s">
        <v>1213</v>
      </c>
      <c r="B819" s="19" t="s">
        <v>3556</v>
      </c>
      <c r="C819" s="19" t="s">
        <v>1116</v>
      </c>
      <c r="D819" s="19" t="s">
        <v>3566</v>
      </c>
      <c r="E819" s="19" t="s">
        <v>1213</v>
      </c>
      <c r="F819" s="19" t="s">
        <v>2745</v>
      </c>
      <c r="G819" s="19" t="s">
        <v>2746</v>
      </c>
      <c r="H819" s="19" t="s">
        <v>3288</v>
      </c>
      <c r="I819" s="19" t="s">
        <v>137</v>
      </c>
      <c r="J819" s="19">
        <v>2019</v>
      </c>
      <c r="K819" s="19" t="s">
        <v>3732</v>
      </c>
      <c r="L819" s="19" t="s">
        <v>484</v>
      </c>
      <c r="M819" s="19" t="s">
        <v>485</v>
      </c>
      <c r="N819" s="19" t="s">
        <v>1116</v>
      </c>
      <c r="O819" s="19" t="s">
        <v>1116</v>
      </c>
      <c r="P819" s="19" t="s">
        <v>2756</v>
      </c>
      <c r="Q819" s="19" t="s">
        <v>3623</v>
      </c>
      <c r="R819" s="19" t="s">
        <v>3547</v>
      </c>
      <c r="S819" s="19" t="s">
        <v>2821</v>
      </c>
      <c r="T819" s="19" t="s">
        <v>4206</v>
      </c>
      <c r="U819" s="19">
        <v>2</v>
      </c>
      <c r="V819" s="19">
        <v>13</v>
      </c>
      <c r="W819" s="19">
        <v>1</v>
      </c>
      <c r="X819" s="19">
        <v>13</v>
      </c>
      <c r="Y819" s="19" t="s">
        <v>3649</v>
      </c>
    </row>
    <row r="820" spans="1:25">
      <c r="A820" s="19" t="s">
        <v>1213</v>
      </c>
      <c r="B820" s="19" t="s">
        <v>3556</v>
      </c>
      <c r="C820" s="19" t="s">
        <v>1116</v>
      </c>
      <c r="D820" s="19" t="s">
        <v>3566</v>
      </c>
      <c r="E820" s="19" t="s">
        <v>1213</v>
      </c>
      <c r="F820" s="19" t="s">
        <v>2745</v>
      </c>
      <c r="G820" s="19" t="s">
        <v>2746</v>
      </c>
      <c r="H820" s="19" t="s">
        <v>3288</v>
      </c>
      <c r="I820" s="19" t="s">
        <v>137</v>
      </c>
      <c r="J820" s="19">
        <v>2019</v>
      </c>
      <c r="K820" s="19" t="s">
        <v>3732</v>
      </c>
      <c r="L820" s="19" t="s">
        <v>484</v>
      </c>
      <c r="M820" s="19" t="s">
        <v>485</v>
      </c>
      <c r="N820" s="19" t="s">
        <v>1116</v>
      </c>
      <c r="O820" s="19" t="s">
        <v>1116</v>
      </c>
      <c r="P820" s="19" t="s">
        <v>2756</v>
      </c>
      <c r="Q820" s="19" t="s">
        <v>3623</v>
      </c>
      <c r="R820" s="19" t="s">
        <v>3547</v>
      </c>
      <c r="S820" s="19" t="s">
        <v>2821</v>
      </c>
      <c r="T820" s="19" t="s">
        <v>4206</v>
      </c>
      <c r="U820" s="19">
        <v>3</v>
      </c>
      <c r="V820" s="19">
        <v>13</v>
      </c>
      <c r="W820" s="19">
        <v>1</v>
      </c>
      <c r="X820" s="19">
        <v>13</v>
      </c>
      <c r="Y820" s="19" t="s">
        <v>3649</v>
      </c>
    </row>
    <row r="821" spans="1:25">
      <c r="A821" s="19" t="s">
        <v>1213</v>
      </c>
      <c r="B821" s="19" t="s">
        <v>3556</v>
      </c>
      <c r="C821" s="19" t="s">
        <v>1116</v>
      </c>
      <c r="D821" s="19" t="s">
        <v>3566</v>
      </c>
      <c r="E821" s="19" t="s">
        <v>1213</v>
      </c>
      <c r="F821" s="19" t="s">
        <v>2745</v>
      </c>
      <c r="G821" s="19" t="s">
        <v>2746</v>
      </c>
      <c r="H821" s="19" t="s">
        <v>3288</v>
      </c>
      <c r="I821" s="19" t="s">
        <v>137</v>
      </c>
      <c r="J821" s="19">
        <v>2019</v>
      </c>
      <c r="K821" s="19" t="s">
        <v>3732</v>
      </c>
      <c r="L821" s="19" t="s">
        <v>484</v>
      </c>
      <c r="M821" s="19" t="s">
        <v>485</v>
      </c>
      <c r="N821" s="19" t="s">
        <v>1116</v>
      </c>
      <c r="O821" s="19" t="s">
        <v>1116</v>
      </c>
      <c r="P821" s="19" t="s">
        <v>2756</v>
      </c>
      <c r="Q821" s="19" t="s">
        <v>3623</v>
      </c>
      <c r="R821" s="19" t="s">
        <v>3547</v>
      </c>
      <c r="S821" s="19" t="s">
        <v>2821</v>
      </c>
      <c r="T821" s="19" t="s">
        <v>4206</v>
      </c>
      <c r="U821" s="19">
        <v>4</v>
      </c>
      <c r="V821" s="19">
        <v>13</v>
      </c>
      <c r="W821" s="19">
        <v>1</v>
      </c>
      <c r="X821" s="19">
        <v>13</v>
      </c>
      <c r="Y821" s="19" t="s">
        <v>3649</v>
      </c>
    </row>
    <row r="822" spans="1:25">
      <c r="A822" s="19" t="s">
        <v>1213</v>
      </c>
      <c r="B822" s="19" t="s">
        <v>3556</v>
      </c>
      <c r="C822" s="19" t="s">
        <v>1116</v>
      </c>
      <c r="D822" s="19" t="s">
        <v>3566</v>
      </c>
      <c r="E822" s="19" t="s">
        <v>1213</v>
      </c>
      <c r="F822" s="19" t="s">
        <v>2745</v>
      </c>
      <c r="G822" s="19" t="s">
        <v>2746</v>
      </c>
      <c r="H822" s="19" t="s">
        <v>3288</v>
      </c>
      <c r="I822" s="19" t="s">
        <v>137</v>
      </c>
      <c r="J822" s="19">
        <v>2019</v>
      </c>
      <c r="K822" s="19" t="s">
        <v>3732</v>
      </c>
      <c r="L822" s="19" t="s">
        <v>484</v>
      </c>
      <c r="M822" s="19" t="s">
        <v>485</v>
      </c>
      <c r="N822" s="19" t="s">
        <v>1116</v>
      </c>
      <c r="O822" s="19" t="s">
        <v>1116</v>
      </c>
      <c r="P822" s="19" t="s">
        <v>2756</v>
      </c>
      <c r="Q822" s="19" t="s">
        <v>3623</v>
      </c>
      <c r="R822" s="19" t="s">
        <v>3547</v>
      </c>
      <c r="S822" s="19" t="s">
        <v>2821</v>
      </c>
      <c r="T822" s="19" t="s">
        <v>4206</v>
      </c>
      <c r="U822" s="19">
        <v>5</v>
      </c>
      <c r="V822" s="19">
        <v>13</v>
      </c>
      <c r="W822" s="19">
        <v>1</v>
      </c>
      <c r="X822" s="19">
        <v>13</v>
      </c>
      <c r="Y822" s="19" t="s">
        <v>3649</v>
      </c>
    </row>
    <row r="823" spans="1:25">
      <c r="A823" s="19" t="s">
        <v>1213</v>
      </c>
      <c r="B823" s="19" t="s">
        <v>3556</v>
      </c>
      <c r="C823" s="19" t="s">
        <v>1116</v>
      </c>
      <c r="D823" s="19" t="s">
        <v>3566</v>
      </c>
      <c r="E823" s="19" t="s">
        <v>1213</v>
      </c>
      <c r="F823" s="19" t="s">
        <v>2745</v>
      </c>
      <c r="G823" s="19" t="s">
        <v>2746</v>
      </c>
      <c r="H823" s="19" t="s">
        <v>3288</v>
      </c>
      <c r="I823" s="19" t="s">
        <v>137</v>
      </c>
      <c r="J823" s="19">
        <v>2019</v>
      </c>
      <c r="K823" s="19" t="s">
        <v>3732</v>
      </c>
      <c r="L823" s="19" t="s">
        <v>484</v>
      </c>
      <c r="M823" s="19" t="s">
        <v>485</v>
      </c>
      <c r="N823" s="19" t="s">
        <v>1116</v>
      </c>
      <c r="O823" s="19" t="s">
        <v>1116</v>
      </c>
      <c r="P823" s="19" t="s">
        <v>2756</v>
      </c>
      <c r="Q823" s="19" t="s">
        <v>3623</v>
      </c>
      <c r="R823" s="19" t="s">
        <v>3547</v>
      </c>
      <c r="S823" s="19" t="s">
        <v>2821</v>
      </c>
      <c r="T823" s="19" t="s">
        <v>4206</v>
      </c>
      <c r="U823" s="19">
        <v>6</v>
      </c>
      <c r="V823" s="19">
        <v>13</v>
      </c>
      <c r="W823" s="19">
        <v>1</v>
      </c>
      <c r="X823" s="19">
        <v>13</v>
      </c>
      <c r="Y823" s="19" t="s">
        <v>3649</v>
      </c>
    </row>
    <row r="824" spans="1:25">
      <c r="A824" s="19" t="s">
        <v>1213</v>
      </c>
      <c r="B824" s="19" t="s">
        <v>3556</v>
      </c>
      <c r="C824" s="19" t="s">
        <v>1116</v>
      </c>
      <c r="D824" s="19" t="s">
        <v>3566</v>
      </c>
      <c r="E824" s="19" t="s">
        <v>1213</v>
      </c>
      <c r="F824" s="19" t="s">
        <v>2745</v>
      </c>
      <c r="G824" s="19" t="s">
        <v>2746</v>
      </c>
      <c r="H824" s="19" t="s">
        <v>3288</v>
      </c>
      <c r="I824" s="19" t="s">
        <v>137</v>
      </c>
      <c r="J824" s="19">
        <v>2019</v>
      </c>
      <c r="K824" s="19" t="s">
        <v>3732</v>
      </c>
      <c r="L824" s="19" t="s">
        <v>484</v>
      </c>
      <c r="M824" s="19" t="s">
        <v>485</v>
      </c>
      <c r="N824" s="19" t="s">
        <v>1116</v>
      </c>
      <c r="O824" s="19" t="s">
        <v>1116</v>
      </c>
      <c r="P824" s="19" t="s">
        <v>2756</v>
      </c>
      <c r="Q824" s="19" t="s">
        <v>3623</v>
      </c>
      <c r="R824" s="19" t="s">
        <v>3547</v>
      </c>
      <c r="S824" s="19" t="s">
        <v>2821</v>
      </c>
      <c r="T824" s="19" t="s">
        <v>4206</v>
      </c>
      <c r="U824" s="19">
        <v>7</v>
      </c>
      <c r="V824" s="19">
        <v>13</v>
      </c>
      <c r="W824" s="19">
        <v>1</v>
      </c>
      <c r="X824" s="19">
        <v>13</v>
      </c>
      <c r="Y824" s="19" t="s">
        <v>3649</v>
      </c>
    </row>
    <row r="825" spans="1:25">
      <c r="A825" s="19" t="s">
        <v>1213</v>
      </c>
      <c r="B825" s="19" t="s">
        <v>3556</v>
      </c>
      <c r="C825" s="19" t="s">
        <v>1116</v>
      </c>
      <c r="D825" s="19" t="s">
        <v>3566</v>
      </c>
      <c r="E825" s="19" t="s">
        <v>1213</v>
      </c>
      <c r="F825" s="19" t="s">
        <v>2745</v>
      </c>
      <c r="G825" s="19" t="s">
        <v>2746</v>
      </c>
      <c r="H825" s="19" t="s">
        <v>3288</v>
      </c>
      <c r="I825" s="19" t="s">
        <v>137</v>
      </c>
      <c r="J825" s="19">
        <v>2019</v>
      </c>
      <c r="K825" s="19" t="s">
        <v>3732</v>
      </c>
      <c r="L825" s="19" t="s">
        <v>484</v>
      </c>
      <c r="M825" s="19" t="s">
        <v>485</v>
      </c>
      <c r="N825" s="19" t="s">
        <v>1116</v>
      </c>
      <c r="O825" s="19" t="s">
        <v>1116</v>
      </c>
      <c r="P825" s="19" t="s">
        <v>2756</v>
      </c>
      <c r="Q825" s="19" t="s">
        <v>3623</v>
      </c>
      <c r="R825" s="19" t="s">
        <v>3547</v>
      </c>
      <c r="S825" s="19" t="s">
        <v>2821</v>
      </c>
      <c r="T825" s="19" t="s">
        <v>4206</v>
      </c>
      <c r="U825" s="19">
        <v>8</v>
      </c>
      <c r="V825" s="19">
        <v>15.42</v>
      </c>
      <c r="W825" s="19">
        <v>1</v>
      </c>
      <c r="X825" s="19">
        <v>15.42</v>
      </c>
      <c r="Y825" s="19" t="s">
        <v>3649</v>
      </c>
    </row>
    <row r="826" spans="1:25">
      <c r="A826" s="19" t="s">
        <v>1213</v>
      </c>
      <c r="B826" s="19" t="s">
        <v>3556</v>
      </c>
      <c r="C826" s="19" t="s">
        <v>1116</v>
      </c>
      <c r="D826" s="19" t="s">
        <v>3566</v>
      </c>
      <c r="E826" s="19" t="s">
        <v>1213</v>
      </c>
      <c r="F826" s="19" t="s">
        <v>2745</v>
      </c>
      <c r="G826" s="19" t="s">
        <v>2746</v>
      </c>
      <c r="H826" s="19" t="s">
        <v>3288</v>
      </c>
      <c r="I826" s="19" t="s">
        <v>137</v>
      </c>
      <c r="J826" s="19">
        <v>2019</v>
      </c>
      <c r="K826" s="19" t="s">
        <v>3732</v>
      </c>
      <c r="L826" s="19" t="s">
        <v>484</v>
      </c>
      <c r="M826" s="19" t="s">
        <v>485</v>
      </c>
      <c r="N826" s="19" t="s">
        <v>1116</v>
      </c>
      <c r="O826" s="19" t="s">
        <v>1116</v>
      </c>
      <c r="P826" s="19" t="s">
        <v>2756</v>
      </c>
      <c r="Q826" s="19" t="s">
        <v>3623</v>
      </c>
      <c r="R826" s="19" t="s">
        <v>3547</v>
      </c>
      <c r="S826" s="19" t="s">
        <v>2821</v>
      </c>
      <c r="T826" s="19" t="s">
        <v>4206</v>
      </c>
      <c r="U826" s="19">
        <v>9</v>
      </c>
      <c r="V826" s="19">
        <v>13</v>
      </c>
      <c r="W826" s="19">
        <v>1</v>
      </c>
      <c r="X826" s="19">
        <v>13</v>
      </c>
      <c r="Y826" s="19" t="s">
        <v>3649</v>
      </c>
    </row>
    <row r="827" spans="1:25">
      <c r="A827" s="19" t="s">
        <v>1213</v>
      </c>
      <c r="B827" s="19" t="s">
        <v>3556</v>
      </c>
      <c r="C827" s="19" t="s">
        <v>1116</v>
      </c>
      <c r="D827" s="19" t="s">
        <v>3566</v>
      </c>
      <c r="E827" s="19" t="s">
        <v>1213</v>
      </c>
      <c r="F827" s="19" t="s">
        <v>2745</v>
      </c>
      <c r="G827" s="19" t="s">
        <v>2746</v>
      </c>
      <c r="H827" s="19" t="s">
        <v>3288</v>
      </c>
      <c r="I827" s="19" t="s">
        <v>137</v>
      </c>
      <c r="J827" s="19">
        <v>2019</v>
      </c>
      <c r="K827" s="19" t="s">
        <v>3732</v>
      </c>
      <c r="L827" s="19" t="s">
        <v>484</v>
      </c>
      <c r="M827" s="19" t="s">
        <v>485</v>
      </c>
      <c r="N827" s="19" t="s">
        <v>1116</v>
      </c>
      <c r="O827" s="19" t="s">
        <v>1116</v>
      </c>
      <c r="P827" s="19" t="s">
        <v>2756</v>
      </c>
      <c r="Q827" s="19" t="s">
        <v>3623</v>
      </c>
      <c r="R827" s="19" t="s">
        <v>3547</v>
      </c>
      <c r="S827" s="19" t="s">
        <v>2821</v>
      </c>
      <c r="T827" s="19" t="s">
        <v>4206</v>
      </c>
      <c r="U827" s="19">
        <v>10</v>
      </c>
      <c r="V827" s="19">
        <v>16.399999999999999</v>
      </c>
      <c r="W827" s="19">
        <v>1</v>
      </c>
      <c r="X827" s="19">
        <v>16.399999999999999</v>
      </c>
      <c r="Y827" s="19" t="s">
        <v>3649</v>
      </c>
    </row>
    <row r="828" spans="1:25">
      <c r="A828" s="19" t="s">
        <v>1213</v>
      </c>
      <c r="B828" s="19" t="s">
        <v>3556</v>
      </c>
      <c r="C828" s="19" t="s">
        <v>1116</v>
      </c>
      <c r="D828" s="19" t="s">
        <v>3566</v>
      </c>
      <c r="E828" s="19" t="s">
        <v>1213</v>
      </c>
      <c r="F828" s="19" t="s">
        <v>2745</v>
      </c>
      <c r="G828" s="19" t="s">
        <v>2746</v>
      </c>
      <c r="H828" s="19" t="s">
        <v>3288</v>
      </c>
      <c r="I828" s="19" t="s">
        <v>137</v>
      </c>
      <c r="J828" s="19">
        <v>2019</v>
      </c>
      <c r="K828" s="19" t="s">
        <v>3732</v>
      </c>
      <c r="L828" s="19" t="s">
        <v>484</v>
      </c>
      <c r="M828" s="19" t="s">
        <v>485</v>
      </c>
      <c r="N828" s="19" t="s">
        <v>1116</v>
      </c>
      <c r="O828" s="19" t="s">
        <v>1116</v>
      </c>
      <c r="P828" s="19" t="s">
        <v>2756</v>
      </c>
      <c r="Q828" s="19" t="s">
        <v>3623</v>
      </c>
      <c r="R828" s="19" t="s">
        <v>3547</v>
      </c>
      <c r="S828" s="19" t="s">
        <v>2821</v>
      </c>
      <c r="T828" s="19" t="s">
        <v>4206</v>
      </c>
      <c r="U828" s="19">
        <v>11</v>
      </c>
      <c r="V828" s="19">
        <v>13</v>
      </c>
      <c r="W828" s="19">
        <v>1</v>
      </c>
      <c r="X828" s="19">
        <v>13</v>
      </c>
      <c r="Y828" s="19" t="s">
        <v>3649</v>
      </c>
    </row>
    <row r="829" spans="1:25">
      <c r="A829" s="19" t="s">
        <v>1213</v>
      </c>
      <c r="B829" s="19" t="s">
        <v>3556</v>
      </c>
      <c r="C829" s="19" t="s">
        <v>1116</v>
      </c>
      <c r="D829" s="19" t="s">
        <v>3566</v>
      </c>
      <c r="E829" s="19" t="s">
        <v>1213</v>
      </c>
      <c r="F829" s="19" t="s">
        <v>2745</v>
      </c>
      <c r="G829" s="19" t="s">
        <v>2746</v>
      </c>
      <c r="H829" s="19" t="s">
        <v>3288</v>
      </c>
      <c r="I829" s="19" t="s">
        <v>137</v>
      </c>
      <c r="J829" s="19">
        <v>2019</v>
      </c>
      <c r="K829" s="19" t="s">
        <v>3732</v>
      </c>
      <c r="L829" s="19" t="s">
        <v>484</v>
      </c>
      <c r="M829" s="19" t="s">
        <v>485</v>
      </c>
      <c r="N829" s="19" t="s">
        <v>1116</v>
      </c>
      <c r="O829" s="19" t="s">
        <v>1116</v>
      </c>
      <c r="P829" s="19" t="s">
        <v>2756</v>
      </c>
      <c r="Q829" s="19" t="s">
        <v>3623</v>
      </c>
      <c r="R829" s="19" t="s">
        <v>3547</v>
      </c>
      <c r="S829" s="19" t="s">
        <v>2821</v>
      </c>
      <c r="T829" s="19" t="s">
        <v>4206</v>
      </c>
      <c r="U829" s="19">
        <v>12</v>
      </c>
      <c r="V829" s="19">
        <v>13</v>
      </c>
      <c r="W829" s="19">
        <v>1</v>
      </c>
      <c r="X829" s="19">
        <v>13</v>
      </c>
      <c r="Y829" s="19" t="s">
        <v>3649</v>
      </c>
    </row>
    <row r="830" spans="1:25">
      <c r="A830" s="19" t="s">
        <v>1213</v>
      </c>
      <c r="B830" s="19" t="s">
        <v>3556</v>
      </c>
      <c r="C830" s="19" t="s">
        <v>1116</v>
      </c>
      <c r="D830" s="19" t="s">
        <v>3566</v>
      </c>
      <c r="E830" s="19" t="s">
        <v>1213</v>
      </c>
      <c r="F830" s="19" t="s">
        <v>2745</v>
      </c>
      <c r="G830" s="19" t="s">
        <v>2746</v>
      </c>
      <c r="H830" s="19" t="s">
        <v>3288</v>
      </c>
      <c r="I830" s="19" t="s">
        <v>137</v>
      </c>
      <c r="J830" s="19">
        <v>2019</v>
      </c>
      <c r="K830" s="19" t="s">
        <v>3732</v>
      </c>
      <c r="L830" s="19" t="s">
        <v>484</v>
      </c>
      <c r="M830" s="19" t="s">
        <v>485</v>
      </c>
      <c r="N830" s="19" t="s">
        <v>1116</v>
      </c>
      <c r="O830" s="19" t="s">
        <v>1116</v>
      </c>
      <c r="P830" s="19" t="s">
        <v>2756</v>
      </c>
      <c r="Q830" s="19" t="s">
        <v>3623</v>
      </c>
      <c r="R830" s="19" t="s">
        <v>3547</v>
      </c>
      <c r="S830" s="19" t="s">
        <v>2821</v>
      </c>
      <c r="T830" s="19" t="s">
        <v>4206</v>
      </c>
      <c r="U830" s="19">
        <v>13</v>
      </c>
      <c r="V830" s="19">
        <v>13</v>
      </c>
      <c r="W830" s="19">
        <v>1</v>
      </c>
      <c r="X830" s="19">
        <v>13</v>
      </c>
      <c r="Y830" s="19" t="s">
        <v>3649</v>
      </c>
    </row>
    <row r="831" spans="1:25">
      <c r="A831" s="19" t="s">
        <v>1213</v>
      </c>
      <c r="B831" s="19" t="s">
        <v>3556</v>
      </c>
      <c r="C831" s="19" t="s">
        <v>1116</v>
      </c>
      <c r="D831" s="19" t="s">
        <v>3566</v>
      </c>
      <c r="E831" s="19" t="s">
        <v>1213</v>
      </c>
      <c r="F831" s="19" t="s">
        <v>2745</v>
      </c>
      <c r="G831" s="19" t="s">
        <v>2746</v>
      </c>
      <c r="H831" s="19" t="s">
        <v>3288</v>
      </c>
      <c r="I831" s="19" t="s">
        <v>137</v>
      </c>
      <c r="J831" s="19">
        <v>2019</v>
      </c>
      <c r="K831" s="19" t="s">
        <v>3732</v>
      </c>
      <c r="L831" s="19" t="s">
        <v>484</v>
      </c>
      <c r="M831" s="19" t="s">
        <v>485</v>
      </c>
      <c r="N831" s="19" t="s">
        <v>1116</v>
      </c>
      <c r="O831" s="19" t="s">
        <v>1116</v>
      </c>
      <c r="P831" s="19" t="s">
        <v>2756</v>
      </c>
      <c r="Q831" s="19" t="s">
        <v>3623</v>
      </c>
      <c r="R831" s="19" t="s">
        <v>3547</v>
      </c>
      <c r="S831" s="19" t="s">
        <v>2821</v>
      </c>
      <c r="T831" s="19" t="s">
        <v>4206</v>
      </c>
      <c r="U831" s="19">
        <v>14</v>
      </c>
      <c r="V831" s="19">
        <v>13</v>
      </c>
      <c r="W831" s="19">
        <v>1</v>
      </c>
      <c r="X831" s="19">
        <v>13</v>
      </c>
      <c r="Y831" s="19" t="s">
        <v>3649</v>
      </c>
    </row>
    <row r="832" spans="1:25">
      <c r="A832" s="19" t="s">
        <v>1213</v>
      </c>
      <c r="B832" s="19" t="s">
        <v>3556</v>
      </c>
      <c r="C832" s="19" t="s">
        <v>1116</v>
      </c>
      <c r="D832" s="19" t="s">
        <v>3566</v>
      </c>
      <c r="E832" s="19" t="s">
        <v>1213</v>
      </c>
      <c r="F832" s="19" t="s">
        <v>2745</v>
      </c>
      <c r="G832" s="19" t="s">
        <v>2746</v>
      </c>
      <c r="H832" s="19" t="s">
        <v>3288</v>
      </c>
      <c r="I832" s="19" t="s">
        <v>137</v>
      </c>
      <c r="J832" s="19">
        <v>2019</v>
      </c>
      <c r="K832" s="19" t="s">
        <v>3732</v>
      </c>
      <c r="L832" s="19" t="s">
        <v>484</v>
      </c>
      <c r="M832" s="19" t="s">
        <v>485</v>
      </c>
      <c r="N832" s="19" t="s">
        <v>1116</v>
      </c>
      <c r="O832" s="19" t="s">
        <v>1116</v>
      </c>
      <c r="P832" s="19" t="s">
        <v>2756</v>
      </c>
      <c r="Q832" s="19" t="s">
        <v>3623</v>
      </c>
      <c r="R832" s="19" t="s">
        <v>3547</v>
      </c>
      <c r="S832" s="19" t="s">
        <v>2821</v>
      </c>
      <c r="T832" s="19" t="s">
        <v>4206</v>
      </c>
      <c r="U832" s="19">
        <v>15</v>
      </c>
      <c r="V832" s="19">
        <v>17.309999999999999</v>
      </c>
      <c r="W832" s="19">
        <v>1</v>
      </c>
      <c r="X832" s="19">
        <v>17.309999999999999</v>
      </c>
      <c r="Y832" s="19" t="s">
        <v>3649</v>
      </c>
    </row>
    <row r="833" spans="1:25">
      <c r="A833" s="19" t="s">
        <v>1213</v>
      </c>
      <c r="B833" s="19" t="s">
        <v>3556</v>
      </c>
      <c r="C833" s="19" t="s">
        <v>1116</v>
      </c>
      <c r="D833" s="19" t="s">
        <v>3566</v>
      </c>
      <c r="E833" s="19" t="s">
        <v>1213</v>
      </c>
      <c r="F833" s="19" t="s">
        <v>2745</v>
      </c>
      <c r="G833" s="19" t="s">
        <v>2746</v>
      </c>
      <c r="H833" s="19" t="s">
        <v>3288</v>
      </c>
      <c r="I833" s="19" t="s">
        <v>137</v>
      </c>
      <c r="J833" s="19">
        <v>2019</v>
      </c>
      <c r="K833" s="19" t="s">
        <v>3732</v>
      </c>
      <c r="L833" s="19" t="s">
        <v>484</v>
      </c>
      <c r="M833" s="19" t="s">
        <v>485</v>
      </c>
      <c r="N833" s="19" t="s">
        <v>1116</v>
      </c>
      <c r="O833" s="19" t="s">
        <v>1116</v>
      </c>
      <c r="P833" s="19" t="s">
        <v>2756</v>
      </c>
      <c r="Q833" s="19" t="s">
        <v>3623</v>
      </c>
      <c r="R833" s="19" t="s">
        <v>3547</v>
      </c>
      <c r="S833" s="19" t="s">
        <v>2821</v>
      </c>
      <c r="T833" s="19" t="s">
        <v>4206</v>
      </c>
      <c r="U833" s="19">
        <v>16</v>
      </c>
      <c r="V833" s="19">
        <v>13</v>
      </c>
      <c r="W833" s="19">
        <v>1</v>
      </c>
      <c r="X833" s="19">
        <v>13</v>
      </c>
      <c r="Y833" s="19" t="s">
        <v>3649</v>
      </c>
    </row>
    <row r="834" spans="1:25">
      <c r="A834" s="19" t="s">
        <v>1213</v>
      </c>
      <c r="B834" s="19" t="s">
        <v>3556</v>
      </c>
      <c r="C834" s="19" t="s">
        <v>1116</v>
      </c>
      <c r="D834" s="19" t="s">
        <v>3566</v>
      </c>
      <c r="E834" s="19" t="s">
        <v>1213</v>
      </c>
      <c r="F834" s="19" t="s">
        <v>2745</v>
      </c>
      <c r="G834" s="19" t="s">
        <v>2746</v>
      </c>
      <c r="H834" s="19" t="s">
        <v>3288</v>
      </c>
      <c r="I834" s="19" t="s">
        <v>137</v>
      </c>
      <c r="J834" s="19">
        <v>2019</v>
      </c>
      <c r="K834" s="19" t="s">
        <v>3732</v>
      </c>
      <c r="L834" s="19" t="s">
        <v>484</v>
      </c>
      <c r="M834" s="19" t="s">
        <v>485</v>
      </c>
      <c r="N834" s="19" t="s">
        <v>1116</v>
      </c>
      <c r="O834" s="19" t="s">
        <v>1116</v>
      </c>
      <c r="P834" s="19" t="s">
        <v>2756</v>
      </c>
      <c r="Q834" s="19" t="s">
        <v>3623</v>
      </c>
      <c r="R834" s="19" t="s">
        <v>3547</v>
      </c>
      <c r="S834" s="19" t="s">
        <v>2821</v>
      </c>
      <c r="T834" s="19" t="s">
        <v>4206</v>
      </c>
      <c r="U834" s="19">
        <v>17</v>
      </c>
      <c r="V834" s="19">
        <v>13</v>
      </c>
      <c r="W834" s="19">
        <v>1</v>
      </c>
      <c r="X834" s="19">
        <v>13</v>
      </c>
      <c r="Y834" s="19" t="s">
        <v>3649</v>
      </c>
    </row>
    <row r="835" spans="1:25">
      <c r="A835" s="19" t="s">
        <v>1213</v>
      </c>
      <c r="B835" s="19" t="s">
        <v>3556</v>
      </c>
      <c r="C835" s="19" t="s">
        <v>1116</v>
      </c>
      <c r="D835" s="19" t="s">
        <v>3566</v>
      </c>
      <c r="E835" s="19" t="s">
        <v>1213</v>
      </c>
      <c r="F835" s="19" t="s">
        <v>2745</v>
      </c>
      <c r="G835" s="19" t="s">
        <v>2746</v>
      </c>
      <c r="H835" s="19" t="s">
        <v>3288</v>
      </c>
      <c r="I835" s="19" t="s">
        <v>137</v>
      </c>
      <c r="J835" s="19">
        <v>2019</v>
      </c>
      <c r="K835" s="19" t="s">
        <v>3732</v>
      </c>
      <c r="L835" s="19" t="s">
        <v>484</v>
      </c>
      <c r="M835" s="19" t="s">
        <v>485</v>
      </c>
      <c r="N835" s="19" t="s">
        <v>1116</v>
      </c>
      <c r="O835" s="19" t="s">
        <v>1116</v>
      </c>
      <c r="P835" s="19" t="s">
        <v>2756</v>
      </c>
      <c r="Q835" s="19" t="s">
        <v>3623</v>
      </c>
      <c r="R835" s="19" t="s">
        <v>3547</v>
      </c>
      <c r="S835" s="19" t="s">
        <v>2821</v>
      </c>
      <c r="T835" s="19" t="s">
        <v>4206</v>
      </c>
      <c r="U835" s="19">
        <v>18</v>
      </c>
      <c r="V835" s="19">
        <v>13</v>
      </c>
      <c r="W835" s="19">
        <v>1</v>
      </c>
      <c r="X835" s="19">
        <v>13</v>
      </c>
      <c r="Y835" s="19" t="s">
        <v>3649</v>
      </c>
    </row>
    <row r="836" spans="1:25">
      <c r="A836" s="19" t="s">
        <v>1213</v>
      </c>
      <c r="B836" s="19" t="s">
        <v>3556</v>
      </c>
      <c r="C836" s="19" t="s">
        <v>1116</v>
      </c>
      <c r="D836" s="19" t="s">
        <v>3566</v>
      </c>
      <c r="E836" s="19" t="s">
        <v>1213</v>
      </c>
      <c r="F836" s="19" t="s">
        <v>2745</v>
      </c>
      <c r="G836" s="19" t="s">
        <v>2746</v>
      </c>
      <c r="H836" s="19" t="s">
        <v>3288</v>
      </c>
      <c r="I836" s="19" t="s">
        <v>137</v>
      </c>
      <c r="J836" s="19">
        <v>2019</v>
      </c>
      <c r="K836" s="19" t="s">
        <v>3732</v>
      </c>
      <c r="L836" s="19" t="s">
        <v>484</v>
      </c>
      <c r="M836" s="19" t="s">
        <v>485</v>
      </c>
      <c r="N836" s="19" t="s">
        <v>1116</v>
      </c>
      <c r="O836" s="19" t="s">
        <v>1116</v>
      </c>
      <c r="P836" s="19" t="s">
        <v>2756</v>
      </c>
      <c r="Q836" s="19" t="s">
        <v>3623</v>
      </c>
      <c r="R836" s="19" t="s">
        <v>3547</v>
      </c>
      <c r="S836" s="19" t="s">
        <v>2821</v>
      </c>
      <c r="T836" s="19" t="s">
        <v>4206</v>
      </c>
      <c r="U836" s="19">
        <v>19</v>
      </c>
      <c r="V836" s="19">
        <v>13</v>
      </c>
      <c r="W836" s="19">
        <v>1</v>
      </c>
      <c r="X836" s="19">
        <v>13</v>
      </c>
      <c r="Y836" s="19" t="s">
        <v>3649</v>
      </c>
    </row>
    <row r="837" spans="1:25">
      <c r="A837" s="19" t="s">
        <v>1213</v>
      </c>
      <c r="B837" s="19" t="s">
        <v>3556</v>
      </c>
      <c r="C837" s="19" t="s">
        <v>1116</v>
      </c>
      <c r="D837" s="19" t="s">
        <v>3566</v>
      </c>
      <c r="E837" s="19" t="s">
        <v>1213</v>
      </c>
      <c r="F837" s="19" t="s">
        <v>2745</v>
      </c>
      <c r="G837" s="19" t="s">
        <v>2746</v>
      </c>
      <c r="H837" s="19" t="s">
        <v>3288</v>
      </c>
      <c r="I837" s="19" t="s">
        <v>137</v>
      </c>
      <c r="J837" s="19">
        <v>2019</v>
      </c>
      <c r="K837" s="19" t="s">
        <v>3732</v>
      </c>
      <c r="L837" s="19" t="s">
        <v>484</v>
      </c>
      <c r="M837" s="19" t="s">
        <v>485</v>
      </c>
      <c r="N837" s="19" t="s">
        <v>1116</v>
      </c>
      <c r="O837" s="19" t="s">
        <v>1116</v>
      </c>
      <c r="P837" s="19" t="s">
        <v>2756</v>
      </c>
      <c r="Q837" s="19" t="s">
        <v>3628</v>
      </c>
      <c r="R837" s="19" t="s">
        <v>3628</v>
      </c>
      <c r="S837" s="19" t="s">
        <v>537</v>
      </c>
      <c r="T837" s="19" t="s">
        <v>4205</v>
      </c>
      <c r="U837" s="19">
        <v>2</v>
      </c>
      <c r="V837" s="19">
        <v>27</v>
      </c>
      <c r="W837" s="19">
        <v>1</v>
      </c>
      <c r="X837" s="19">
        <v>27</v>
      </c>
      <c r="Y837" s="19" t="s">
        <v>3622</v>
      </c>
    </row>
    <row r="838" spans="1:25">
      <c r="A838" s="19" t="s">
        <v>1213</v>
      </c>
      <c r="B838" s="19" t="s">
        <v>3556</v>
      </c>
      <c r="C838" s="19" t="s">
        <v>1116</v>
      </c>
      <c r="D838" s="19" t="s">
        <v>3566</v>
      </c>
      <c r="E838" s="19" t="s">
        <v>1213</v>
      </c>
      <c r="F838" s="19" t="s">
        <v>2745</v>
      </c>
      <c r="G838" s="19" t="s">
        <v>2746</v>
      </c>
      <c r="H838" s="19" t="s">
        <v>3288</v>
      </c>
      <c r="I838" s="19" t="s">
        <v>137</v>
      </c>
      <c r="J838" s="19">
        <v>2019</v>
      </c>
      <c r="K838" s="19" t="s">
        <v>3732</v>
      </c>
      <c r="L838" s="19" t="s">
        <v>484</v>
      </c>
      <c r="M838" s="19" t="s">
        <v>485</v>
      </c>
      <c r="N838" s="19" t="s">
        <v>1116</v>
      </c>
      <c r="O838" s="19" t="s">
        <v>1116</v>
      </c>
      <c r="P838" s="19" t="s">
        <v>2756</v>
      </c>
      <c r="Q838" s="19" t="s">
        <v>3620</v>
      </c>
      <c r="R838" s="19" t="s">
        <v>3540</v>
      </c>
      <c r="S838" s="19" t="s">
        <v>3733</v>
      </c>
      <c r="X838" s="19">
        <v>1440</v>
      </c>
      <c r="Y838" s="19" t="s">
        <v>3622</v>
      </c>
    </row>
    <row r="839" spans="1:25">
      <c r="A839" s="19" t="s">
        <v>1213</v>
      </c>
      <c r="B839" s="19" t="s">
        <v>3556</v>
      </c>
      <c r="C839" s="19" t="s">
        <v>1116</v>
      </c>
      <c r="D839" s="19" t="s">
        <v>3566</v>
      </c>
      <c r="E839" s="19" t="s">
        <v>1213</v>
      </c>
      <c r="F839" s="19" t="s">
        <v>2745</v>
      </c>
      <c r="G839" s="19" t="s">
        <v>2746</v>
      </c>
      <c r="H839" s="19" t="s">
        <v>3288</v>
      </c>
      <c r="I839" s="19" t="s">
        <v>137</v>
      </c>
      <c r="J839" s="19">
        <v>2019</v>
      </c>
      <c r="K839" s="19" t="s">
        <v>3732</v>
      </c>
      <c r="L839" s="19" t="s">
        <v>1094</v>
      </c>
      <c r="M839" s="19" t="s">
        <v>1095</v>
      </c>
      <c r="N839" s="19" t="s">
        <v>1116</v>
      </c>
      <c r="O839" s="19" t="s">
        <v>1116</v>
      </c>
      <c r="P839" s="19" t="s">
        <v>2756</v>
      </c>
      <c r="Q839" s="19" t="s">
        <v>3620</v>
      </c>
      <c r="R839" s="19" t="s">
        <v>3541</v>
      </c>
      <c r="S839" s="19" t="s">
        <v>3733</v>
      </c>
      <c r="X839" s="19">
        <v>640</v>
      </c>
      <c r="Y839" s="19" t="s">
        <v>3622</v>
      </c>
    </row>
    <row r="840" spans="1:25">
      <c r="A840" s="19" t="s">
        <v>1213</v>
      </c>
      <c r="B840" s="19" t="s">
        <v>3556</v>
      </c>
      <c r="C840" s="19" t="s">
        <v>1116</v>
      </c>
      <c r="D840" s="19" t="s">
        <v>3566</v>
      </c>
      <c r="E840" s="19" t="s">
        <v>1213</v>
      </c>
      <c r="F840" s="19" t="s">
        <v>2745</v>
      </c>
      <c r="G840" s="19" t="s">
        <v>2746</v>
      </c>
      <c r="H840" s="19" t="s">
        <v>3288</v>
      </c>
      <c r="I840" s="19" t="s">
        <v>137</v>
      </c>
      <c r="J840" s="19">
        <v>2019</v>
      </c>
      <c r="K840" s="19" t="s">
        <v>3732</v>
      </c>
      <c r="L840" s="19" t="s">
        <v>681</v>
      </c>
      <c r="M840" s="19" t="s">
        <v>682</v>
      </c>
      <c r="N840" s="19" t="s">
        <v>1116</v>
      </c>
      <c r="O840" s="19" t="s">
        <v>1116</v>
      </c>
      <c r="P840" s="19" t="s">
        <v>2756</v>
      </c>
      <c r="Q840" s="19" t="s">
        <v>3620</v>
      </c>
      <c r="R840" s="19" t="s">
        <v>3540</v>
      </c>
      <c r="S840" s="19" t="s">
        <v>3733</v>
      </c>
      <c r="X840" s="19">
        <v>1200</v>
      </c>
      <c r="Y840" s="19" t="s">
        <v>3622</v>
      </c>
    </row>
    <row r="841" spans="1:25">
      <c r="A841" s="19" t="s">
        <v>1213</v>
      </c>
      <c r="B841" s="19" t="s">
        <v>3556</v>
      </c>
      <c r="C841" s="19" t="s">
        <v>1116</v>
      </c>
      <c r="D841" s="19" t="s">
        <v>3566</v>
      </c>
      <c r="E841" s="19" t="s">
        <v>1213</v>
      </c>
      <c r="F841" s="19" t="s">
        <v>2745</v>
      </c>
      <c r="G841" s="19" t="s">
        <v>2746</v>
      </c>
      <c r="H841" s="19" t="s">
        <v>3288</v>
      </c>
      <c r="I841" s="19" t="s">
        <v>137</v>
      </c>
      <c r="J841" s="19">
        <v>2019</v>
      </c>
      <c r="K841" s="19" t="s">
        <v>3732</v>
      </c>
      <c r="L841" s="19" t="s">
        <v>688</v>
      </c>
      <c r="M841" s="19" t="s">
        <v>689</v>
      </c>
      <c r="N841" s="19" t="s">
        <v>1116</v>
      </c>
      <c r="O841" s="19" t="s">
        <v>1116</v>
      </c>
      <c r="P841" s="19" t="s">
        <v>2756</v>
      </c>
      <c r="Q841" s="19" t="s">
        <v>3620</v>
      </c>
      <c r="R841" s="19" t="s">
        <v>3540</v>
      </c>
      <c r="S841" s="19" t="s">
        <v>3733</v>
      </c>
      <c r="X841" s="19">
        <v>480</v>
      </c>
      <c r="Y841" s="19" t="s">
        <v>3622</v>
      </c>
    </row>
    <row r="842" spans="1:25">
      <c r="A842" s="19" t="s">
        <v>1213</v>
      </c>
      <c r="B842" s="19" t="s">
        <v>3556</v>
      </c>
      <c r="C842" s="19" t="s">
        <v>1116</v>
      </c>
      <c r="D842" s="19" t="s">
        <v>3566</v>
      </c>
      <c r="E842" s="19" t="s">
        <v>1213</v>
      </c>
      <c r="F842" s="19" t="s">
        <v>2745</v>
      </c>
      <c r="G842" s="19" t="s">
        <v>2746</v>
      </c>
      <c r="H842" s="19" t="s">
        <v>3288</v>
      </c>
      <c r="I842" s="19" t="s">
        <v>137</v>
      </c>
      <c r="J842" s="19">
        <v>2019</v>
      </c>
      <c r="K842" s="19" t="s">
        <v>3732</v>
      </c>
      <c r="L842" s="19" t="s">
        <v>891</v>
      </c>
      <c r="M842" s="19" t="s">
        <v>892</v>
      </c>
      <c r="N842" s="19" t="s">
        <v>1116</v>
      </c>
      <c r="O842" s="19" t="s">
        <v>2916</v>
      </c>
      <c r="P842" s="19" t="s">
        <v>2756</v>
      </c>
      <c r="Q842" s="19" t="s">
        <v>3623</v>
      </c>
      <c r="R842" s="19" t="s">
        <v>3543</v>
      </c>
      <c r="S842" s="19" t="s">
        <v>3832</v>
      </c>
      <c r="T842" s="19" t="s">
        <v>4207</v>
      </c>
      <c r="U842" s="19">
        <v>1</v>
      </c>
      <c r="V842" s="19">
        <v>148</v>
      </c>
      <c r="W842" s="19">
        <v>1</v>
      </c>
      <c r="X842" s="19">
        <v>148</v>
      </c>
      <c r="Y842" s="19" t="s">
        <v>3710</v>
      </c>
    </row>
    <row r="843" spans="1:25">
      <c r="A843" s="19" t="s">
        <v>1213</v>
      </c>
      <c r="B843" s="19" t="s">
        <v>3556</v>
      </c>
      <c r="C843" s="19" t="s">
        <v>1116</v>
      </c>
      <c r="D843" s="19" t="s">
        <v>3566</v>
      </c>
      <c r="E843" s="19" t="s">
        <v>1213</v>
      </c>
      <c r="F843" s="19" t="s">
        <v>2745</v>
      </c>
      <c r="G843" s="19" t="s">
        <v>2746</v>
      </c>
      <c r="H843" s="19" t="s">
        <v>3288</v>
      </c>
      <c r="I843" s="19" t="s">
        <v>137</v>
      </c>
      <c r="J843" s="19">
        <v>2019</v>
      </c>
      <c r="K843" s="19" t="s">
        <v>3732</v>
      </c>
      <c r="L843" s="19" t="s">
        <v>891</v>
      </c>
      <c r="M843" s="19" t="s">
        <v>892</v>
      </c>
      <c r="N843" s="19" t="s">
        <v>1116</v>
      </c>
      <c r="O843" s="19" t="s">
        <v>2916</v>
      </c>
      <c r="P843" s="19" t="s">
        <v>2756</v>
      </c>
      <c r="Q843" s="19" t="s">
        <v>3623</v>
      </c>
      <c r="R843" s="19" t="s">
        <v>3547</v>
      </c>
      <c r="S843" s="19" t="s">
        <v>3736</v>
      </c>
      <c r="T843" s="19" t="s">
        <v>4208</v>
      </c>
      <c r="U843" s="19">
        <v>1</v>
      </c>
      <c r="V843" s="19">
        <v>32.71</v>
      </c>
      <c r="W843" s="19">
        <v>1</v>
      </c>
      <c r="X843" s="19">
        <v>32.71</v>
      </c>
      <c r="Y843" s="19" t="s">
        <v>4209</v>
      </c>
    </row>
    <row r="844" spans="1:25">
      <c r="A844" s="19" t="s">
        <v>1213</v>
      </c>
      <c r="B844" s="19" t="s">
        <v>3556</v>
      </c>
      <c r="C844" s="19" t="s">
        <v>1116</v>
      </c>
      <c r="D844" s="19" t="s">
        <v>3566</v>
      </c>
      <c r="E844" s="19" t="s">
        <v>1213</v>
      </c>
      <c r="F844" s="19" t="s">
        <v>2745</v>
      </c>
      <c r="G844" s="19" t="s">
        <v>2746</v>
      </c>
      <c r="H844" s="19" t="s">
        <v>3288</v>
      </c>
      <c r="I844" s="19" t="s">
        <v>137</v>
      </c>
      <c r="J844" s="19">
        <v>2019</v>
      </c>
      <c r="K844" s="19" t="s">
        <v>3732</v>
      </c>
      <c r="L844" s="19" t="s">
        <v>891</v>
      </c>
      <c r="M844" s="19" t="s">
        <v>892</v>
      </c>
      <c r="N844" s="19" t="s">
        <v>1116</v>
      </c>
      <c r="O844" s="19" t="s">
        <v>2916</v>
      </c>
      <c r="P844" s="19" t="s">
        <v>2756</v>
      </c>
      <c r="Q844" s="19" t="s">
        <v>3623</v>
      </c>
      <c r="R844" s="19" t="s">
        <v>3547</v>
      </c>
      <c r="S844" s="19" t="s">
        <v>3736</v>
      </c>
      <c r="T844" s="19" t="s">
        <v>4208</v>
      </c>
      <c r="U844" s="19">
        <v>3</v>
      </c>
      <c r="V844" s="19">
        <v>97</v>
      </c>
      <c r="W844" s="19">
        <v>1</v>
      </c>
      <c r="X844" s="19">
        <v>97</v>
      </c>
      <c r="Y844" s="19" t="s">
        <v>4210</v>
      </c>
    </row>
    <row r="845" spans="1:25">
      <c r="A845" s="19" t="s">
        <v>1213</v>
      </c>
      <c r="B845" s="19" t="s">
        <v>3556</v>
      </c>
      <c r="C845" s="19" t="s">
        <v>1116</v>
      </c>
      <c r="D845" s="19" t="s">
        <v>3566</v>
      </c>
      <c r="E845" s="19" t="s">
        <v>1213</v>
      </c>
      <c r="F845" s="19" t="s">
        <v>2745</v>
      </c>
      <c r="G845" s="19" t="s">
        <v>2746</v>
      </c>
      <c r="H845" s="19" t="s">
        <v>3288</v>
      </c>
      <c r="I845" s="19" t="s">
        <v>137</v>
      </c>
      <c r="J845" s="19">
        <v>2019</v>
      </c>
      <c r="K845" s="19" t="s">
        <v>3732</v>
      </c>
      <c r="L845" s="19" t="s">
        <v>891</v>
      </c>
      <c r="M845" s="19" t="s">
        <v>892</v>
      </c>
      <c r="N845" s="19" t="s">
        <v>1116</v>
      </c>
      <c r="O845" s="19" t="s">
        <v>2916</v>
      </c>
      <c r="P845" s="19" t="s">
        <v>2756</v>
      </c>
      <c r="Q845" s="19" t="s">
        <v>3623</v>
      </c>
      <c r="R845" s="19" t="s">
        <v>3547</v>
      </c>
      <c r="S845" s="19" t="s">
        <v>3736</v>
      </c>
      <c r="T845" s="19" t="s">
        <v>4208</v>
      </c>
      <c r="U845" s="19">
        <v>4</v>
      </c>
      <c r="V845" s="19">
        <v>20.420000000000002</v>
      </c>
      <c r="W845" s="19">
        <v>1</v>
      </c>
      <c r="X845" s="19">
        <v>20.420000000000002</v>
      </c>
      <c r="Y845" s="19" t="s">
        <v>3710</v>
      </c>
    </row>
    <row r="846" spans="1:25">
      <c r="A846" s="19" t="s">
        <v>1213</v>
      </c>
      <c r="B846" s="19" t="s">
        <v>3556</v>
      </c>
      <c r="C846" s="19" t="s">
        <v>1116</v>
      </c>
      <c r="D846" s="19" t="s">
        <v>3566</v>
      </c>
      <c r="E846" s="19" t="s">
        <v>1213</v>
      </c>
      <c r="F846" s="19" t="s">
        <v>2745</v>
      </c>
      <c r="G846" s="19" t="s">
        <v>2746</v>
      </c>
      <c r="H846" s="19" t="s">
        <v>3288</v>
      </c>
      <c r="I846" s="19" t="s">
        <v>137</v>
      </c>
      <c r="J846" s="19">
        <v>2019</v>
      </c>
      <c r="K846" s="19" t="s">
        <v>3732</v>
      </c>
      <c r="L846" s="19" t="s">
        <v>891</v>
      </c>
      <c r="M846" s="19" t="s">
        <v>892</v>
      </c>
      <c r="N846" s="19" t="s">
        <v>1116</v>
      </c>
      <c r="O846" s="19" t="s">
        <v>2916</v>
      </c>
      <c r="P846" s="19" t="s">
        <v>2756</v>
      </c>
      <c r="Q846" s="19" t="s">
        <v>3623</v>
      </c>
      <c r="R846" s="19" t="s">
        <v>3547</v>
      </c>
      <c r="S846" s="19" t="s">
        <v>3736</v>
      </c>
      <c r="T846" s="19" t="s">
        <v>4208</v>
      </c>
      <c r="U846" s="19">
        <v>5</v>
      </c>
      <c r="V846" s="19">
        <v>15.67</v>
      </c>
      <c r="W846" s="19">
        <v>1</v>
      </c>
      <c r="X846" s="19">
        <v>15.67</v>
      </c>
      <c r="Y846" s="19" t="s">
        <v>3710</v>
      </c>
    </row>
    <row r="847" spans="1:25">
      <c r="A847" s="19" t="s">
        <v>1213</v>
      </c>
      <c r="B847" s="19" t="s">
        <v>3556</v>
      </c>
      <c r="C847" s="19" t="s">
        <v>1116</v>
      </c>
      <c r="D847" s="19" t="s">
        <v>3566</v>
      </c>
      <c r="E847" s="19" t="s">
        <v>1213</v>
      </c>
      <c r="F847" s="19" t="s">
        <v>2745</v>
      </c>
      <c r="G847" s="19" t="s">
        <v>2746</v>
      </c>
      <c r="H847" s="19" t="s">
        <v>3288</v>
      </c>
      <c r="I847" s="19" t="s">
        <v>137</v>
      </c>
      <c r="J847" s="19">
        <v>2019</v>
      </c>
      <c r="K847" s="19" t="s">
        <v>3732</v>
      </c>
      <c r="L847" s="19" t="s">
        <v>891</v>
      </c>
      <c r="M847" s="19" t="s">
        <v>892</v>
      </c>
      <c r="N847" s="19" t="s">
        <v>1116</v>
      </c>
      <c r="O847" s="19" t="s">
        <v>2916</v>
      </c>
      <c r="P847" s="19" t="s">
        <v>2756</v>
      </c>
      <c r="Q847" s="19" t="s">
        <v>3623</v>
      </c>
      <c r="R847" s="19" t="s">
        <v>3547</v>
      </c>
      <c r="S847" s="19" t="s">
        <v>3736</v>
      </c>
      <c r="T847" s="19" t="s">
        <v>4208</v>
      </c>
      <c r="U847" s="19">
        <v>6</v>
      </c>
      <c r="V847" s="19">
        <v>19.32</v>
      </c>
      <c r="W847" s="19">
        <v>1</v>
      </c>
      <c r="X847" s="19">
        <v>19.32</v>
      </c>
      <c r="Y847" s="19" t="s">
        <v>3710</v>
      </c>
    </row>
    <row r="848" spans="1:25">
      <c r="A848" s="19" t="s">
        <v>1213</v>
      </c>
      <c r="B848" s="19" t="s">
        <v>3556</v>
      </c>
      <c r="C848" s="19" t="s">
        <v>1116</v>
      </c>
      <c r="D848" s="19" t="s">
        <v>3566</v>
      </c>
      <c r="E848" s="19" t="s">
        <v>1213</v>
      </c>
      <c r="F848" s="19" t="s">
        <v>2745</v>
      </c>
      <c r="G848" s="19" t="s">
        <v>2746</v>
      </c>
      <c r="H848" s="19" t="s">
        <v>3288</v>
      </c>
      <c r="I848" s="19" t="s">
        <v>137</v>
      </c>
      <c r="J848" s="19">
        <v>2019</v>
      </c>
      <c r="K848" s="19" t="s">
        <v>3732</v>
      </c>
      <c r="L848" s="19" t="s">
        <v>891</v>
      </c>
      <c r="M848" s="19" t="s">
        <v>892</v>
      </c>
      <c r="N848" s="19" t="s">
        <v>1116</v>
      </c>
      <c r="O848" s="19" t="s">
        <v>2916</v>
      </c>
      <c r="P848" s="19" t="s">
        <v>2756</v>
      </c>
      <c r="Q848" s="19" t="s">
        <v>3623</v>
      </c>
      <c r="R848" s="19" t="s">
        <v>3547</v>
      </c>
      <c r="S848" s="19" t="s">
        <v>3736</v>
      </c>
      <c r="T848" s="19" t="s">
        <v>4208</v>
      </c>
      <c r="U848" s="19">
        <v>7</v>
      </c>
      <c r="V848" s="19">
        <v>16.12</v>
      </c>
      <c r="W848" s="19">
        <v>1</v>
      </c>
      <c r="X848" s="19">
        <v>16.12</v>
      </c>
      <c r="Y848" s="19" t="s">
        <v>3710</v>
      </c>
    </row>
    <row r="849" spans="1:25">
      <c r="A849" s="19" t="s">
        <v>1213</v>
      </c>
      <c r="B849" s="19" t="s">
        <v>3556</v>
      </c>
      <c r="C849" s="19" t="s">
        <v>1116</v>
      </c>
      <c r="D849" s="19" t="s">
        <v>3566</v>
      </c>
      <c r="E849" s="19" t="s">
        <v>1213</v>
      </c>
      <c r="F849" s="19" t="s">
        <v>2745</v>
      </c>
      <c r="G849" s="19" t="s">
        <v>2746</v>
      </c>
      <c r="H849" s="19" t="s">
        <v>3288</v>
      </c>
      <c r="I849" s="19" t="s">
        <v>137</v>
      </c>
      <c r="J849" s="19">
        <v>2019</v>
      </c>
      <c r="K849" s="19" t="s">
        <v>3732</v>
      </c>
      <c r="L849" s="19" t="s">
        <v>891</v>
      </c>
      <c r="M849" s="19" t="s">
        <v>892</v>
      </c>
      <c r="N849" s="19" t="s">
        <v>1116</v>
      </c>
      <c r="O849" s="19" t="s">
        <v>2916</v>
      </c>
      <c r="P849" s="19" t="s">
        <v>2756</v>
      </c>
      <c r="Q849" s="19" t="s">
        <v>3623</v>
      </c>
      <c r="R849" s="19" t="s">
        <v>3547</v>
      </c>
      <c r="S849" s="19" t="s">
        <v>3736</v>
      </c>
      <c r="T849" s="19" t="s">
        <v>4208</v>
      </c>
      <c r="U849" s="19">
        <v>8</v>
      </c>
      <c r="V849" s="19">
        <v>20.97</v>
      </c>
      <c r="W849" s="19">
        <v>1</v>
      </c>
      <c r="X849" s="19">
        <v>20.97</v>
      </c>
      <c r="Y849" s="19" t="s">
        <v>3710</v>
      </c>
    </row>
    <row r="850" spans="1:25">
      <c r="A850" s="19" t="s">
        <v>1213</v>
      </c>
      <c r="B850" s="19" t="s">
        <v>3556</v>
      </c>
      <c r="C850" s="19" t="s">
        <v>1116</v>
      </c>
      <c r="D850" s="19" t="s">
        <v>3566</v>
      </c>
      <c r="E850" s="19" t="s">
        <v>1213</v>
      </c>
      <c r="F850" s="19" t="s">
        <v>2745</v>
      </c>
      <c r="G850" s="19" t="s">
        <v>2746</v>
      </c>
      <c r="H850" s="19" t="s">
        <v>3288</v>
      </c>
      <c r="I850" s="19" t="s">
        <v>137</v>
      </c>
      <c r="J850" s="19">
        <v>2019</v>
      </c>
      <c r="K850" s="19" t="s">
        <v>3732</v>
      </c>
      <c r="L850" s="19" t="s">
        <v>891</v>
      </c>
      <c r="M850" s="19" t="s">
        <v>892</v>
      </c>
      <c r="N850" s="19" t="s">
        <v>1116</v>
      </c>
      <c r="O850" s="19" t="s">
        <v>2916</v>
      </c>
      <c r="P850" s="19" t="s">
        <v>2756</v>
      </c>
      <c r="Q850" s="19" t="s">
        <v>3623</v>
      </c>
      <c r="R850" s="19" t="s">
        <v>3547</v>
      </c>
      <c r="S850" s="19" t="s">
        <v>3736</v>
      </c>
      <c r="T850" s="19" t="s">
        <v>4208</v>
      </c>
      <c r="U850" s="19">
        <v>9</v>
      </c>
      <c r="V850" s="19">
        <v>15.67</v>
      </c>
      <c r="W850" s="19">
        <v>1</v>
      </c>
      <c r="X850" s="19">
        <v>15.67</v>
      </c>
      <c r="Y850" s="19" t="s">
        <v>3710</v>
      </c>
    </row>
    <row r="851" spans="1:25">
      <c r="A851" s="19" t="s">
        <v>1213</v>
      </c>
      <c r="B851" s="19" t="s">
        <v>3556</v>
      </c>
      <c r="C851" s="19" t="s">
        <v>1116</v>
      </c>
      <c r="D851" s="19" t="s">
        <v>3566</v>
      </c>
      <c r="E851" s="19" t="s">
        <v>1213</v>
      </c>
      <c r="F851" s="19" t="s">
        <v>2745</v>
      </c>
      <c r="G851" s="19" t="s">
        <v>2746</v>
      </c>
      <c r="H851" s="19" t="s">
        <v>3288</v>
      </c>
      <c r="I851" s="19" t="s">
        <v>137</v>
      </c>
      <c r="J851" s="19">
        <v>2019</v>
      </c>
      <c r="K851" s="19" t="s">
        <v>3732</v>
      </c>
      <c r="L851" s="19" t="s">
        <v>891</v>
      </c>
      <c r="M851" s="19" t="s">
        <v>892</v>
      </c>
      <c r="N851" s="19" t="s">
        <v>1116</v>
      </c>
      <c r="O851" s="19" t="s">
        <v>2916</v>
      </c>
      <c r="P851" s="19" t="s">
        <v>2756</v>
      </c>
      <c r="Q851" s="19" t="s">
        <v>3623</v>
      </c>
      <c r="R851" s="19" t="s">
        <v>3547</v>
      </c>
      <c r="S851" s="19" t="s">
        <v>3736</v>
      </c>
      <c r="T851" s="19" t="s">
        <v>4208</v>
      </c>
      <c r="U851" s="19">
        <v>10</v>
      </c>
      <c r="V851" s="19">
        <v>18.22</v>
      </c>
      <c r="W851" s="19">
        <v>1</v>
      </c>
      <c r="X851" s="19">
        <v>18.22</v>
      </c>
      <c r="Y851" s="19" t="s">
        <v>3710</v>
      </c>
    </row>
    <row r="852" spans="1:25">
      <c r="A852" s="19" t="s">
        <v>1213</v>
      </c>
      <c r="B852" s="19" t="s">
        <v>3556</v>
      </c>
      <c r="C852" s="19" t="s">
        <v>1116</v>
      </c>
      <c r="D852" s="19" t="s">
        <v>3566</v>
      </c>
      <c r="E852" s="19" t="s">
        <v>1213</v>
      </c>
      <c r="F852" s="19" t="s">
        <v>2745</v>
      </c>
      <c r="G852" s="19" t="s">
        <v>2746</v>
      </c>
      <c r="H852" s="19" t="s">
        <v>3288</v>
      </c>
      <c r="I852" s="19" t="s">
        <v>137</v>
      </c>
      <c r="J852" s="19">
        <v>2019</v>
      </c>
      <c r="K852" s="19" t="s">
        <v>3732</v>
      </c>
      <c r="L852" s="19" t="s">
        <v>891</v>
      </c>
      <c r="M852" s="19" t="s">
        <v>892</v>
      </c>
      <c r="N852" s="19" t="s">
        <v>1116</v>
      </c>
      <c r="O852" s="19" t="s">
        <v>2916</v>
      </c>
      <c r="P852" s="19" t="s">
        <v>2756</v>
      </c>
      <c r="Q852" s="19" t="s">
        <v>3623</v>
      </c>
      <c r="R852" s="19" t="s">
        <v>3547</v>
      </c>
      <c r="S852" s="19" t="s">
        <v>3736</v>
      </c>
      <c r="T852" s="19" t="s">
        <v>4208</v>
      </c>
      <c r="U852" s="19">
        <v>11</v>
      </c>
      <c r="V852" s="19">
        <v>18.46</v>
      </c>
      <c r="W852" s="19">
        <v>1</v>
      </c>
      <c r="X852" s="19">
        <v>18.46</v>
      </c>
      <c r="Y852" s="19" t="s">
        <v>3710</v>
      </c>
    </row>
    <row r="853" spans="1:25">
      <c r="A853" s="19" t="s">
        <v>1213</v>
      </c>
      <c r="B853" s="19" t="s">
        <v>3556</v>
      </c>
      <c r="C853" s="19" t="s">
        <v>1116</v>
      </c>
      <c r="D853" s="19" t="s">
        <v>3566</v>
      </c>
      <c r="E853" s="19" t="s">
        <v>1213</v>
      </c>
      <c r="F853" s="19" t="s">
        <v>2745</v>
      </c>
      <c r="G853" s="19" t="s">
        <v>2746</v>
      </c>
      <c r="H853" s="19" t="s">
        <v>3288</v>
      </c>
      <c r="I853" s="19" t="s">
        <v>137</v>
      </c>
      <c r="J853" s="19">
        <v>2019</v>
      </c>
      <c r="K853" s="19" t="s">
        <v>3732</v>
      </c>
      <c r="L853" s="19" t="s">
        <v>891</v>
      </c>
      <c r="M853" s="19" t="s">
        <v>892</v>
      </c>
      <c r="N853" s="19" t="s">
        <v>1116</v>
      </c>
      <c r="O853" s="19" t="s">
        <v>2916</v>
      </c>
      <c r="P853" s="19" t="s">
        <v>2756</v>
      </c>
      <c r="Q853" s="19" t="s">
        <v>3623</v>
      </c>
      <c r="R853" s="19" t="s">
        <v>3547</v>
      </c>
      <c r="S853" s="19" t="s">
        <v>3736</v>
      </c>
      <c r="T853" s="19" t="s">
        <v>4208</v>
      </c>
      <c r="U853" s="19">
        <v>12</v>
      </c>
      <c r="V853" s="19">
        <v>18.22</v>
      </c>
      <c r="W853" s="19">
        <v>1</v>
      </c>
      <c r="X853" s="19">
        <v>18.22</v>
      </c>
      <c r="Y853" s="19" t="s">
        <v>3710</v>
      </c>
    </row>
    <row r="854" spans="1:25">
      <c r="A854" s="19" t="s">
        <v>1213</v>
      </c>
      <c r="B854" s="19" t="s">
        <v>3556</v>
      </c>
      <c r="C854" s="19" t="s">
        <v>1116</v>
      </c>
      <c r="D854" s="19" t="s">
        <v>3566</v>
      </c>
      <c r="E854" s="19" t="s">
        <v>1213</v>
      </c>
      <c r="F854" s="19" t="s">
        <v>2745</v>
      </c>
      <c r="G854" s="19" t="s">
        <v>2746</v>
      </c>
      <c r="H854" s="19" t="s">
        <v>3288</v>
      </c>
      <c r="I854" s="19" t="s">
        <v>137</v>
      </c>
      <c r="J854" s="19">
        <v>2019</v>
      </c>
      <c r="K854" s="19" t="s">
        <v>3732</v>
      </c>
      <c r="L854" s="19" t="s">
        <v>891</v>
      </c>
      <c r="M854" s="19" t="s">
        <v>892</v>
      </c>
      <c r="N854" s="19" t="s">
        <v>1116</v>
      </c>
      <c r="O854" s="19" t="s">
        <v>2916</v>
      </c>
      <c r="P854" s="19" t="s">
        <v>2756</v>
      </c>
      <c r="Q854" s="19" t="s">
        <v>3623</v>
      </c>
      <c r="R854" s="19" t="s">
        <v>3547</v>
      </c>
      <c r="S854" s="19" t="s">
        <v>3736</v>
      </c>
      <c r="T854" s="19" t="s">
        <v>4208</v>
      </c>
      <c r="U854" s="19">
        <v>13</v>
      </c>
      <c r="V854" s="19">
        <v>19.32</v>
      </c>
      <c r="W854" s="19">
        <v>1</v>
      </c>
      <c r="X854" s="19">
        <v>19.32</v>
      </c>
      <c r="Y854" s="19" t="s">
        <v>3710</v>
      </c>
    </row>
    <row r="855" spans="1:25">
      <c r="A855" s="19" t="s">
        <v>1213</v>
      </c>
      <c r="B855" s="19" t="s">
        <v>3556</v>
      </c>
      <c r="C855" s="19" t="s">
        <v>1116</v>
      </c>
      <c r="D855" s="19" t="s">
        <v>3566</v>
      </c>
      <c r="E855" s="19" t="s">
        <v>1213</v>
      </c>
      <c r="F855" s="19" t="s">
        <v>2745</v>
      </c>
      <c r="G855" s="19" t="s">
        <v>2746</v>
      </c>
      <c r="H855" s="19" t="s">
        <v>3288</v>
      </c>
      <c r="I855" s="19" t="s">
        <v>137</v>
      </c>
      <c r="J855" s="19">
        <v>2019</v>
      </c>
      <c r="K855" s="19" t="s">
        <v>3732</v>
      </c>
      <c r="L855" s="19" t="s">
        <v>891</v>
      </c>
      <c r="M855" s="19" t="s">
        <v>892</v>
      </c>
      <c r="N855" s="19" t="s">
        <v>1116</v>
      </c>
      <c r="O855" s="19" t="s">
        <v>2916</v>
      </c>
      <c r="P855" s="19" t="s">
        <v>2756</v>
      </c>
      <c r="Q855" s="19" t="s">
        <v>3628</v>
      </c>
      <c r="R855" s="19" t="s">
        <v>3628</v>
      </c>
      <c r="S855" s="19" t="s">
        <v>3736</v>
      </c>
      <c r="T855" s="19" t="s">
        <v>4208</v>
      </c>
      <c r="U855" s="19">
        <v>2</v>
      </c>
      <c r="V855" s="19">
        <v>74.5</v>
      </c>
      <c r="W855" s="19">
        <v>1</v>
      </c>
      <c r="X855" s="19">
        <v>74.5</v>
      </c>
      <c r="Y855" s="19" t="s">
        <v>4211</v>
      </c>
    </row>
    <row r="856" spans="1:25">
      <c r="A856" s="19" t="s">
        <v>1213</v>
      </c>
      <c r="B856" s="19" t="s">
        <v>3556</v>
      </c>
      <c r="C856" s="19" t="s">
        <v>1116</v>
      </c>
      <c r="D856" s="19" t="s">
        <v>3566</v>
      </c>
      <c r="E856" s="19" t="s">
        <v>1213</v>
      </c>
      <c r="F856" s="19" t="s">
        <v>2745</v>
      </c>
      <c r="G856" s="19" t="s">
        <v>2746</v>
      </c>
      <c r="H856" s="19" t="s">
        <v>3288</v>
      </c>
      <c r="I856" s="19" t="s">
        <v>137</v>
      </c>
      <c r="J856" s="19">
        <v>2019</v>
      </c>
      <c r="K856" s="19" t="s">
        <v>3732</v>
      </c>
      <c r="L856" s="19" t="s">
        <v>891</v>
      </c>
      <c r="M856" s="19" t="s">
        <v>892</v>
      </c>
      <c r="N856" s="19" t="s">
        <v>1116</v>
      </c>
      <c r="O856" s="19" t="s">
        <v>2916</v>
      </c>
      <c r="P856" s="19" t="s">
        <v>2756</v>
      </c>
      <c r="Q856" s="19" t="s">
        <v>3628</v>
      </c>
      <c r="R856" s="19" t="s">
        <v>3628</v>
      </c>
      <c r="S856" s="19" t="s">
        <v>4212</v>
      </c>
      <c r="X856" s="19">
        <v>1478</v>
      </c>
      <c r="Y856" s="19" t="s">
        <v>3630</v>
      </c>
    </row>
    <row r="857" spans="1:25">
      <c r="A857" s="19" t="s">
        <v>1213</v>
      </c>
      <c r="B857" s="19" t="s">
        <v>3556</v>
      </c>
      <c r="C857" s="19" t="s">
        <v>1116</v>
      </c>
      <c r="D857" s="19" t="s">
        <v>3566</v>
      </c>
      <c r="E857" s="19" t="s">
        <v>1213</v>
      </c>
      <c r="F857" s="19" t="s">
        <v>2745</v>
      </c>
      <c r="G857" s="19" t="s">
        <v>2746</v>
      </c>
      <c r="H857" s="19" t="s">
        <v>3288</v>
      </c>
      <c r="I857" s="19" t="s">
        <v>137</v>
      </c>
      <c r="J857" s="19">
        <v>2019</v>
      </c>
      <c r="K857" s="19" t="s">
        <v>3732</v>
      </c>
      <c r="L857" s="19" t="s">
        <v>876</v>
      </c>
      <c r="M857" s="19" t="s">
        <v>877</v>
      </c>
      <c r="N857" s="19" t="s">
        <v>1116</v>
      </c>
      <c r="O857" s="19" t="s">
        <v>2923</v>
      </c>
      <c r="P857" s="19" t="s">
        <v>2756</v>
      </c>
      <c r="Q857" s="19" t="s">
        <v>3623</v>
      </c>
      <c r="R857" s="19" t="s">
        <v>3548</v>
      </c>
      <c r="S857" s="19" t="s">
        <v>537</v>
      </c>
      <c r="T857" s="19" t="s">
        <v>4213</v>
      </c>
      <c r="U857" s="19">
        <v>1</v>
      </c>
      <c r="V857" s="19">
        <v>500</v>
      </c>
      <c r="W857" s="19">
        <v>1</v>
      </c>
      <c r="X857" s="19">
        <v>500</v>
      </c>
      <c r="Y857" s="19" t="s">
        <v>4168</v>
      </c>
    </row>
    <row r="858" spans="1:25">
      <c r="A858" s="19" t="s">
        <v>1213</v>
      </c>
      <c r="B858" s="19" t="s">
        <v>3556</v>
      </c>
      <c r="C858" s="19" t="s">
        <v>1116</v>
      </c>
      <c r="D858" s="19" t="s">
        <v>3566</v>
      </c>
      <c r="E858" s="19" t="s">
        <v>1213</v>
      </c>
      <c r="F858" s="19" t="s">
        <v>2745</v>
      </c>
      <c r="G858" s="19" t="s">
        <v>2746</v>
      </c>
      <c r="H858" s="19" t="s">
        <v>3288</v>
      </c>
      <c r="I858" s="19" t="s">
        <v>137</v>
      </c>
      <c r="J858" s="19">
        <v>2019</v>
      </c>
      <c r="K858" s="19" t="s">
        <v>3732</v>
      </c>
      <c r="L858" s="19" t="s">
        <v>876</v>
      </c>
      <c r="M858" s="19" t="s">
        <v>877</v>
      </c>
      <c r="N858" s="19" t="s">
        <v>1116</v>
      </c>
      <c r="O858" s="19" t="s">
        <v>2923</v>
      </c>
      <c r="P858" s="19" t="s">
        <v>2756</v>
      </c>
      <c r="Q858" s="19" t="s">
        <v>3623</v>
      </c>
      <c r="R858" s="19" t="s">
        <v>3548</v>
      </c>
      <c r="S858" s="19" t="s">
        <v>2793</v>
      </c>
      <c r="T858" s="19" t="s">
        <v>4214</v>
      </c>
      <c r="U858" s="19">
        <v>1</v>
      </c>
      <c r="V858" s="19">
        <v>521</v>
      </c>
      <c r="W858" s="19">
        <v>1</v>
      </c>
      <c r="X858" s="19">
        <v>521</v>
      </c>
      <c r="Y858" s="19" t="s">
        <v>4168</v>
      </c>
    </row>
    <row r="859" spans="1:25">
      <c r="A859" s="19" t="s">
        <v>1213</v>
      </c>
      <c r="B859" s="19" t="s">
        <v>3556</v>
      </c>
      <c r="C859" s="19" t="s">
        <v>1116</v>
      </c>
      <c r="D859" s="19" t="s">
        <v>3566</v>
      </c>
      <c r="E859" s="19" t="s">
        <v>1213</v>
      </c>
      <c r="F859" s="19" t="s">
        <v>2745</v>
      </c>
      <c r="G859" s="19" t="s">
        <v>2746</v>
      </c>
      <c r="H859" s="19" t="s">
        <v>3288</v>
      </c>
      <c r="I859" s="19" t="s">
        <v>137</v>
      </c>
      <c r="J859" s="19">
        <v>2019</v>
      </c>
      <c r="K859" s="19" t="s">
        <v>3732</v>
      </c>
      <c r="L859" s="19" t="s">
        <v>876</v>
      </c>
      <c r="M859" s="19" t="s">
        <v>877</v>
      </c>
      <c r="N859" s="19" t="s">
        <v>1116</v>
      </c>
      <c r="O859" s="19" t="s">
        <v>2923</v>
      </c>
      <c r="P859" s="19" t="s">
        <v>2756</v>
      </c>
      <c r="Q859" s="19" t="s">
        <v>3623</v>
      </c>
      <c r="R859" s="19" t="s">
        <v>3548</v>
      </c>
      <c r="S859" s="19" t="s">
        <v>3839</v>
      </c>
      <c r="T859" s="19" t="s">
        <v>4215</v>
      </c>
      <c r="U859" s="19">
        <v>1</v>
      </c>
      <c r="V859" s="19">
        <v>115</v>
      </c>
      <c r="W859" s="19">
        <v>1</v>
      </c>
      <c r="X859" s="19">
        <v>115</v>
      </c>
      <c r="Y859" s="19" t="s">
        <v>4168</v>
      </c>
    </row>
    <row r="860" spans="1:25">
      <c r="A860" s="19" t="s">
        <v>1213</v>
      </c>
      <c r="B860" s="19" t="s">
        <v>3556</v>
      </c>
      <c r="C860" s="19" t="s">
        <v>1116</v>
      </c>
      <c r="D860" s="19" t="s">
        <v>3566</v>
      </c>
      <c r="E860" s="19" t="s">
        <v>1213</v>
      </c>
      <c r="F860" s="19" t="s">
        <v>2745</v>
      </c>
      <c r="G860" s="19" t="s">
        <v>2746</v>
      </c>
      <c r="H860" s="19" t="s">
        <v>3288</v>
      </c>
      <c r="I860" s="19" t="s">
        <v>137</v>
      </c>
      <c r="J860" s="19">
        <v>2019</v>
      </c>
      <c r="K860" s="19" t="s">
        <v>3732</v>
      </c>
      <c r="L860" s="19" t="s">
        <v>876</v>
      </c>
      <c r="M860" s="19" t="s">
        <v>877</v>
      </c>
      <c r="N860" s="19" t="s">
        <v>1116</v>
      </c>
      <c r="O860" s="19" t="s">
        <v>2923</v>
      </c>
      <c r="P860" s="19" t="s">
        <v>2756</v>
      </c>
      <c r="Q860" s="19" t="s">
        <v>3623</v>
      </c>
      <c r="R860" s="19" t="s">
        <v>3548</v>
      </c>
      <c r="S860" s="19" t="s">
        <v>3839</v>
      </c>
      <c r="T860" s="19" t="s">
        <v>4215</v>
      </c>
      <c r="U860" s="19">
        <v>2</v>
      </c>
      <c r="V860" s="19">
        <v>501</v>
      </c>
      <c r="W860" s="19">
        <v>1</v>
      </c>
      <c r="X860" s="19">
        <v>501</v>
      </c>
      <c r="Y860" s="19" t="s">
        <v>4168</v>
      </c>
    </row>
    <row r="861" spans="1:25">
      <c r="A861" s="19" t="s">
        <v>1213</v>
      </c>
      <c r="B861" s="19" t="s">
        <v>3556</v>
      </c>
      <c r="C861" s="19" t="s">
        <v>1116</v>
      </c>
      <c r="D861" s="19" t="s">
        <v>3566</v>
      </c>
      <c r="E861" s="19" t="s">
        <v>1213</v>
      </c>
      <c r="F861" s="19" t="s">
        <v>2745</v>
      </c>
      <c r="G861" s="19" t="s">
        <v>2746</v>
      </c>
      <c r="H861" s="19" t="s">
        <v>3288</v>
      </c>
      <c r="I861" s="19" t="s">
        <v>137</v>
      </c>
      <c r="J861" s="19">
        <v>2019</v>
      </c>
      <c r="K861" s="19" t="s">
        <v>3732</v>
      </c>
      <c r="L861" s="19" t="s">
        <v>876</v>
      </c>
      <c r="M861" s="19" t="s">
        <v>877</v>
      </c>
      <c r="N861" s="19" t="s">
        <v>1116</v>
      </c>
      <c r="O861" s="19" t="s">
        <v>2923</v>
      </c>
      <c r="P861" s="19" t="s">
        <v>2756</v>
      </c>
      <c r="Q861" s="19" t="s">
        <v>3623</v>
      </c>
      <c r="R861" s="19" t="s">
        <v>3547</v>
      </c>
      <c r="S861" s="19" t="s">
        <v>2800</v>
      </c>
      <c r="T861" s="19" t="s">
        <v>4216</v>
      </c>
      <c r="U861" s="19">
        <v>1</v>
      </c>
      <c r="V861" s="19">
        <v>13</v>
      </c>
      <c r="W861" s="19">
        <v>1</v>
      </c>
      <c r="X861" s="19">
        <v>13</v>
      </c>
      <c r="Y861" s="19" t="s">
        <v>3710</v>
      </c>
    </row>
    <row r="862" spans="1:25">
      <c r="A862" s="19" t="s">
        <v>1213</v>
      </c>
      <c r="B862" s="19" t="s">
        <v>3556</v>
      </c>
      <c r="C862" s="19" t="s">
        <v>1116</v>
      </c>
      <c r="D862" s="19" t="s">
        <v>3566</v>
      </c>
      <c r="E862" s="19" t="s">
        <v>1213</v>
      </c>
      <c r="F862" s="19" t="s">
        <v>2745</v>
      </c>
      <c r="G862" s="19" t="s">
        <v>2746</v>
      </c>
      <c r="H862" s="19" t="s">
        <v>3288</v>
      </c>
      <c r="I862" s="19" t="s">
        <v>137</v>
      </c>
      <c r="J862" s="19">
        <v>2019</v>
      </c>
      <c r="K862" s="19" t="s">
        <v>3732</v>
      </c>
      <c r="L862" s="19" t="s">
        <v>876</v>
      </c>
      <c r="M862" s="19" t="s">
        <v>877</v>
      </c>
      <c r="N862" s="19" t="s">
        <v>1116</v>
      </c>
      <c r="O862" s="19" t="s">
        <v>2923</v>
      </c>
      <c r="P862" s="19" t="s">
        <v>2756</v>
      </c>
      <c r="Q862" s="19" t="s">
        <v>3623</v>
      </c>
      <c r="R862" s="19" t="s">
        <v>3547</v>
      </c>
      <c r="S862" s="19" t="s">
        <v>2800</v>
      </c>
      <c r="T862" s="19" t="s">
        <v>4216</v>
      </c>
      <c r="U862" s="19">
        <v>2</v>
      </c>
      <c r="V862" s="19">
        <v>13</v>
      </c>
      <c r="W862" s="19">
        <v>1</v>
      </c>
      <c r="X862" s="19">
        <v>13</v>
      </c>
      <c r="Y862" s="19" t="s">
        <v>3710</v>
      </c>
    </row>
    <row r="863" spans="1:25">
      <c r="A863" s="19" t="s">
        <v>1213</v>
      </c>
      <c r="B863" s="19" t="s">
        <v>3556</v>
      </c>
      <c r="C863" s="19" t="s">
        <v>1116</v>
      </c>
      <c r="D863" s="19" t="s">
        <v>3566</v>
      </c>
      <c r="E863" s="19" t="s">
        <v>1213</v>
      </c>
      <c r="F863" s="19" t="s">
        <v>2745</v>
      </c>
      <c r="G863" s="19" t="s">
        <v>2746</v>
      </c>
      <c r="H863" s="19" t="s">
        <v>3288</v>
      </c>
      <c r="I863" s="19" t="s">
        <v>137</v>
      </c>
      <c r="J863" s="19">
        <v>2019</v>
      </c>
      <c r="K863" s="19" t="s">
        <v>3732</v>
      </c>
      <c r="L863" s="19" t="s">
        <v>876</v>
      </c>
      <c r="M863" s="19" t="s">
        <v>877</v>
      </c>
      <c r="N863" s="19" t="s">
        <v>1116</v>
      </c>
      <c r="O863" s="19" t="s">
        <v>2923</v>
      </c>
      <c r="P863" s="19" t="s">
        <v>2756</v>
      </c>
      <c r="Q863" s="19" t="s">
        <v>3623</v>
      </c>
      <c r="R863" s="19" t="s">
        <v>3547</v>
      </c>
      <c r="S863" s="19" t="s">
        <v>2800</v>
      </c>
      <c r="T863" s="19" t="s">
        <v>4216</v>
      </c>
      <c r="U863" s="19">
        <v>3</v>
      </c>
      <c r="V863" s="19">
        <v>14.17</v>
      </c>
      <c r="W863" s="19">
        <v>1</v>
      </c>
      <c r="X863" s="19">
        <v>14.17</v>
      </c>
      <c r="Y863" s="19" t="s">
        <v>3710</v>
      </c>
    </row>
    <row r="864" spans="1:25">
      <c r="A864" s="19" t="s">
        <v>1213</v>
      </c>
      <c r="B864" s="19" t="s">
        <v>3556</v>
      </c>
      <c r="C864" s="19" t="s">
        <v>1116</v>
      </c>
      <c r="D864" s="19" t="s">
        <v>3566</v>
      </c>
      <c r="E864" s="19" t="s">
        <v>1213</v>
      </c>
      <c r="F864" s="19" t="s">
        <v>2745</v>
      </c>
      <c r="G864" s="19" t="s">
        <v>2746</v>
      </c>
      <c r="H864" s="19" t="s">
        <v>3288</v>
      </c>
      <c r="I864" s="19" t="s">
        <v>137</v>
      </c>
      <c r="J864" s="19">
        <v>2019</v>
      </c>
      <c r="K864" s="19" t="s">
        <v>3732</v>
      </c>
      <c r="L864" s="19" t="s">
        <v>876</v>
      </c>
      <c r="M864" s="19" t="s">
        <v>877</v>
      </c>
      <c r="N864" s="19" t="s">
        <v>1116</v>
      </c>
      <c r="O864" s="19" t="s">
        <v>2923</v>
      </c>
      <c r="P864" s="19" t="s">
        <v>2756</v>
      </c>
      <c r="Q864" s="19" t="s">
        <v>3623</v>
      </c>
      <c r="R864" s="19" t="s">
        <v>3547</v>
      </c>
      <c r="S864" s="19" t="s">
        <v>2800</v>
      </c>
      <c r="T864" s="19" t="s">
        <v>4216</v>
      </c>
      <c r="U864" s="19">
        <v>4</v>
      </c>
      <c r="V864" s="19">
        <v>13</v>
      </c>
      <c r="W864" s="19">
        <v>1</v>
      </c>
      <c r="X864" s="19">
        <v>13</v>
      </c>
      <c r="Y864" s="19" t="s">
        <v>3710</v>
      </c>
    </row>
    <row r="865" spans="1:25">
      <c r="A865" s="19" t="s">
        <v>1213</v>
      </c>
      <c r="B865" s="19" t="s">
        <v>3556</v>
      </c>
      <c r="C865" s="19" t="s">
        <v>1116</v>
      </c>
      <c r="D865" s="19" t="s">
        <v>3566</v>
      </c>
      <c r="E865" s="19" t="s">
        <v>1213</v>
      </c>
      <c r="F865" s="19" t="s">
        <v>2745</v>
      </c>
      <c r="G865" s="19" t="s">
        <v>2746</v>
      </c>
      <c r="H865" s="19" t="s">
        <v>3288</v>
      </c>
      <c r="I865" s="19" t="s">
        <v>137</v>
      </c>
      <c r="J865" s="19">
        <v>2019</v>
      </c>
      <c r="K865" s="19" t="s">
        <v>3732</v>
      </c>
      <c r="L865" s="19" t="s">
        <v>876</v>
      </c>
      <c r="M865" s="19" t="s">
        <v>877</v>
      </c>
      <c r="N865" s="19" t="s">
        <v>1116</v>
      </c>
      <c r="O865" s="19" t="s">
        <v>2923</v>
      </c>
      <c r="P865" s="19" t="s">
        <v>2756</v>
      </c>
      <c r="Q865" s="19" t="s">
        <v>3623</v>
      </c>
      <c r="R865" s="19" t="s">
        <v>3547</v>
      </c>
      <c r="S865" s="19" t="s">
        <v>2800</v>
      </c>
      <c r="T865" s="19" t="s">
        <v>4216</v>
      </c>
      <c r="U865" s="19">
        <v>5</v>
      </c>
      <c r="V865" s="19">
        <v>67.37</v>
      </c>
      <c r="W865" s="19">
        <v>1</v>
      </c>
      <c r="X865" s="19">
        <v>67.37</v>
      </c>
      <c r="Y865" s="19" t="s">
        <v>3710</v>
      </c>
    </row>
    <row r="866" spans="1:25">
      <c r="A866" s="19" t="s">
        <v>1213</v>
      </c>
      <c r="B866" s="19" t="s">
        <v>3556</v>
      </c>
      <c r="C866" s="19" t="s">
        <v>1116</v>
      </c>
      <c r="D866" s="19" t="s">
        <v>3566</v>
      </c>
      <c r="E866" s="19" t="s">
        <v>1213</v>
      </c>
      <c r="F866" s="19" t="s">
        <v>2745</v>
      </c>
      <c r="G866" s="19" t="s">
        <v>2746</v>
      </c>
      <c r="H866" s="19" t="s">
        <v>3288</v>
      </c>
      <c r="I866" s="19" t="s">
        <v>137</v>
      </c>
      <c r="J866" s="19">
        <v>2019</v>
      </c>
      <c r="K866" s="19" t="s">
        <v>3732</v>
      </c>
      <c r="L866" s="19" t="s">
        <v>876</v>
      </c>
      <c r="M866" s="19" t="s">
        <v>877</v>
      </c>
      <c r="N866" s="19" t="s">
        <v>1116</v>
      </c>
      <c r="O866" s="19" t="s">
        <v>2923</v>
      </c>
      <c r="P866" s="19" t="s">
        <v>2756</v>
      </c>
      <c r="Q866" s="19" t="s">
        <v>3623</v>
      </c>
      <c r="R866" s="19" t="s">
        <v>3547</v>
      </c>
      <c r="S866" s="19" t="s">
        <v>2800</v>
      </c>
      <c r="T866" s="19" t="s">
        <v>4216</v>
      </c>
      <c r="U866" s="19">
        <v>6</v>
      </c>
      <c r="V866" s="19">
        <v>88.97</v>
      </c>
      <c r="W866" s="19">
        <v>1</v>
      </c>
      <c r="X866" s="19">
        <v>88.97</v>
      </c>
      <c r="Y866" s="19" t="s">
        <v>3710</v>
      </c>
    </row>
    <row r="867" spans="1:25">
      <c r="A867" s="19" t="s">
        <v>1213</v>
      </c>
      <c r="B867" s="19" t="s">
        <v>3556</v>
      </c>
      <c r="C867" s="19" t="s">
        <v>1116</v>
      </c>
      <c r="D867" s="19" t="s">
        <v>3566</v>
      </c>
      <c r="E867" s="19" t="s">
        <v>1213</v>
      </c>
      <c r="F867" s="19" t="s">
        <v>2745</v>
      </c>
      <c r="G867" s="19" t="s">
        <v>2746</v>
      </c>
      <c r="H867" s="19" t="s">
        <v>3288</v>
      </c>
      <c r="I867" s="19" t="s">
        <v>137</v>
      </c>
      <c r="J867" s="19">
        <v>2019</v>
      </c>
      <c r="K867" s="19" t="s">
        <v>3732</v>
      </c>
      <c r="L867" s="19" t="s">
        <v>876</v>
      </c>
      <c r="M867" s="19" t="s">
        <v>877</v>
      </c>
      <c r="N867" s="19" t="s">
        <v>1116</v>
      </c>
      <c r="O867" s="19" t="s">
        <v>2923</v>
      </c>
      <c r="P867" s="19" t="s">
        <v>2756</v>
      </c>
      <c r="Q867" s="19" t="s">
        <v>3623</v>
      </c>
      <c r="R867" s="19" t="s">
        <v>3547</v>
      </c>
      <c r="S867" s="19" t="s">
        <v>2800</v>
      </c>
      <c r="T867" s="19" t="s">
        <v>4216</v>
      </c>
      <c r="U867" s="19">
        <v>7</v>
      </c>
      <c r="V867" s="19">
        <v>89.08</v>
      </c>
      <c r="W867" s="19">
        <v>1</v>
      </c>
      <c r="X867" s="19">
        <v>89.08</v>
      </c>
      <c r="Y867" s="19" t="s">
        <v>3710</v>
      </c>
    </row>
    <row r="868" spans="1:25">
      <c r="A868" s="19" t="s">
        <v>1213</v>
      </c>
      <c r="B868" s="19" t="s">
        <v>3556</v>
      </c>
      <c r="C868" s="19" t="s">
        <v>1116</v>
      </c>
      <c r="D868" s="19" t="s">
        <v>3566</v>
      </c>
      <c r="E868" s="19" t="s">
        <v>1213</v>
      </c>
      <c r="F868" s="19" t="s">
        <v>2745</v>
      </c>
      <c r="G868" s="19" t="s">
        <v>2746</v>
      </c>
      <c r="H868" s="19" t="s">
        <v>3288</v>
      </c>
      <c r="I868" s="19" t="s">
        <v>137</v>
      </c>
      <c r="J868" s="19">
        <v>2019</v>
      </c>
      <c r="K868" s="19" t="s">
        <v>3732</v>
      </c>
      <c r="L868" s="19" t="s">
        <v>876</v>
      </c>
      <c r="M868" s="19" t="s">
        <v>877</v>
      </c>
      <c r="N868" s="19" t="s">
        <v>1116</v>
      </c>
      <c r="O868" s="19" t="s">
        <v>2923</v>
      </c>
      <c r="P868" s="19" t="s">
        <v>2756</v>
      </c>
      <c r="Q868" s="19" t="s">
        <v>3623</v>
      </c>
      <c r="R868" s="19" t="s">
        <v>3547</v>
      </c>
      <c r="S868" s="19" t="s">
        <v>2800</v>
      </c>
      <c r="T868" s="19" t="s">
        <v>4216</v>
      </c>
      <c r="U868" s="19">
        <v>8</v>
      </c>
      <c r="V868" s="19">
        <v>87.8</v>
      </c>
      <c r="W868" s="19">
        <v>1</v>
      </c>
      <c r="X868" s="19">
        <v>87.8</v>
      </c>
      <c r="Y868" s="19" t="s">
        <v>3710</v>
      </c>
    </row>
    <row r="869" spans="1:25">
      <c r="A869" s="19" t="s">
        <v>1213</v>
      </c>
      <c r="B869" s="19" t="s">
        <v>3556</v>
      </c>
      <c r="C869" s="19" t="s">
        <v>1116</v>
      </c>
      <c r="D869" s="19" t="s">
        <v>3566</v>
      </c>
      <c r="E869" s="19" t="s">
        <v>1213</v>
      </c>
      <c r="F869" s="19" t="s">
        <v>2745</v>
      </c>
      <c r="G869" s="19" t="s">
        <v>2746</v>
      </c>
      <c r="H869" s="19" t="s">
        <v>3288</v>
      </c>
      <c r="I869" s="19" t="s">
        <v>137</v>
      </c>
      <c r="J869" s="19">
        <v>2019</v>
      </c>
      <c r="K869" s="19" t="s">
        <v>3732</v>
      </c>
      <c r="L869" s="19" t="s">
        <v>876</v>
      </c>
      <c r="M869" s="19" t="s">
        <v>877</v>
      </c>
      <c r="N869" s="19" t="s">
        <v>1116</v>
      </c>
      <c r="O869" s="19" t="s">
        <v>2923</v>
      </c>
      <c r="P869" s="19" t="s">
        <v>2756</v>
      </c>
      <c r="Q869" s="19" t="s">
        <v>3623</v>
      </c>
      <c r="R869" s="19" t="s">
        <v>3547</v>
      </c>
      <c r="S869" s="19" t="s">
        <v>2800</v>
      </c>
      <c r="T869" s="19" t="s">
        <v>4216</v>
      </c>
      <c r="U869" s="19">
        <v>9</v>
      </c>
      <c r="V869" s="19">
        <v>68.66</v>
      </c>
      <c r="W869" s="19">
        <v>1</v>
      </c>
      <c r="X869" s="19">
        <v>68.66</v>
      </c>
      <c r="Y869" s="19" t="s">
        <v>3710</v>
      </c>
    </row>
    <row r="870" spans="1:25">
      <c r="A870" s="19" t="s">
        <v>1213</v>
      </c>
      <c r="B870" s="19" t="s">
        <v>3556</v>
      </c>
      <c r="C870" s="19" t="s">
        <v>1116</v>
      </c>
      <c r="D870" s="19" t="s">
        <v>3566</v>
      </c>
      <c r="E870" s="19" t="s">
        <v>1213</v>
      </c>
      <c r="F870" s="19" t="s">
        <v>2745</v>
      </c>
      <c r="G870" s="19" t="s">
        <v>2746</v>
      </c>
      <c r="H870" s="19" t="s">
        <v>3288</v>
      </c>
      <c r="I870" s="19" t="s">
        <v>137</v>
      </c>
      <c r="J870" s="19">
        <v>2019</v>
      </c>
      <c r="K870" s="19" t="s">
        <v>3732</v>
      </c>
      <c r="L870" s="19" t="s">
        <v>876</v>
      </c>
      <c r="M870" s="19" t="s">
        <v>877</v>
      </c>
      <c r="N870" s="19" t="s">
        <v>1116</v>
      </c>
      <c r="O870" s="19" t="s">
        <v>2923</v>
      </c>
      <c r="P870" s="19" t="s">
        <v>2756</v>
      </c>
      <c r="Q870" s="19" t="s">
        <v>3623</v>
      </c>
      <c r="R870" s="19" t="s">
        <v>3547</v>
      </c>
      <c r="S870" s="19" t="s">
        <v>3839</v>
      </c>
      <c r="T870" s="19" t="s">
        <v>4217</v>
      </c>
      <c r="U870" s="19">
        <v>1</v>
      </c>
      <c r="V870" s="19">
        <v>13</v>
      </c>
      <c r="W870" s="19">
        <v>1</v>
      </c>
      <c r="X870" s="19">
        <v>13</v>
      </c>
      <c r="Y870" s="19" t="s">
        <v>3649</v>
      </c>
    </row>
    <row r="871" spans="1:25">
      <c r="A871" s="19" t="s">
        <v>1213</v>
      </c>
      <c r="B871" s="19" t="s">
        <v>3556</v>
      </c>
      <c r="C871" s="19" t="s">
        <v>1116</v>
      </c>
      <c r="D871" s="19" t="s">
        <v>3566</v>
      </c>
      <c r="E871" s="19" t="s">
        <v>1213</v>
      </c>
      <c r="F871" s="19" t="s">
        <v>2745</v>
      </c>
      <c r="G871" s="19" t="s">
        <v>2746</v>
      </c>
      <c r="H871" s="19" t="s">
        <v>3288</v>
      </c>
      <c r="I871" s="19" t="s">
        <v>137</v>
      </c>
      <c r="J871" s="19">
        <v>2019</v>
      </c>
      <c r="K871" s="19" t="s">
        <v>3732</v>
      </c>
      <c r="L871" s="19" t="s">
        <v>876</v>
      </c>
      <c r="M871" s="19" t="s">
        <v>877</v>
      </c>
      <c r="N871" s="19" t="s">
        <v>1116</v>
      </c>
      <c r="O871" s="19" t="s">
        <v>2923</v>
      </c>
      <c r="P871" s="19" t="s">
        <v>2756</v>
      </c>
      <c r="Q871" s="19" t="s">
        <v>3623</v>
      </c>
      <c r="R871" s="19" t="s">
        <v>3547</v>
      </c>
      <c r="S871" s="19" t="s">
        <v>3839</v>
      </c>
      <c r="T871" s="19" t="s">
        <v>4217</v>
      </c>
      <c r="U871" s="19">
        <v>2</v>
      </c>
      <c r="V871" s="19">
        <v>13</v>
      </c>
      <c r="W871" s="19">
        <v>1</v>
      </c>
      <c r="X871" s="19">
        <v>13</v>
      </c>
      <c r="Y871" s="19" t="s">
        <v>3649</v>
      </c>
    </row>
    <row r="872" spans="1:25">
      <c r="A872" s="19" t="s">
        <v>1213</v>
      </c>
      <c r="B872" s="19" t="s">
        <v>3556</v>
      </c>
      <c r="C872" s="19" t="s">
        <v>1116</v>
      </c>
      <c r="D872" s="19" t="s">
        <v>3566</v>
      </c>
      <c r="E872" s="19" t="s">
        <v>1213</v>
      </c>
      <c r="F872" s="19" t="s">
        <v>2745</v>
      </c>
      <c r="G872" s="19" t="s">
        <v>2746</v>
      </c>
      <c r="H872" s="19" t="s">
        <v>3288</v>
      </c>
      <c r="I872" s="19" t="s">
        <v>137</v>
      </c>
      <c r="J872" s="19">
        <v>2019</v>
      </c>
      <c r="K872" s="19" t="s">
        <v>3732</v>
      </c>
      <c r="L872" s="19" t="s">
        <v>876</v>
      </c>
      <c r="M872" s="19" t="s">
        <v>877</v>
      </c>
      <c r="N872" s="19" t="s">
        <v>1116</v>
      </c>
      <c r="O872" s="19" t="s">
        <v>2923</v>
      </c>
      <c r="P872" s="19" t="s">
        <v>2756</v>
      </c>
      <c r="Q872" s="19" t="s">
        <v>3623</v>
      </c>
      <c r="R872" s="19" t="s">
        <v>3547</v>
      </c>
      <c r="S872" s="19" t="s">
        <v>3839</v>
      </c>
      <c r="T872" s="19" t="s">
        <v>4217</v>
      </c>
      <c r="U872" s="19">
        <v>3</v>
      </c>
      <c r="V872" s="19">
        <v>13</v>
      </c>
      <c r="W872" s="19">
        <v>1</v>
      </c>
      <c r="X872" s="19">
        <v>13</v>
      </c>
      <c r="Y872" s="19" t="s">
        <v>3649</v>
      </c>
    </row>
    <row r="873" spans="1:25">
      <c r="A873" s="19" t="s">
        <v>1213</v>
      </c>
      <c r="B873" s="19" t="s">
        <v>3556</v>
      </c>
      <c r="C873" s="19" t="s">
        <v>1116</v>
      </c>
      <c r="D873" s="19" t="s">
        <v>3566</v>
      </c>
      <c r="E873" s="19" t="s">
        <v>1213</v>
      </c>
      <c r="F873" s="19" t="s">
        <v>2745</v>
      </c>
      <c r="G873" s="19" t="s">
        <v>2746</v>
      </c>
      <c r="H873" s="19" t="s">
        <v>3288</v>
      </c>
      <c r="I873" s="19" t="s">
        <v>137</v>
      </c>
      <c r="J873" s="19">
        <v>2019</v>
      </c>
      <c r="K873" s="19" t="s">
        <v>3732</v>
      </c>
      <c r="L873" s="19" t="s">
        <v>876</v>
      </c>
      <c r="M873" s="19" t="s">
        <v>877</v>
      </c>
      <c r="N873" s="19" t="s">
        <v>1116</v>
      </c>
      <c r="O873" s="19" t="s">
        <v>2923</v>
      </c>
      <c r="P873" s="19" t="s">
        <v>2756</v>
      </c>
      <c r="Q873" s="19" t="s">
        <v>3623</v>
      </c>
      <c r="R873" s="19" t="s">
        <v>3547</v>
      </c>
      <c r="S873" s="19" t="s">
        <v>3839</v>
      </c>
      <c r="T873" s="19" t="s">
        <v>4217</v>
      </c>
      <c r="U873" s="19">
        <v>4</v>
      </c>
      <c r="V873" s="19">
        <v>13</v>
      </c>
      <c r="W873" s="19">
        <v>1</v>
      </c>
      <c r="X873" s="19">
        <v>13</v>
      </c>
      <c r="Y873" s="19" t="s">
        <v>3649</v>
      </c>
    </row>
    <row r="874" spans="1:25">
      <c r="A874" s="19" t="s">
        <v>1213</v>
      </c>
      <c r="B874" s="19" t="s">
        <v>3556</v>
      </c>
      <c r="C874" s="19" t="s">
        <v>1116</v>
      </c>
      <c r="D874" s="19" t="s">
        <v>3566</v>
      </c>
      <c r="E874" s="19" t="s">
        <v>1213</v>
      </c>
      <c r="F874" s="19" t="s">
        <v>2745</v>
      </c>
      <c r="G874" s="19" t="s">
        <v>2746</v>
      </c>
      <c r="H874" s="19" t="s">
        <v>3288</v>
      </c>
      <c r="I874" s="19" t="s">
        <v>137</v>
      </c>
      <c r="J874" s="19">
        <v>2019</v>
      </c>
      <c r="K874" s="19" t="s">
        <v>3732</v>
      </c>
      <c r="L874" s="19" t="s">
        <v>876</v>
      </c>
      <c r="M874" s="19" t="s">
        <v>877</v>
      </c>
      <c r="N874" s="19" t="s">
        <v>1116</v>
      </c>
      <c r="O874" s="19" t="s">
        <v>2923</v>
      </c>
      <c r="P874" s="19" t="s">
        <v>2756</v>
      </c>
      <c r="Q874" s="19" t="s">
        <v>3623</v>
      </c>
      <c r="R874" s="19" t="s">
        <v>3547</v>
      </c>
      <c r="S874" s="19" t="s">
        <v>3839</v>
      </c>
      <c r="T874" s="19" t="s">
        <v>4217</v>
      </c>
      <c r="U874" s="19">
        <v>5</v>
      </c>
      <c r="V874" s="19">
        <v>13</v>
      </c>
      <c r="W874" s="19">
        <v>1</v>
      </c>
      <c r="X874" s="19">
        <v>13</v>
      </c>
      <c r="Y874" s="19" t="s">
        <v>3649</v>
      </c>
    </row>
    <row r="875" spans="1:25">
      <c r="A875" s="19" t="s">
        <v>1213</v>
      </c>
      <c r="B875" s="19" t="s">
        <v>3556</v>
      </c>
      <c r="C875" s="19" t="s">
        <v>1116</v>
      </c>
      <c r="D875" s="19" t="s">
        <v>3566</v>
      </c>
      <c r="E875" s="19" t="s">
        <v>1213</v>
      </c>
      <c r="F875" s="19" t="s">
        <v>2745</v>
      </c>
      <c r="G875" s="19" t="s">
        <v>2746</v>
      </c>
      <c r="H875" s="19" t="s">
        <v>3288</v>
      </c>
      <c r="I875" s="19" t="s">
        <v>137</v>
      </c>
      <c r="J875" s="19">
        <v>2019</v>
      </c>
      <c r="K875" s="19" t="s">
        <v>3732</v>
      </c>
      <c r="L875" s="19" t="s">
        <v>876</v>
      </c>
      <c r="M875" s="19" t="s">
        <v>877</v>
      </c>
      <c r="N875" s="19" t="s">
        <v>1116</v>
      </c>
      <c r="O875" s="19" t="s">
        <v>2923</v>
      </c>
      <c r="P875" s="19" t="s">
        <v>2756</v>
      </c>
      <c r="Q875" s="19" t="s">
        <v>3623</v>
      </c>
      <c r="R875" s="19" t="s">
        <v>3547</v>
      </c>
      <c r="S875" s="19" t="s">
        <v>3839</v>
      </c>
      <c r="T875" s="19" t="s">
        <v>4217</v>
      </c>
      <c r="U875" s="19">
        <v>6</v>
      </c>
      <c r="V875" s="19">
        <v>13</v>
      </c>
      <c r="W875" s="19">
        <v>1</v>
      </c>
      <c r="X875" s="19">
        <v>13</v>
      </c>
      <c r="Y875" s="19" t="s">
        <v>3649</v>
      </c>
    </row>
    <row r="876" spans="1:25">
      <c r="A876" s="19" t="s">
        <v>1213</v>
      </c>
      <c r="B876" s="19" t="s">
        <v>3556</v>
      </c>
      <c r="C876" s="19" t="s">
        <v>1116</v>
      </c>
      <c r="D876" s="19" t="s">
        <v>3566</v>
      </c>
      <c r="E876" s="19" t="s">
        <v>1213</v>
      </c>
      <c r="F876" s="19" t="s">
        <v>2745</v>
      </c>
      <c r="G876" s="19" t="s">
        <v>2746</v>
      </c>
      <c r="H876" s="19" t="s">
        <v>3288</v>
      </c>
      <c r="I876" s="19" t="s">
        <v>137</v>
      </c>
      <c r="J876" s="19">
        <v>2019</v>
      </c>
      <c r="K876" s="19" t="s">
        <v>3732</v>
      </c>
      <c r="L876" s="19" t="s">
        <v>876</v>
      </c>
      <c r="M876" s="19" t="s">
        <v>877</v>
      </c>
      <c r="N876" s="19" t="s">
        <v>1116</v>
      </c>
      <c r="O876" s="19" t="s">
        <v>2923</v>
      </c>
      <c r="P876" s="19" t="s">
        <v>2756</v>
      </c>
      <c r="Q876" s="19" t="s">
        <v>3623</v>
      </c>
      <c r="R876" s="19" t="s">
        <v>3547</v>
      </c>
      <c r="S876" s="19" t="s">
        <v>3839</v>
      </c>
      <c r="T876" s="19" t="s">
        <v>4217</v>
      </c>
      <c r="U876" s="19">
        <v>7</v>
      </c>
      <c r="V876" s="19">
        <v>13</v>
      </c>
      <c r="W876" s="19">
        <v>1</v>
      </c>
      <c r="X876" s="19">
        <v>13</v>
      </c>
      <c r="Y876" s="19" t="s">
        <v>3649</v>
      </c>
    </row>
    <row r="877" spans="1:25">
      <c r="A877" s="19" t="s">
        <v>1213</v>
      </c>
      <c r="B877" s="19" t="s">
        <v>3556</v>
      </c>
      <c r="C877" s="19" t="s">
        <v>1116</v>
      </c>
      <c r="D877" s="19" t="s">
        <v>3566</v>
      </c>
      <c r="E877" s="19" t="s">
        <v>1213</v>
      </c>
      <c r="F877" s="19" t="s">
        <v>2745</v>
      </c>
      <c r="G877" s="19" t="s">
        <v>2746</v>
      </c>
      <c r="H877" s="19" t="s">
        <v>3288</v>
      </c>
      <c r="I877" s="19" t="s">
        <v>137</v>
      </c>
      <c r="J877" s="19">
        <v>2019</v>
      </c>
      <c r="K877" s="19" t="s">
        <v>3732</v>
      </c>
      <c r="L877" s="19" t="s">
        <v>876</v>
      </c>
      <c r="M877" s="19" t="s">
        <v>877</v>
      </c>
      <c r="N877" s="19" t="s">
        <v>1116</v>
      </c>
      <c r="O877" s="19" t="s">
        <v>2923</v>
      </c>
      <c r="P877" s="19" t="s">
        <v>2756</v>
      </c>
      <c r="Q877" s="19" t="s">
        <v>3623</v>
      </c>
      <c r="R877" s="19" t="s">
        <v>3547</v>
      </c>
      <c r="S877" s="19" t="s">
        <v>3839</v>
      </c>
      <c r="T877" s="19" t="s">
        <v>4217</v>
      </c>
      <c r="U877" s="19">
        <v>8</v>
      </c>
      <c r="V877" s="19">
        <v>13</v>
      </c>
      <c r="W877" s="19">
        <v>1</v>
      </c>
      <c r="X877" s="19">
        <v>13</v>
      </c>
      <c r="Y877" s="19" t="s">
        <v>3649</v>
      </c>
    </row>
    <row r="878" spans="1:25">
      <c r="A878" s="19" t="s">
        <v>1213</v>
      </c>
      <c r="B878" s="19" t="s">
        <v>3556</v>
      </c>
      <c r="C878" s="19" t="s">
        <v>1116</v>
      </c>
      <c r="D878" s="19" t="s">
        <v>3566</v>
      </c>
      <c r="E878" s="19" t="s">
        <v>1213</v>
      </c>
      <c r="F878" s="19" t="s">
        <v>2745</v>
      </c>
      <c r="G878" s="19" t="s">
        <v>2746</v>
      </c>
      <c r="H878" s="19" t="s">
        <v>3288</v>
      </c>
      <c r="I878" s="19" t="s">
        <v>137</v>
      </c>
      <c r="J878" s="19">
        <v>2019</v>
      </c>
      <c r="K878" s="19" t="s">
        <v>3732</v>
      </c>
      <c r="L878" s="19" t="s">
        <v>876</v>
      </c>
      <c r="M878" s="19" t="s">
        <v>877</v>
      </c>
      <c r="N878" s="19" t="s">
        <v>1116</v>
      </c>
      <c r="O878" s="19" t="s">
        <v>2923</v>
      </c>
      <c r="P878" s="19" t="s">
        <v>2756</v>
      </c>
      <c r="Q878" s="19" t="s">
        <v>3623</v>
      </c>
      <c r="R878" s="19" t="s">
        <v>3547</v>
      </c>
      <c r="S878" s="19" t="s">
        <v>3839</v>
      </c>
      <c r="T878" s="19" t="s">
        <v>4217</v>
      </c>
      <c r="U878" s="19">
        <v>9</v>
      </c>
      <c r="V878" s="19">
        <v>13</v>
      </c>
      <c r="W878" s="19">
        <v>1</v>
      </c>
      <c r="X878" s="19">
        <v>13</v>
      </c>
      <c r="Y878" s="19" t="s">
        <v>3649</v>
      </c>
    </row>
    <row r="879" spans="1:25">
      <c r="A879" s="19" t="s">
        <v>1213</v>
      </c>
      <c r="B879" s="19" t="s">
        <v>3556</v>
      </c>
      <c r="C879" s="19" t="s">
        <v>1116</v>
      </c>
      <c r="D879" s="19" t="s">
        <v>3566</v>
      </c>
      <c r="E879" s="19" t="s">
        <v>1213</v>
      </c>
      <c r="F879" s="19" t="s">
        <v>2745</v>
      </c>
      <c r="G879" s="19" t="s">
        <v>2746</v>
      </c>
      <c r="H879" s="19" t="s">
        <v>3288</v>
      </c>
      <c r="I879" s="19" t="s">
        <v>137</v>
      </c>
      <c r="J879" s="19">
        <v>2019</v>
      </c>
      <c r="K879" s="19" t="s">
        <v>3732</v>
      </c>
      <c r="L879" s="19" t="s">
        <v>876</v>
      </c>
      <c r="M879" s="19" t="s">
        <v>877</v>
      </c>
      <c r="N879" s="19" t="s">
        <v>1116</v>
      </c>
      <c r="O879" s="19" t="s">
        <v>2923</v>
      </c>
      <c r="P879" s="19" t="s">
        <v>2756</v>
      </c>
      <c r="Q879" s="19" t="s">
        <v>3623</v>
      </c>
      <c r="R879" s="19" t="s">
        <v>3547</v>
      </c>
      <c r="S879" s="19" t="s">
        <v>3839</v>
      </c>
      <c r="T879" s="19" t="s">
        <v>4217</v>
      </c>
      <c r="U879" s="19">
        <v>10</v>
      </c>
      <c r="V879" s="19">
        <v>13</v>
      </c>
      <c r="W879" s="19">
        <v>1</v>
      </c>
      <c r="X879" s="19">
        <v>13</v>
      </c>
      <c r="Y879" s="19" t="s">
        <v>3649</v>
      </c>
    </row>
    <row r="880" spans="1:25">
      <c r="A880" s="19" t="s">
        <v>1213</v>
      </c>
      <c r="B880" s="19" t="s">
        <v>3556</v>
      </c>
      <c r="C880" s="19" t="s">
        <v>1116</v>
      </c>
      <c r="D880" s="19" t="s">
        <v>3566</v>
      </c>
      <c r="E880" s="19" t="s">
        <v>1213</v>
      </c>
      <c r="F880" s="19" t="s">
        <v>2745</v>
      </c>
      <c r="G880" s="19" t="s">
        <v>2746</v>
      </c>
      <c r="H880" s="19" t="s">
        <v>3288</v>
      </c>
      <c r="I880" s="19" t="s">
        <v>137</v>
      </c>
      <c r="J880" s="19">
        <v>2019</v>
      </c>
      <c r="K880" s="19" t="s">
        <v>3732</v>
      </c>
      <c r="L880" s="19" t="s">
        <v>876</v>
      </c>
      <c r="M880" s="19" t="s">
        <v>877</v>
      </c>
      <c r="N880" s="19" t="s">
        <v>1116</v>
      </c>
      <c r="O880" s="19" t="s">
        <v>2923</v>
      </c>
      <c r="P880" s="19" t="s">
        <v>2756</v>
      </c>
      <c r="Q880" s="19" t="s">
        <v>3623</v>
      </c>
      <c r="R880" s="19" t="s">
        <v>3547</v>
      </c>
      <c r="S880" s="19" t="s">
        <v>3839</v>
      </c>
      <c r="T880" s="19" t="s">
        <v>4217</v>
      </c>
      <c r="U880" s="19">
        <v>11</v>
      </c>
      <c r="V880" s="19">
        <v>13</v>
      </c>
      <c r="W880" s="19">
        <v>1</v>
      </c>
      <c r="X880" s="19">
        <v>13</v>
      </c>
      <c r="Y880" s="19" t="s">
        <v>3649</v>
      </c>
    </row>
    <row r="881" spans="1:25">
      <c r="A881" s="19" t="s">
        <v>1213</v>
      </c>
      <c r="B881" s="19" t="s">
        <v>3556</v>
      </c>
      <c r="C881" s="19" t="s">
        <v>1116</v>
      </c>
      <c r="D881" s="19" t="s">
        <v>3566</v>
      </c>
      <c r="E881" s="19" t="s">
        <v>1213</v>
      </c>
      <c r="F881" s="19" t="s">
        <v>2745</v>
      </c>
      <c r="G881" s="19" t="s">
        <v>2746</v>
      </c>
      <c r="H881" s="19" t="s">
        <v>3288</v>
      </c>
      <c r="I881" s="19" t="s">
        <v>137</v>
      </c>
      <c r="J881" s="19">
        <v>2019</v>
      </c>
      <c r="K881" s="19" t="s">
        <v>3732</v>
      </c>
      <c r="L881" s="19" t="s">
        <v>876</v>
      </c>
      <c r="M881" s="19" t="s">
        <v>877</v>
      </c>
      <c r="N881" s="19" t="s">
        <v>1116</v>
      </c>
      <c r="O881" s="19" t="s">
        <v>2923</v>
      </c>
      <c r="P881" s="19" t="s">
        <v>2756</v>
      </c>
      <c r="Q881" s="19" t="s">
        <v>3623</v>
      </c>
      <c r="R881" s="19" t="s">
        <v>3547</v>
      </c>
      <c r="S881" s="19" t="s">
        <v>3839</v>
      </c>
      <c r="T881" s="19" t="s">
        <v>4217</v>
      </c>
      <c r="U881" s="19">
        <v>12</v>
      </c>
      <c r="V881" s="19">
        <v>13</v>
      </c>
      <c r="W881" s="19">
        <v>1</v>
      </c>
      <c r="X881" s="19">
        <v>13</v>
      </c>
      <c r="Y881" s="19" t="s">
        <v>3649</v>
      </c>
    </row>
    <row r="882" spans="1:25">
      <c r="A882" s="19" t="s">
        <v>1213</v>
      </c>
      <c r="B882" s="19" t="s">
        <v>3556</v>
      </c>
      <c r="C882" s="19" t="s">
        <v>1116</v>
      </c>
      <c r="D882" s="19" t="s">
        <v>3566</v>
      </c>
      <c r="E882" s="19" t="s">
        <v>1213</v>
      </c>
      <c r="F882" s="19" t="s">
        <v>2745</v>
      </c>
      <c r="G882" s="19" t="s">
        <v>2746</v>
      </c>
      <c r="H882" s="19" t="s">
        <v>3288</v>
      </c>
      <c r="I882" s="19" t="s">
        <v>137</v>
      </c>
      <c r="J882" s="19">
        <v>2019</v>
      </c>
      <c r="K882" s="19" t="s">
        <v>3732</v>
      </c>
      <c r="L882" s="19" t="s">
        <v>876</v>
      </c>
      <c r="M882" s="19" t="s">
        <v>877</v>
      </c>
      <c r="N882" s="19" t="s">
        <v>1116</v>
      </c>
      <c r="O882" s="19" t="s">
        <v>2923</v>
      </c>
      <c r="P882" s="19" t="s">
        <v>2756</v>
      </c>
      <c r="Q882" s="19" t="s">
        <v>3623</v>
      </c>
      <c r="R882" s="19" t="s">
        <v>3547</v>
      </c>
      <c r="S882" s="19" t="s">
        <v>3839</v>
      </c>
      <c r="T882" s="19" t="s">
        <v>4217</v>
      </c>
      <c r="U882" s="19">
        <v>13</v>
      </c>
      <c r="V882" s="19">
        <v>13</v>
      </c>
      <c r="W882" s="19">
        <v>1</v>
      </c>
      <c r="X882" s="19">
        <v>13</v>
      </c>
      <c r="Y882" s="19" t="s">
        <v>3649</v>
      </c>
    </row>
    <row r="883" spans="1:25">
      <c r="A883" s="19" t="s">
        <v>1213</v>
      </c>
      <c r="B883" s="19" t="s">
        <v>3556</v>
      </c>
      <c r="C883" s="19" t="s">
        <v>1116</v>
      </c>
      <c r="D883" s="19" t="s">
        <v>3566</v>
      </c>
      <c r="E883" s="19" t="s">
        <v>1213</v>
      </c>
      <c r="F883" s="19" t="s">
        <v>2745</v>
      </c>
      <c r="G883" s="19" t="s">
        <v>2746</v>
      </c>
      <c r="H883" s="19" t="s">
        <v>3288</v>
      </c>
      <c r="I883" s="19" t="s">
        <v>137</v>
      </c>
      <c r="J883" s="19">
        <v>2019</v>
      </c>
      <c r="K883" s="19" t="s">
        <v>3732</v>
      </c>
      <c r="L883" s="19" t="s">
        <v>876</v>
      </c>
      <c r="M883" s="19" t="s">
        <v>877</v>
      </c>
      <c r="N883" s="19" t="s">
        <v>1116</v>
      </c>
      <c r="O883" s="19" t="s">
        <v>2923</v>
      </c>
      <c r="P883" s="19" t="s">
        <v>2756</v>
      </c>
      <c r="Q883" s="19" t="s">
        <v>3623</v>
      </c>
      <c r="R883" s="19" t="s">
        <v>3547</v>
      </c>
      <c r="S883" s="19" t="s">
        <v>3839</v>
      </c>
      <c r="T883" s="19" t="s">
        <v>4217</v>
      </c>
      <c r="U883" s="19">
        <v>14</v>
      </c>
      <c r="V883" s="19">
        <v>13</v>
      </c>
      <c r="W883" s="19">
        <v>1</v>
      </c>
      <c r="X883" s="19">
        <v>13</v>
      </c>
      <c r="Y883" s="19" t="s">
        <v>3649</v>
      </c>
    </row>
    <row r="884" spans="1:25">
      <c r="A884" s="19" t="s">
        <v>1213</v>
      </c>
      <c r="B884" s="19" t="s">
        <v>3556</v>
      </c>
      <c r="C884" s="19" t="s">
        <v>1116</v>
      </c>
      <c r="D884" s="19" t="s">
        <v>3566</v>
      </c>
      <c r="E884" s="19" t="s">
        <v>1213</v>
      </c>
      <c r="F884" s="19" t="s">
        <v>2745</v>
      </c>
      <c r="G884" s="19" t="s">
        <v>2746</v>
      </c>
      <c r="H884" s="19" t="s">
        <v>3288</v>
      </c>
      <c r="I884" s="19" t="s">
        <v>137</v>
      </c>
      <c r="J884" s="19">
        <v>2019</v>
      </c>
      <c r="K884" s="19" t="s">
        <v>3732</v>
      </c>
      <c r="L884" s="19" t="s">
        <v>876</v>
      </c>
      <c r="M884" s="19" t="s">
        <v>877</v>
      </c>
      <c r="N884" s="19" t="s">
        <v>1116</v>
      </c>
      <c r="O884" s="19" t="s">
        <v>2923</v>
      </c>
      <c r="P884" s="19" t="s">
        <v>2756</v>
      </c>
      <c r="Q884" s="19" t="s">
        <v>3623</v>
      </c>
      <c r="R884" s="19" t="s">
        <v>3547</v>
      </c>
      <c r="S884" s="19" t="s">
        <v>3839</v>
      </c>
      <c r="T884" s="19" t="s">
        <v>4217</v>
      </c>
      <c r="U884" s="19">
        <v>15</v>
      </c>
      <c r="V884" s="19">
        <v>13</v>
      </c>
      <c r="W884" s="19">
        <v>1</v>
      </c>
      <c r="X884" s="19">
        <v>13</v>
      </c>
      <c r="Y884" s="19" t="s">
        <v>3649</v>
      </c>
    </row>
    <row r="885" spans="1:25">
      <c r="A885" s="19" t="s">
        <v>1213</v>
      </c>
      <c r="B885" s="19" t="s">
        <v>3556</v>
      </c>
      <c r="C885" s="19" t="s">
        <v>1116</v>
      </c>
      <c r="D885" s="19" t="s">
        <v>3566</v>
      </c>
      <c r="E885" s="19" t="s">
        <v>1213</v>
      </c>
      <c r="F885" s="19" t="s">
        <v>2745</v>
      </c>
      <c r="G885" s="19" t="s">
        <v>2746</v>
      </c>
      <c r="H885" s="19" t="s">
        <v>3288</v>
      </c>
      <c r="I885" s="19" t="s">
        <v>137</v>
      </c>
      <c r="J885" s="19">
        <v>2019</v>
      </c>
      <c r="K885" s="19" t="s">
        <v>3732</v>
      </c>
      <c r="L885" s="19" t="s">
        <v>876</v>
      </c>
      <c r="M885" s="19" t="s">
        <v>877</v>
      </c>
      <c r="N885" s="19" t="s">
        <v>1116</v>
      </c>
      <c r="O885" s="19" t="s">
        <v>2923</v>
      </c>
      <c r="P885" s="19" t="s">
        <v>2756</v>
      </c>
      <c r="Q885" s="19" t="s">
        <v>3623</v>
      </c>
      <c r="R885" s="19" t="s">
        <v>3547</v>
      </c>
      <c r="S885" s="19" t="s">
        <v>3839</v>
      </c>
      <c r="T885" s="19" t="s">
        <v>4217</v>
      </c>
      <c r="U885" s="19">
        <v>16</v>
      </c>
      <c r="V885" s="19">
        <v>13</v>
      </c>
      <c r="W885" s="19">
        <v>1</v>
      </c>
      <c r="X885" s="19">
        <v>13</v>
      </c>
      <c r="Y885" s="19" t="s">
        <v>3649</v>
      </c>
    </row>
    <row r="886" spans="1:25">
      <c r="A886" s="19" t="s">
        <v>1213</v>
      </c>
      <c r="B886" s="19" t="s">
        <v>3556</v>
      </c>
      <c r="C886" s="19" t="s">
        <v>1116</v>
      </c>
      <c r="D886" s="19" t="s">
        <v>3566</v>
      </c>
      <c r="E886" s="19" t="s">
        <v>1213</v>
      </c>
      <c r="F886" s="19" t="s">
        <v>2745</v>
      </c>
      <c r="G886" s="19" t="s">
        <v>2746</v>
      </c>
      <c r="H886" s="19" t="s">
        <v>3288</v>
      </c>
      <c r="I886" s="19" t="s">
        <v>137</v>
      </c>
      <c r="J886" s="19">
        <v>2019</v>
      </c>
      <c r="K886" s="19" t="s">
        <v>3732</v>
      </c>
      <c r="L886" s="19" t="s">
        <v>876</v>
      </c>
      <c r="M886" s="19" t="s">
        <v>877</v>
      </c>
      <c r="N886" s="19" t="s">
        <v>1116</v>
      </c>
      <c r="O886" s="19" t="s">
        <v>2923</v>
      </c>
      <c r="P886" s="19" t="s">
        <v>2756</v>
      </c>
      <c r="Q886" s="19" t="s">
        <v>3623</v>
      </c>
      <c r="R886" s="19" t="s">
        <v>3547</v>
      </c>
      <c r="S886" s="19" t="s">
        <v>3839</v>
      </c>
      <c r="T886" s="19" t="s">
        <v>4217</v>
      </c>
      <c r="U886" s="19">
        <v>17</v>
      </c>
      <c r="V886" s="19">
        <v>13</v>
      </c>
      <c r="W886" s="19">
        <v>1</v>
      </c>
      <c r="X886" s="19">
        <v>13</v>
      </c>
      <c r="Y886" s="19" t="s">
        <v>3649</v>
      </c>
    </row>
    <row r="887" spans="1:25">
      <c r="A887" s="19" t="s">
        <v>1213</v>
      </c>
      <c r="B887" s="19" t="s">
        <v>3556</v>
      </c>
      <c r="C887" s="19" t="s">
        <v>1116</v>
      </c>
      <c r="D887" s="19" t="s">
        <v>3566</v>
      </c>
      <c r="E887" s="19" t="s">
        <v>1213</v>
      </c>
      <c r="F887" s="19" t="s">
        <v>2745</v>
      </c>
      <c r="G887" s="19" t="s">
        <v>2746</v>
      </c>
      <c r="H887" s="19" t="s">
        <v>3288</v>
      </c>
      <c r="I887" s="19" t="s">
        <v>137</v>
      </c>
      <c r="J887" s="19">
        <v>2019</v>
      </c>
      <c r="K887" s="19" t="s">
        <v>3732</v>
      </c>
      <c r="L887" s="19" t="s">
        <v>876</v>
      </c>
      <c r="M887" s="19" t="s">
        <v>877</v>
      </c>
      <c r="N887" s="19" t="s">
        <v>1116</v>
      </c>
      <c r="O887" s="19" t="s">
        <v>2923</v>
      </c>
      <c r="P887" s="19" t="s">
        <v>2756</v>
      </c>
      <c r="Q887" s="19" t="s">
        <v>3623</v>
      </c>
      <c r="R887" s="19" t="s">
        <v>3547</v>
      </c>
      <c r="S887" s="19" t="s">
        <v>3839</v>
      </c>
      <c r="T887" s="19" t="s">
        <v>4217</v>
      </c>
      <c r="U887" s="19">
        <v>18</v>
      </c>
      <c r="V887" s="19">
        <v>13</v>
      </c>
      <c r="W887" s="19">
        <v>1</v>
      </c>
      <c r="X887" s="19">
        <v>13</v>
      </c>
      <c r="Y887" s="19" t="s">
        <v>3649</v>
      </c>
    </row>
    <row r="888" spans="1:25">
      <c r="A888" s="19" t="s">
        <v>1213</v>
      </c>
      <c r="B888" s="19" t="s">
        <v>3556</v>
      </c>
      <c r="C888" s="19" t="s">
        <v>1116</v>
      </c>
      <c r="D888" s="19" t="s">
        <v>3566</v>
      </c>
      <c r="E888" s="19" t="s">
        <v>1213</v>
      </c>
      <c r="F888" s="19" t="s">
        <v>2745</v>
      </c>
      <c r="G888" s="19" t="s">
        <v>2746</v>
      </c>
      <c r="H888" s="19" t="s">
        <v>3288</v>
      </c>
      <c r="I888" s="19" t="s">
        <v>137</v>
      </c>
      <c r="J888" s="19">
        <v>2019</v>
      </c>
      <c r="K888" s="19" t="s">
        <v>3732</v>
      </c>
      <c r="L888" s="19" t="s">
        <v>876</v>
      </c>
      <c r="M888" s="19" t="s">
        <v>877</v>
      </c>
      <c r="N888" s="19" t="s">
        <v>1116</v>
      </c>
      <c r="O888" s="19" t="s">
        <v>2923</v>
      </c>
      <c r="P888" s="19" t="s">
        <v>2756</v>
      </c>
      <c r="Q888" s="19" t="s">
        <v>3623</v>
      </c>
      <c r="R888" s="19" t="s">
        <v>3547</v>
      </c>
      <c r="S888" s="19" t="s">
        <v>3839</v>
      </c>
      <c r="T888" s="19" t="s">
        <v>4217</v>
      </c>
      <c r="U888" s="19">
        <v>19</v>
      </c>
      <c r="V888" s="19">
        <v>13</v>
      </c>
      <c r="W888" s="19">
        <v>1</v>
      </c>
      <c r="X888" s="19">
        <v>13</v>
      </c>
      <c r="Y888" s="19" t="s">
        <v>3649</v>
      </c>
    </row>
    <row r="889" spans="1:25">
      <c r="A889" s="19" t="s">
        <v>1213</v>
      </c>
      <c r="B889" s="19" t="s">
        <v>3556</v>
      </c>
      <c r="C889" s="19" t="s">
        <v>1116</v>
      </c>
      <c r="D889" s="19" t="s">
        <v>3566</v>
      </c>
      <c r="E889" s="19" t="s">
        <v>1213</v>
      </c>
      <c r="F889" s="19" t="s">
        <v>2745</v>
      </c>
      <c r="G889" s="19" t="s">
        <v>2746</v>
      </c>
      <c r="H889" s="19" t="s">
        <v>3288</v>
      </c>
      <c r="I889" s="19" t="s">
        <v>137</v>
      </c>
      <c r="J889" s="19">
        <v>2019</v>
      </c>
      <c r="K889" s="19" t="s">
        <v>3732</v>
      </c>
      <c r="L889" s="19" t="s">
        <v>876</v>
      </c>
      <c r="M889" s="19" t="s">
        <v>877</v>
      </c>
      <c r="N889" s="19" t="s">
        <v>1116</v>
      </c>
      <c r="O889" s="19" t="s">
        <v>2923</v>
      </c>
      <c r="P889" s="19" t="s">
        <v>2756</v>
      </c>
      <c r="Q889" s="19" t="s">
        <v>3628</v>
      </c>
      <c r="R889" s="19" t="s">
        <v>3628</v>
      </c>
      <c r="S889" s="19" t="s">
        <v>2800</v>
      </c>
      <c r="T889" s="19" t="s">
        <v>4216</v>
      </c>
      <c r="U889" s="19">
        <v>10</v>
      </c>
      <c r="V889" s="19">
        <v>336.5</v>
      </c>
      <c r="W889" s="19">
        <v>1</v>
      </c>
      <c r="X889" s="19">
        <v>336.5</v>
      </c>
      <c r="Y889" s="19" t="s">
        <v>3622</v>
      </c>
    </row>
    <row r="890" spans="1:25">
      <c r="A890" s="19" t="s">
        <v>1213</v>
      </c>
      <c r="B890" s="19" t="s">
        <v>3556</v>
      </c>
      <c r="C890" s="19" t="s">
        <v>1116</v>
      </c>
      <c r="D890" s="19" t="s">
        <v>3566</v>
      </c>
      <c r="E890" s="19" t="s">
        <v>1213</v>
      </c>
      <c r="F890" s="19" t="s">
        <v>2745</v>
      </c>
      <c r="G890" s="19" t="s">
        <v>2746</v>
      </c>
      <c r="H890" s="19" t="s">
        <v>3288</v>
      </c>
      <c r="I890" s="19" t="s">
        <v>137</v>
      </c>
      <c r="J890" s="19">
        <v>2019</v>
      </c>
      <c r="K890" s="19" t="s">
        <v>3732</v>
      </c>
      <c r="L890" s="19" t="s">
        <v>876</v>
      </c>
      <c r="M890" s="19" t="s">
        <v>877</v>
      </c>
      <c r="N890" s="19" t="s">
        <v>1116</v>
      </c>
      <c r="O890" s="19" t="s">
        <v>2923</v>
      </c>
      <c r="P890" s="19" t="s">
        <v>2756</v>
      </c>
      <c r="Q890" s="19" t="s">
        <v>3620</v>
      </c>
      <c r="R890" s="19" t="s">
        <v>3541</v>
      </c>
      <c r="S890" s="19" t="s">
        <v>433</v>
      </c>
      <c r="X890" s="19">
        <v>680</v>
      </c>
      <c r="Y890" s="19" t="s">
        <v>3622</v>
      </c>
    </row>
    <row r="891" spans="1:25">
      <c r="A891" s="19" t="s">
        <v>1213</v>
      </c>
      <c r="B891" s="19" t="s">
        <v>3556</v>
      </c>
      <c r="C891" s="19" t="s">
        <v>1116</v>
      </c>
      <c r="D891" s="19" t="s">
        <v>3566</v>
      </c>
      <c r="E891" s="19" t="s">
        <v>1213</v>
      </c>
      <c r="F891" s="19" t="s">
        <v>2745</v>
      </c>
      <c r="G891" s="19" t="s">
        <v>2746</v>
      </c>
      <c r="H891" s="19" t="s">
        <v>3288</v>
      </c>
      <c r="I891" s="19" t="s">
        <v>137</v>
      </c>
      <c r="J891" s="19">
        <v>2019</v>
      </c>
      <c r="K891" s="19" t="s">
        <v>3732</v>
      </c>
      <c r="L891" s="19" t="s">
        <v>1055</v>
      </c>
      <c r="M891" s="19" t="s">
        <v>1056</v>
      </c>
      <c r="N891" s="19" t="s">
        <v>1116</v>
      </c>
      <c r="O891" s="19" t="s">
        <v>2923</v>
      </c>
      <c r="P891" s="19" t="s">
        <v>2756</v>
      </c>
      <c r="Q891" s="19" t="s">
        <v>3623</v>
      </c>
      <c r="R891" s="19" t="s">
        <v>3548</v>
      </c>
      <c r="S891" s="19" t="s">
        <v>2800</v>
      </c>
      <c r="T891" s="19" t="s">
        <v>4218</v>
      </c>
      <c r="U891" s="19">
        <v>1</v>
      </c>
      <c r="V891" s="19">
        <v>615</v>
      </c>
      <c r="W891" s="19">
        <v>1</v>
      </c>
      <c r="X891" s="19">
        <v>615</v>
      </c>
      <c r="Y891" s="19" t="s">
        <v>3710</v>
      </c>
    </row>
    <row r="892" spans="1:25">
      <c r="A892" s="19" t="s">
        <v>1213</v>
      </c>
      <c r="B892" s="19" t="s">
        <v>3556</v>
      </c>
      <c r="C892" s="19" t="s">
        <v>1116</v>
      </c>
      <c r="D892" s="19" t="s">
        <v>3566</v>
      </c>
      <c r="E892" s="19" t="s">
        <v>1213</v>
      </c>
      <c r="F892" s="19" t="s">
        <v>2745</v>
      </c>
      <c r="G892" s="19" t="s">
        <v>2746</v>
      </c>
      <c r="H892" s="19" t="s">
        <v>3288</v>
      </c>
      <c r="I892" s="19" t="s">
        <v>137</v>
      </c>
      <c r="J892" s="19">
        <v>2019</v>
      </c>
      <c r="K892" s="19" t="s">
        <v>3732</v>
      </c>
      <c r="L892" s="19" t="s">
        <v>1055</v>
      </c>
      <c r="M892" s="19" t="s">
        <v>1056</v>
      </c>
      <c r="N892" s="19" t="s">
        <v>1116</v>
      </c>
      <c r="O892" s="19" t="s">
        <v>2923</v>
      </c>
      <c r="P892" s="19" t="s">
        <v>2756</v>
      </c>
      <c r="Q892" s="19" t="s">
        <v>3623</v>
      </c>
      <c r="R892" s="19" t="s">
        <v>3548</v>
      </c>
      <c r="S892" s="19" t="s">
        <v>433</v>
      </c>
      <c r="T892" s="19" t="s">
        <v>4219</v>
      </c>
      <c r="U892" s="19">
        <v>1</v>
      </c>
      <c r="V892" s="19">
        <v>375</v>
      </c>
      <c r="W892" s="19">
        <v>1</v>
      </c>
      <c r="X892" s="19">
        <v>375</v>
      </c>
      <c r="Y892" s="19" t="s">
        <v>3710</v>
      </c>
    </row>
    <row r="893" spans="1:25">
      <c r="A893" s="19" t="s">
        <v>1213</v>
      </c>
      <c r="B893" s="19" t="s">
        <v>3556</v>
      </c>
      <c r="C893" s="19" t="s">
        <v>1116</v>
      </c>
      <c r="D893" s="19" t="s">
        <v>3566</v>
      </c>
      <c r="E893" s="19" t="s">
        <v>1213</v>
      </c>
      <c r="F893" s="19" t="s">
        <v>2745</v>
      </c>
      <c r="G893" s="19" t="s">
        <v>2746</v>
      </c>
      <c r="H893" s="19" t="s">
        <v>3288</v>
      </c>
      <c r="I893" s="19" t="s">
        <v>137</v>
      </c>
      <c r="J893" s="19">
        <v>2019</v>
      </c>
      <c r="K893" s="19" t="s">
        <v>3732</v>
      </c>
      <c r="L893" s="19" t="s">
        <v>1055</v>
      </c>
      <c r="M893" s="19" t="s">
        <v>1056</v>
      </c>
      <c r="N893" s="19" t="s">
        <v>1116</v>
      </c>
      <c r="O893" s="19" t="s">
        <v>2923</v>
      </c>
      <c r="P893" s="19" t="s">
        <v>2756</v>
      </c>
      <c r="Q893" s="19" t="s">
        <v>3623</v>
      </c>
      <c r="R893" s="19" t="s">
        <v>3548</v>
      </c>
      <c r="S893" s="19" t="s">
        <v>433</v>
      </c>
      <c r="T893" s="19" t="s">
        <v>4219</v>
      </c>
      <c r="U893" s="19">
        <v>8</v>
      </c>
      <c r="V893" s="19">
        <v>200</v>
      </c>
      <c r="W893" s="19">
        <v>1</v>
      </c>
      <c r="X893" s="19">
        <v>200</v>
      </c>
      <c r="Y893" s="19" t="s">
        <v>3710</v>
      </c>
    </row>
    <row r="894" spans="1:25">
      <c r="A894" s="19" t="s">
        <v>1213</v>
      </c>
      <c r="B894" s="19" t="s">
        <v>3556</v>
      </c>
      <c r="C894" s="19" t="s">
        <v>1116</v>
      </c>
      <c r="D894" s="19" t="s">
        <v>3566</v>
      </c>
      <c r="E894" s="19" t="s">
        <v>1213</v>
      </c>
      <c r="F894" s="19" t="s">
        <v>2745</v>
      </c>
      <c r="G894" s="19" t="s">
        <v>2746</v>
      </c>
      <c r="H894" s="19" t="s">
        <v>3288</v>
      </c>
      <c r="I894" s="19" t="s">
        <v>137</v>
      </c>
      <c r="J894" s="19">
        <v>2019</v>
      </c>
      <c r="K894" s="19" t="s">
        <v>3732</v>
      </c>
      <c r="L894" s="19" t="s">
        <v>1055</v>
      </c>
      <c r="M894" s="19" t="s">
        <v>1056</v>
      </c>
      <c r="N894" s="19" t="s">
        <v>1116</v>
      </c>
      <c r="O894" s="19" t="s">
        <v>2923</v>
      </c>
      <c r="P894" s="19" t="s">
        <v>2756</v>
      </c>
      <c r="Q894" s="19" t="s">
        <v>3623</v>
      </c>
      <c r="R894" s="19" t="s">
        <v>3548</v>
      </c>
      <c r="S894" s="19" t="s">
        <v>2793</v>
      </c>
      <c r="T894" s="19" t="s">
        <v>4220</v>
      </c>
      <c r="U894" s="19">
        <v>1</v>
      </c>
      <c r="V894" s="19">
        <v>375</v>
      </c>
      <c r="W894" s="19">
        <v>1</v>
      </c>
      <c r="X894" s="19">
        <v>375</v>
      </c>
      <c r="Y894" s="19" t="s">
        <v>3710</v>
      </c>
    </row>
    <row r="895" spans="1:25">
      <c r="A895" s="19" t="s">
        <v>1213</v>
      </c>
      <c r="B895" s="19" t="s">
        <v>3556</v>
      </c>
      <c r="C895" s="19" t="s">
        <v>1116</v>
      </c>
      <c r="D895" s="19" t="s">
        <v>3566</v>
      </c>
      <c r="E895" s="19" t="s">
        <v>1213</v>
      </c>
      <c r="F895" s="19" t="s">
        <v>2745</v>
      </c>
      <c r="G895" s="19" t="s">
        <v>2746</v>
      </c>
      <c r="H895" s="19" t="s">
        <v>3288</v>
      </c>
      <c r="I895" s="19" t="s">
        <v>137</v>
      </c>
      <c r="J895" s="19">
        <v>2019</v>
      </c>
      <c r="K895" s="19" t="s">
        <v>3732</v>
      </c>
      <c r="L895" s="19" t="s">
        <v>1055</v>
      </c>
      <c r="M895" s="19" t="s">
        <v>1056</v>
      </c>
      <c r="N895" s="19" t="s">
        <v>1116</v>
      </c>
      <c r="O895" s="19" t="s">
        <v>2923</v>
      </c>
      <c r="P895" s="19" t="s">
        <v>2756</v>
      </c>
      <c r="Q895" s="19" t="s">
        <v>3623</v>
      </c>
      <c r="R895" s="19" t="s">
        <v>3548</v>
      </c>
      <c r="S895" s="19" t="s">
        <v>2793</v>
      </c>
      <c r="T895" s="19" t="s">
        <v>4220</v>
      </c>
      <c r="U895" s="19">
        <v>2</v>
      </c>
      <c r="V895" s="19">
        <v>266</v>
      </c>
      <c r="W895" s="19">
        <v>1</v>
      </c>
      <c r="X895" s="19">
        <v>266</v>
      </c>
      <c r="Y895" s="19" t="s">
        <v>3710</v>
      </c>
    </row>
    <row r="896" spans="1:25">
      <c r="A896" s="19" t="s">
        <v>1213</v>
      </c>
      <c r="B896" s="19" t="s">
        <v>3556</v>
      </c>
      <c r="C896" s="19" t="s">
        <v>1116</v>
      </c>
      <c r="D896" s="19" t="s">
        <v>3566</v>
      </c>
      <c r="E896" s="19" t="s">
        <v>1213</v>
      </c>
      <c r="F896" s="19" t="s">
        <v>2745</v>
      </c>
      <c r="G896" s="19" t="s">
        <v>2746</v>
      </c>
      <c r="H896" s="19" t="s">
        <v>3288</v>
      </c>
      <c r="I896" s="19" t="s">
        <v>137</v>
      </c>
      <c r="J896" s="19">
        <v>2019</v>
      </c>
      <c r="K896" s="19" t="s">
        <v>3732</v>
      </c>
      <c r="L896" s="19" t="s">
        <v>1055</v>
      </c>
      <c r="M896" s="19" t="s">
        <v>1056</v>
      </c>
      <c r="N896" s="19" t="s">
        <v>1116</v>
      </c>
      <c r="O896" s="19" t="s">
        <v>2923</v>
      </c>
      <c r="P896" s="19" t="s">
        <v>2756</v>
      </c>
      <c r="Q896" s="19" t="s">
        <v>3623</v>
      </c>
      <c r="R896" s="19" t="s">
        <v>3548</v>
      </c>
      <c r="S896" s="19" t="s">
        <v>2796</v>
      </c>
      <c r="T896" s="19" t="s">
        <v>4221</v>
      </c>
      <c r="U896" s="19">
        <v>1</v>
      </c>
      <c r="V896" s="19">
        <v>350</v>
      </c>
      <c r="W896" s="19">
        <v>1</v>
      </c>
      <c r="X896" s="19">
        <v>350</v>
      </c>
      <c r="Y896" s="19" t="s">
        <v>3710</v>
      </c>
    </row>
    <row r="897" spans="1:25">
      <c r="A897" s="19" t="s">
        <v>1213</v>
      </c>
      <c r="B897" s="19" t="s">
        <v>3556</v>
      </c>
      <c r="C897" s="19" t="s">
        <v>1116</v>
      </c>
      <c r="D897" s="19" t="s">
        <v>3566</v>
      </c>
      <c r="E897" s="19" t="s">
        <v>1213</v>
      </c>
      <c r="F897" s="19" t="s">
        <v>2745</v>
      </c>
      <c r="G897" s="19" t="s">
        <v>2746</v>
      </c>
      <c r="H897" s="19" t="s">
        <v>3288</v>
      </c>
      <c r="I897" s="19" t="s">
        <v>137</v>
      </c>
      <c r="J897" s="19">
        <v>2019</v>
      </c>
      <c r="K897" s="19" t="s">
        <v>3732</v>
      </c>
      <c r="L897" s="19" t="s">
        <v>1055</v>
      </c>
      <c r="M897" s="19" t="s">
        <v>1056</v>
      </c>
      <c r="N897" s="19" t="s">
        <v>1116</v>
      </c>
      <c r="O897" s="19" t="s">
        <v>2923</v>
      </c>
      <c r="P897" s="19" t="s">
        <v>2756</v>
      </c>
      <c r="Q897" s="19" t="s">
        <v>3623</v>
      </c>
      <c r="R897" s="19" t="s">
        <v>3544</v>
      </c>
      <c r="S897" s="19" t="s">
        <v>2800</v>
      </c>
      <c r="T897" s="19" t="s">
        <v>4222</v>
      </c>
      <c r="U897" s="19">
        <v>8</v>
      </c>
      <c r="V897" s="19">
        <v>155</v>
      </c>
      <c r="W897" s="19">
        <v>1</v>
      </c>
      <c r="X897" s="19">
        <v>155</v>
      </c>
      <c r="Y897" s="19" t="s">
        <v>4223</v>
      </c>
    </row>
    <row r="898" spans="1:25">
      <c r="A898" s="19" t="s">
        <v>1213</v>
      </c>
      <c r="B898" s="19" t="s">
        <v>3556</v>
      </c>
      <c r="C898" s="19" t="s">
        <v>1116</v>
      </c>
      <c r="D898" s="19" t="s">
        <v>3566</v>
      </c>
      <c r="E898" s="19" t="s">
        <v>1213</v>
      </c>
      <c r="F898" s="19" t="s">
        <v>2745</v>
      </c>
      <c r="G898" s="19" t="s">
        <v>2746</v>
      </c>
      <c r="H898" s="19" t="s">
        <v>3288</v>
      </c>
      <c r="I898" s="19" t="s">
        <v>137</v>
      </c>
      <c r="J898" s="19">
        <v>2019</v>
      </c>
      <c r="K898" s="19" t="s">
        <v>3732</v>
      </c>
      <c r="L898" s="19" t="s">
        <v>1055</v>
      </c>
      <c r="M898" s="19" t="s">
        <v>1056</v>
      </c>
      <c r="N898" s="19" t="s">
        <v>1116</v>
      </c>
      <c r="O898" s="19" t="s">
        <v>2923</v>
      </c>
      <c r="P898" s="19" t="s">
        <v>2756</v>
      </c>
      <c r="Q898" s="19" t="s">
        <v>3623</v>
      </c>
      <c r="R898" s="19" t="s">
        <v>3547</v>
      </c>
      <c r="S898" s="19" t="s">
        <v>2800</v>
      </c>
      <c r="T898" s="19" t="s">
        <v>4222</v>
      </c>
      <c r="U898" s="19">
        <v>1</v>
      </c>
      <c r="V898" s="19">
        <v>13</v>
      </c>
      <c r="W898" s="19">
        <v>1</v>
      </c>
      <c r="X898" s="19">
        <v>13</v>
      </c>
      <c r="Y898" s="19" t="s">
        <v>4223</v>
      </c>
    </row>
    <row r="899" spans="1:25">
      <c r="A899" s="19" t="s">
        <v>1213</v>
      </c>
      <c r="B899" s="19" t="s">
        <v>3556</v>
      </c>
      <c r="C899" s="19" t="s">
        <v>1116</v>
      </c>
      <c r="D899" s="19" t="s">
        <v>3566</v>
      </c>
      <c r="E899" s="19" t="s">
        <v>1213</v>
      </c>
      <c r="F899" s="19" t="s">
        <v>2745</v>
      </c>
      <c r="G899" s="19" t="s">
        <v>2746</v>
      </c>
      <c r="H899" s="19" t="s">
        <v>3288</v>
      </c>
      <c r="I899" s="19" t="s">
        <v>137</v>
      </c>
      <c r="J899" s="19">
        <v>2019</v>
      </c>
      <c r="K899" s="19" t="s">
        <v>3732</v>
      </c>
      <c r="L899" s="19" t="s">
        <v>1055</v>
      </c>
      <c r="M899" s="19" t="s">
        <v>1056</v>
      </c>
      <c r="N899" s="19" t="s">
        <v>1116</v>
      </c>
      <c r="O899" s="19" t="s">
        <v>2923</v>
      </c>
      <c r="P899" s="19" t="s">
        <v>2756</v>
      </c>
      <c r="Q899" s="19" t="s">
        <v>3623</v>
      </c>
      <c r="R899" s="19" t="s">
        <v>3547</v>
      </c>
      <c r="S899" s="19" t="s">
        <v>2800</v>
      </c>
      <c r="T899" s="19" t="s">
        <v>4222</v>
      </c>
      <c r="U899" s="19">
        <v>2</v>
      </c>
      <c r="V899" s="19">
        <v>20.28</v>
      </c>
      <c r="W899" s="19">
        <v>1</v>
      </c>
      <c r="X899" s="19">
        <v>20.28</v>
      </c>
      <c r="Y899" s="19" t="s">
        <v>4223</v>
      </c>
    </row>
    <row r="900" spans="1:25">
      <c r="A900" s="19" t="s">
        <v>1213</v>
      </c>
      <c r="B900" s="19" t="s">
        <v>3556</v>
      </c>
      <c r="C900" s="19" t="s">
        <v>1116</v>
      </c>
      <c r="D900" s="19" t="s">
        <v>3566</v>
      </c>
      <c r="E900" s="19" t="s">
        <v>1213</v>
      </c>
      <c r="F900" s="19" t="s">
        <v>2745</v>
      </c>
      <c r="G900" s="19" t="s">
        <v>2746</v>
      </c>
      <c r="H900" s="19" t="s">
        <v>3288</v>
      </c>
      <c r="I900" s="19" t="s">
        <v>137</v>
      </c>
      <c r="J900" s="19">
        <v>2019</v>
      </c>
      <c r="K900" s="19" t="s">
        <v>3732</v>
      </c>
      <c r="L900" s="19" t="s">
        <v>1055</v>
      </c>
      <c r="M900" s="19" t="s">
        <v>1056</v>
      </c>
      <c r="N900" s="19" t="s">
        <v>1116</v>
      </c>
      <c r="O900" s="19" t="s">
        <v>2923</v>
      </c>
      <c r="P900" s="19" t="s">
        <v>2756</v>
      </c>
      <c r="Q900" s="19" t="s">
        <v>3623</v>
      </c>
      <c r="R900" s="19" t="s">
        <v>3547</v>
      </c>
      <c r="S900" s="19" t="s">
        <v>2800</v>
      </c>
      <c r="T900" s="19" t="s">
        <v>4222</v>
      </c>
      <c r="U900" s="19">
        <v>3</v>
      </c>
      <c r="V900" s="19">
        <v>18.989999999999998</v>
      </c>
      <c r="W900" s="19">
        <v>1</v>
      </c>
      <c r="X900" s="19">
        <v>18.989999999999998</v>
      </c>
      <c r="Y900" s="19" t="s">
        <v>4223</v>
      </c>
    </row>
    <row r="901" spans="1:25">
      <c r="A901" s="19" t="s">
        <v>1213</v>
      </c>
      <c r="B901" s="19" t="s">
        <v>3556</v>
      </c>
      <c r="C901" s="19" t="s">
        <v>1116</v>
      </c>
      <c r="D901" s="19" t="s">
        <v>3566</v>
      </c>
      <c r="E901" s="19" t="s">
        <v>1213</v>
      </c>
      <c r="F901" s="19" t="s">
        <v>2745</v>
      </c>
      <c r="G901" s="19" t="s">
        <v>2746</v>
      </c>
      <c r="H901" s="19" t="s">
        <v>3288</v>
      </c>
      <c r="I901" s="19" t="s">
        <v>137</v>
      </c>
      <c r="J901" s="19">
        <v>2019</v>
      </c>
      <c r="K901" s="19" t="s">
        <v>3732</v>
      </c>
      <c r="L901" s="19" t="s">
        <v>1055</v>
      </c>
      <c r="M901" s="19" t="s">
        <v>1056</v>
      </c>
      <c r="N901" s="19" t="s">
        <v>1116</v>
      </c>
      <c r="O901" s="19" t="s">
        <v>2923</v>
      </c>
      <c r="P901" s="19" t="s">
        <v>2756</v>
      </c>
      <c r="Q901" s="19" t="s">
        <v>3623</v>
      </c>
      <c r="R901" s="19" t="s">
        <v>3547</v>
      </c>
      <c r="S901" s="19" t="s">
        <v>2800</v>
      </c>
      <c r="T901" s="19" t="s">
        <v>4222</v>
      </c>
      <c r="U901" s="19">
        <v>4</v>
      </c>
      <c r="V901" s="19">
        <v>13</v>
      </c>
      <c r="W901" s="19">
        <v>1</v>
      </c>
      <c r="X901" s="19">
        <v>13</v>
      </c>
      <c r="Y901" s="19" t="s">
        <v>4223</v>
      </c>
    </row>
    <row r="902" spans="1:25">
      <c r="A902" s="19" t="s">
        <v>1213</v>
      </c>
      <c r="B902" s="19" t="s">
        <v>3556</v>
      </c>
      <c r="C902" s="19" t="s">
        <v>1116</v>
      </c>
      <c r="D902" s="19" t="s">
        <v>3566</v>
      </c>
      <c r="E902" s="19" t="s">
        <v>1213</v>
      </c>
      <c r="F902" s="19" t="s">
        <v>2745</v>
      </c>
      <c r="G902" s="19" t="s">
        <v>2746</v>
      </c>
      <c r="H902" s="19" t="s">
        <v>3288</v>
      </c>
      <c r="I902" s="19" t="s">
        <v>137</v>
      </c>
      <c r="J902" s="19">
        <v>2019</v>
      </c>
      <c r="K902" s="19" t="s">
        <v>3732</v>
      </c>
      <c r="L902" s="19" t="s">
        <v>1055</v>
      </c>
      <c r="M902" s="19" t="s">
        <v>1056</v>
      </c>
      <c r="N902" s="19" t="s">
        <v>1116</v>
      </c>
      <c r="O902" s="19" t="s">
        <v>2923</v>
      </c>
      <c r="P902" s="19" t="s">
        <v>2756</v>
      </c>
      <c r="Q902" s="19" t="s">
        <v>3623</v>
      </c>
      <c r="R902" s="19" t="s">
        <v>3547</v>
      </c>
      <c r="S902" s="19" t="s">
        <v>2800</v>
      </c>
      <c r="T902" s="19" t="s">
        <v>4222</v>
      </c>
      <c r="U902" s="19">
        <v>5</v>
      </c>
      <c r="V902" s="19">
        <v>39.69</v>
      </c>
      <c r="W902" s="19">
        <v>1</v>
      </c>
      <c r="X902" s="19">
        <v>39.69</v>
      </c>
      <c r="Y902" s="19" t="s">
        <v>4223</v>
      </c>
    </row>
    <row r="903" spans="1:25">
      <c r="A903" s="19" t="s">
        <v>1213</v>
      </c>
      <c r="B903" s="19" t="s">
        <v>3556</v>
      </c>
      <c r="C903" s="19" t="s">
        <v>1116</v>
      </c>
      <c r="D903" s="19" t="s">
        <v>3566</v>
      </c>
      <c r="E903" s="19" t="s">
        <v>1213</v>
      </c>
      <c r="F903" s="19" t="s">
        <v>2745</v>
      </c>
      <c r="G903" s="19" t="s">
        <v>2746</v>
      </c>
      <c r="H903" s="19" t="s">
        <v>3288</v>
      </c>
      <c r="I903" s="19" t="s">
        <v>137</v>
      </c>
      <c r="J903" s="19">
        <v>2019</v>
      </c>
      <c r="K903" s="19" t="s">
        <v>3732</v>
      </c>
      <c r="L903" s="19" t="s">
        <v>1055</v>
      </c>
      <c r="M903" s="19" t="s">
        <v>1056</v>
      </c>
      <c r="N903" s="19" t="s">
        <v>1116</v>
      </c>
      <c r="O903" s="19" t="s">
        <v>2923</v>
      </c>
      <c r="P903" s="19" t="s">
        <v>2756</v>
      </c>
      <c r="Q903" s="19" t="s">
        <v>3623</v>
      </c>
      <c r="R903" s="19" t="s">
        <v>3547</v>
      </c>
      <c r="S903" s="19" t="s">
        <v>2800</v>
      </c>
      <c r="T903" s="19" t="s">
        <v>4222</v>
      </c>
      <c r="U903" s="19">
        <v>6</v>
      </c>
      <c r="V903" s="19">
        <v>11</v>
      </c>
      <c r="W903" s="19">
        <v>1</v>
      </c>
      <c r="X903" s="19">
        <v>11</v>
      </c>
      <c r="Y903" s="19" t="s">
        <v>4223</v>
      </c>
    </row>
    <row r="904" spans="1:25">
      <c r="A904" s="19" t="s">
        <v>1213</v>
      </c>
      <c r="B904" s="19" t="s">
        <v>3556</v>
      </c>
      <c r="C904" s="19" t="s">
        <v>1116</v>
      </c>
      <c r="D904" s="19" t="s">
        <v>3566</v>
      </c>
      <c r="E904" s="19" t="s">
        <v>1213</v>
      </c>
      <c r="F904" s="19" t="s">
        <v>2745</v>
      </c>
      <c r="G904" s="19" t="s">
        <v>2746</v>
      </c>
      <c r="H904" s="19" t="s">
        <v>3288</v>
      </c>
      <c r="I904" s="19" t="s">
        <v>137</v>
      </c>
      <c r="J904" s="19">
        <v>2019</v>
      </c>
      <c r="K904" s="19" t="s">
        <v>3732</v>
      </c>
      <c r="L904" s="19" t="s">
        <v>1055</v>
      </c>
      <c r="M904" s="19" t="s">
        <v>1056</v>
      </c>
      <c r="N904" s="19" t="s">
        <v>1116</v>
      </c>
      <c r="O904" s="19" t="s">
        <v>2923</v>
      </c>
      <c r="P904" s="19" t="s">
        <v>2756</v>
      </c>
      <c r="Q904" s="19" t="s">
        <v>3623</v>
      </c>
      <c r="R904" s="19" t="s">
        <v>3547</v>
      </c>
      <c r="S904" s="19" t="s">
        <v>2800</v>
      </c>
      <c r="T904" s="19" t="s">
        <v>4222</v>
      </c>
      <c r="U904" s="19">
        <v>9</v>
      </c>
      <c r="V904" s="19">
        <v>32.96</v>
      </c>
      <c r="W904" s="19">
        <v>1</v>
      </c>
      <c r="X904" s="19">
        <v>32.96</v>
      </c>
      <c r="Y904" s="19" t="s">
        <v>4223</v>
      </c>
    </row>
    <row r="905" spans="1:25">
      <c r="A905" s="19" t="s">
        <v>1213</v>
      </c>
      <c r="B905" s="19" t="s">
        <v>3556</v>
      </c>
      <c r="C905" s="19" t="s">
        <v>1116</v>
      </c>
      <c r="D905" s="19" t="s">
        <v>3566</v>
      </c>
      <c r="E905" s="19" t="s">
        <v>1213</v>
      </c>
      <c r="F905" s="19" t="s">
        <v>2745</v>
      </c>
      <c r="G905" s="19" t="s">
        <v>2746</v>
      </c>
      <c r="H905" s="19" t="s">
        <v>3288</v>
      </c>
      <c r="I905" s="19" t="s">
        <v>137</v>
      </c>
      <c r="J905" s="19">
        <v>2019</v>
      </c>
      <c r="K905" s="19" t="s">
        <v>3732</v>
      </c>
      <c r="L905" s="19" t="s">
        <v>1055</v>
      </c>
      <c r="M905" s="19" t="s">
        <v>1056</v>
      </c>
      <c r="N905" s="19" t="s">
        <v>1116</v>
      </c>
      <c r="O905" s="19" t="s">
        <v>2923</v>
      </c>
      <c r="P905" s="19" t="s">
        <v>2756</v>
      </c>
      <c r="Q905" s="19" t="s">
        <v>3623</v>
      </c>
      <c r="R905" s="19" t="s">
        <v>3547</v>
      </c>
      <c r="S905" s="19" t="s">
        <v>2800</v>
      </c>
      <c r="T905" s="19" t="s">
        <v>4222</v>
      </c>
      <c r="U905" s="19">
        <v>11</v>
      </c>
      <c r="V905" s="19">
        <v>30</v>
      </c>
      <c r="W905" s="19">
        <v>1</v>
      </c>
      <c r="X905" s="19">
        <v>30</v>
      </c>
      <c r="Y905" s="19" t="s">
        <v>4223</v>
      </c>
    </row>
    <row r="906" spans="1:25">
      <c r="A906" s="19" t="s">
        <v>1213</v>
      </c>
      <c r="B906" s="19" t="s">
        <v>3556</v>
      </c>
      <c r="C906" s="19" t="s">
        <v>1116</v>
      </c>
      <c r="D906" s="19" t="s">
        <v>3566</v>
      </c>
      <c r="E906" s="19" t="s">
        <v>1213</v>
      </c>
      <c r="F906" s="19" t="s">
        <v>2745</v>
      </c>
      <c r="G906" s="19" t="s">
        <v>2746</v>
      </c>
      <c r="H906" s="19" t="s">
        <v>3288</v>
      </c>
      <c r="I906" s="19" t="s">
        <v>137</v>
      </c>
      <c r="J906" s="19">
        <v>2019</v>
      </c>
      <c r="K906" s="19" t="s">
        <v>3732</v>
      </c>
      <c r="L906" s="19" t="s">
        <v>1055</v>
      </c>
      <c r="M906" s="19" t="s">
        <v>1056</v>
      </c>
      <c r="N906" s="19" t="s">
        <v>1116</v>
      </c>
      <c r="O906" s="19" t="s">
        <v>2923</v>
      </c>
      <c r="P906" s="19" t="s">
        <v>2756</v>
      </c>
      <c r="Q906" s="19" t="s">
        <v>3623</v>
      </c>
      <c r="R906" s="19" t="s">
        <v>3547</v>
      </c>
      <c r="S906" s="19" t="s">
        <v>2800</v>
      </c>
      <c r="T906" s="19" t="s">
        <v>4224</v>
      </c>
      <c r="U906" s="19">
        <v>1</v>
      </c>
      <c r="V906" s="19">
        <v>60</v>
      </c>
      <c r="W906" s="19">
        <v>1</v>
      </c>
      <c r="X906" s="19">
        <v>60</v>
      </c>
      <c r="Y906" s="19" t="s">
        <v>4225</v>
      </c>
    </row>
    <row r="907" spans="1:25">
      <c r="A907" s="19" t="s">
        <v>1213</v>
      </c>
      <c r="B907" s="19" t="s">
        <v>3556</v>
      </c>
      <c r="C907" s="19" t="s">
        <v>1116</v>
      </c>
      <c r="D907" s="19" t="s">
        <v>3566</v>
      </c>
      <c r="E907" s="19" t="s">
        <v>1213</v>
      </c>
      <c r="F907" s="19" t="s">
        <v>2745</v>
      </c>
      <c r="G907" s="19" t="s">
        <v>2746</v>
      </c>
      <c r="H907" s="19" t="s">
        <v>3288</v>
      </c>
      <c r="I907" s="19" t="s">
        <v>137</v>
      </c>
      <c r="J907" s="19">
        <v>2019</v>
      </c>
      <c r="K907" s="19" t="s">
        <v>3732</v>
      </c>
      <c r="L907" s="19" t="s">
        <v>1055</v>
      </c>
      <c r="M907" s="19" t="s">
        <v>1056</v>
      </c>
      <c r="N907" s="19" t="s">
        <v>1116</v>
      </c>
      <c r="O907" s="19" t="s">
        <v>2923</v>
      </c>
      <c r="P907" s="19" t="s">
        <v>2756</v>
      </c>
      <c r="Q907" s="19" t="s">
        <v>3623</v>
      </c>
      <c r="R907" s="19" t="s">
        <v>3547</v>
      </c>
      <c r="S907" s="19" t="s">
        <v>433</v>
      </c>
      <c r="T907" s="19" t="s">
        <v>4219</v>
      </c>
      <c r="U907" s="19">
        <v>2</v>
      </c>
      <c r="V907" s="19">
        <v>13</v>
      </c>
      <c r="W907" s="19">
        <v>1</v>
      </c>
      <c r="X907" s="19">
        <v>13</v>
      </c>
      <c r="Y907" s="19" t="s">
        <v>3710</v>
      </c>
    </row>
    <row r="908" spans="1:25">
      <c r="A908" s="19" t="s">
        <v>1213</v>
      </c>
      <c r="B908" s="19" t="s">
        <v>3556</v>
      </c>
      <c r="C908" s="19" t="s">
        <v>1116</v>
      </c>
      <c r="D908" s="19" t="s">
        <v>3566</v>
      </c>
      <c r="E908" s="19" t="s">
        <v>1213</v>
      </c>
      <c r="F908" s="19" t="s">
        <v>2745</v>
      </c>
      <c r="G908" s="19" t="s">
        <v>2746</v>
      </c>
      <c r="H908" s="19" t="s">
        <v>3288</v>
      </c>
      <c r="I908" s="19" t="s">
        <v>137</v>
      </c>
      <c r="J908" s="19">
        <v>2019</v>
      </c>
      <c r="K908" s="19" t="s">
        <v>3732</v>
      </c>
      <c r="L908" s="19" t="s">
        <v>1055</v>
      </c>
      <c r="M908" s="19" t="s">
        <v>1056</v>
      </c>
      <c r="N908" s="19" t="s">
        <v>1116</v>
      </c>
      <c r="O908" s="19" t="s">
        <v>2923</v>
      </c>
      <c r="P908" s="19" t="s">
        <v>2756</v>
      </c>
      <c r="Q908" s="19" t="s">
        <v>3623</v>
      </c>
      <c r="R908" s="19" t="s">
        <v>3547</v>
      </c>
      <c r="S908" s="19" t="s">
        <v>433</v>
      </c>
      <c r="T908" s="19" t="s">
        <v>4219</v>
      </c>
      <c r="U908" s="19">
        <v>3</v>
      </c>
      <c r="V908" s="19">
        <v>13</v>
      </c>
      <c r="W908" s="19">
        <v>1</v>
      </c>
      <c r="X908" s="19">
        <v>13</v>
      </c>
      <c r="Y908" s="19" t="s">
        <v>3710</v>
      </c>
    </row>
    <row r="909" spans="1:25">
      <c r="A909" s="19" t="s">
        <v>1213</v>
      </c>
      <c r="B909" s="19" t="s">
        <v>3556</v>
      </c>
      <c r="C909" s="19" t="s">
        <v>1116</v>
      </c>
      <c r="D909" s="19" t="s">
        <v>3566</v>
      </c>
      <c r="E909" s="19" t="s">
        <v>1213</v>
      </c>
      <c r="F909" s="19" t="s">
        <v>2745</v>
      </c>
      <c r="G909" s="19" t="s">
        <v>2746</v>
      </c>
      <c r="H909" s="19" t="s">
        <v>3288</v>
      </c>
      <c r="I909" s="19" t="s">
        <v>137</v>
      </c>
      <c r="J909" s="19">
        <v>2019</v>
      </c>
      <c r="K909" s="19" t="s">
        <v>3732</v>
      </c>
      <c r="L909" s="19" t="s">
        <v>1055</v>
      </c>
      <c r="M909" s="19" t="s">
        <v>1056</v>
      </c>
      <c r="N909" s="19" t="s">
        <v>1116</v>
      </c>
      <c r="O909" s="19" t="s">
        <v>2923</v>
      </c>
      <c r="P909" s="19" t="s">
        <v>2756</v>
      </c>
      <c r="Q909" s="19" t="s">
        <v>3623</v>
      </c>
      <c r="R909" s="19" t="s">
        <v>3547</v>
      </c>
      <c r="S909" s="19" t="s">
        <v>433</v>
      </c>
      <c r="T909" s="19" t="s">
        <v>4219</v>
      </c>
      <c r="U909" s="19">
        <v>4</v>
      </c>
      <c r="V909" s="19">
        <v>19.78</v>
      </c>
      <c r="W909" s="19">
        <v>1</v>
      </c>
      <c r="X909" s="19">
        <v>19.78</v>
      </c>
      <c r="Y909" s="19" t="s">
        <v>3710</v>
      </c>
    </row>
    <row r="910" spans="1:25">
      <c r="A910" s="19" t="s">
        <v>1213</v>
      </c>
      <c r="B910" s="19" t="s">
        <v>3556</v>
      </c>
      <c r="C910" s="19" t="s">
        <v>1116</v>
      </c>
      <c r="D910" s="19" t="s">
        <v>3566</v>
      </c>
      <c r="E910" s="19" t="s">
        <v>1213</v>
      </c>
      <c r="F910" s="19" t="s">
        <v>2745</v>
      </c>
      <c r="G910" s="19" t="s">
        <v>2746</v>
      </c>
      <c r="H910" s="19" t="s">
        <v>3288</v>
      </c>
      <c r="I910" s="19" t="s">
        <v>137</v>
      </c>
      <c r="J910" s="19">
        <v>2019</v>
      </c>
      <c r="K910" s="19" t="s">
        <v>3732</v>
      </c>
      <c r="L910" s="19" t="s">
        <v>1055</v>
      </c>
      <c r="M910" s="19" t="s">
        <v>1056</v>
      </c>
      <c r="N910" s="19" t="s">
        <v>1116</v>
      </c>
      <c r="O910" s="19" t="s">
        <v>2923</v>
      </c>
      <c r="P910" s="19" t="s">
        <v>2756</v>
      </c>
      <c r="Q910" s="19" t="s">
        <v>3623</v>
      </c>
      <c r="R910" s="19" t="s">
        <v>3547</v>
      </c>
      <c r="S910" s="19" t="s">
        <v>433</v>
      </c>
      <c r="T910" s="19" t="s">
        <v>4219</v>
      </c>
      <c r="U910" s="19">
        <v>5</v>
      </c>
      <c r="V910" s="19">
        <v>13</v>
      </c>
      <c r="W910" s="19">
        <v>1</v>
      </c>
      <c r="X910" s="19">
        <v>13</v>
      </c>
      <c r="Y910" s="19" t="s">
        <v>3710</v>
      </c>
    </row>
    <row r="911" spans="1:25">
      <c r="A911" s="19" t="s">
        <v>1213</v>
      </c>
      <c r="B911" s="19" t="s">
        <v>3556</v>
      </c>
      <c r="C911" s="19" t="s">
        <v>1116</v>
      </c>
      <c r="D911" s="19" t="s">
        <v>3566</v>
      </c>
      <c r="E911" s="19" t="s">
        <v>1213</v>
      </c>
      <c r="F911" s="19" t="s">
        <v>2745</v>
      </c>
      <c r="G911" s="19" t="s">
        <v>2746</v>
      </c>
      <c r="H911" s="19" t="s">
        <v>3288</v>
      </c>
      <c r="I911" s="19" t="s">
        <v>137</v>
      </c>
      <c r="J911" s="19">
        <v>2019</v>
      </c>
      <c r="K911" s="19" t="s">
        <v>3732</v>
      </c>
      <c r="L911" s="19" t="s">
        <v>1055</v>
      </c>
      <c r="M911" s="19" t="s">
        <v>1056</v>
      </c>
      <c r="N911" s="19" t="s">
        <v>1116</v>
      </c>
      <c r="O911" s="19" t="s">
        <v>2923</v>
      </c>
      <c r="P911" s="19" t="s">
        <v>2756</v>
      </c>
      <c r="Q911" s="19" t="s">
        <v>3623</v>
      </c>
      <c r="R911" s="19" t="s">
        <v>3547</v>
      </c>
      <c r="S911" s="19" t="s">
        <v>433</v>
      </c>
      <c r="T911" s="19" t="s">
        <v>4219</v>
      </c>
      <c r="U911" s="19">
        <v>6</v>
      </c>
      <c r="V911" s="19">
        <v>16.37</v>
      </c>
      <c r="W911" s="19">
        <v>1</v>
      </c>
      <c r="X911" s="19">
        <v>16.37</v>
      </c>
      <c r="Y911" s="19" t="s">
        <v>3710</v>
      </c>
    </row>
    <row r="912" spans="1:25">
      <c r="A912" s="19" t="s">
        <v>1213</v>
      </c>
      <c r="B912" s="19" t="s">
        <v>3556</v>
      </c>
      <c r="C912" s="19" t="s">
        <v>1116</v>
      </c>
      <c r="D912" s="19" t="s">
        <v>3566</v>
      </c>
      <c r="E912" s="19" t="s">
        <v>1213</v>
      </c>
      <c r="F912" s="19" t="s">
        <v>2745</v>
      </c>
      <c r="G912" s="19" t="s">
        <v>2746</v>
      </c>
      <c r="H912" s="19" t="s">
        <v>3288</v>
      </c>
      <c r="I912" s="19" t="s">
        <v>137</v>
      </c>
      <c r="J912" s="19">
        <v>2019</v>
      </c>
      <c r="K912" s="19" t="s">
        <v>3732</v>
      </c>
      <c r="L912" s="19" t="s">
        <v>1055</v>
      </c>
      <c r="M912" s="19" t="s">
        <v>1056</v>
      </c>
      <c r="N912" s="19" t="s">
        <v>1116</v>
      </c>
      <c r="O912" s="19" t="s">
        <v>2923</v>
      </c>
      <c r="P912" s="19" t="s">
        <v>2756</v>
      </c>
      <c r="Q912" s="19" t="s">
        <v>3623</v>
      </c>
      <c r="R912" s="19" t="s">
        <v>3547</v>
      </c>
      <c r="S912" s="19" t="s">
        <v>433</v>
      </c>
      <c r="T912" s="19" t="s">
        <v>4219</v>
      </c>
      <c r="U912" s="19">
        <v>7</v>
      </c>
      <c r="V912" s="19">
        <v>13</v>
      </c>
      <c r="W912" s="19">
        <v>1</v>
      </c>
      <c r="X912" s="19">
        <v>13</v>
      </c>
      <c r="Y912" s="19" t="s">
        <v>3710</v>
      </c>
    </row>
    <row r="913" spans="1:25">
      <c r="A913" s="19" t="s">
        <v>1213</v>
      </c>
      <c r="B913" s="19" t="s">
        <v>3556</v>
      </c>
      <c r="C913" s="19" t="s">
        <v>1116</v>
      </c>
      <c r="D913" s="19" t="s">
        <v>3566</v>
      </c>
      <c r="E913" s="19" t="s">
        <v>1213</v>
      </c>
      <c r="F913" s="19" t="s">
        <v>2745</v>
      </c>
      <c r="G913" s="19" t="s">
        <v>2746</v>
      </c>
      <c r="H913" s="19" t="s">
        <v>3288</v>
      </c>
      <c r="I913" s="19" t="s">
        <v>137</v>
      </c>
      <c r="J913" s="19">
        <v>2019</v>
      </c>
      <c r="K913" s="19" t="s">
        <v>3732</v>
      </c>
      <c r="L913" s="19" t="s">
        <v>1055</v>
      </c>
      <c r="M913" s="19" t="s">
        <v>1056</v>
      </c>
      <c r="N913" s="19" t="s">
        <v>1116</v>
      </c>
      <c r="O913" s="19" t="s">
        <v>2923</v>
      </c>
      <c r="P913" s="19" t="s">
        <v>2756</v>
      </c>
      <c r="Q913" s="19" t="s">
        <v>3623</v>
      </c>
      <c r="R913" s="19" t="s">
        <v>3547</v>
      </c>
      <c r="S913" s="19" t="s">
        <v>433</v>
      </c>
      <c r="T913" s="19" t="s">
        <v>4219</v>
      </c>
      <c r="U913" s="19">
        <v>9</v>
      </c>
      <c r="V913" s="19">
        <v>21</v>
      </c>
      <c r="W913" s="19">
        <v>1</v>
      </c>
      <c r="X913" s="19">
        <v>21</v>
      </c>
      <c r="Y913" s="19" t="s">
        <v>3710</v>
      </c>
    </row>
    <row r="914" spans="1:25">
      <c r="A914" s="19" t="s">
        <v>1213</v>
      </c>
      <c r="B914" s="19" t="s">
        <v>3556</v>
      </c>
      <c r="C914" s="19" t="s">
        <v>1116</v>
      </c>
      <c r="D914" s="19" t="s">
        <v>3566</v>
      </c>
      <c r="E914" s="19" t="s">
        <v>1213</v>
      </c>
      <c r="F914" s="19" t="s">
        <v>2745</v>
      </c>
      <c r="G914" s="19" t="s">
        <v>2746</v>
      </c>
      <c r="H914" s="19" t="s">
        <v>3288</v>
      </c>
      <c r="I914" s="19" t="s">
        <v>137</v>
      </c>
      <c r="J914" s="19">
        <v>2019</v>
      </c>
      <c r="K914" s="19" t="s">
        <v>3732</v>
      </c>
      <c r="L914" s="19" t="s">
        <v>1055</v>
      </c>
      <c r="M914" s="19" t="s">
        <v>1056</v>
      </c>
      <c r="N914" s="19" t="s">
        <v>1116</v>
      </c>
      <c r="O914" s="19" t="s">
        <v>2923</v>
      </c>
      <c r="P914" s="19" t="s">
        <v>2756</v>
      </c>
      <c r="Q914" s="19" t="s">
        <v>3623</v>
      </c>
      <c r="R914" s="19" t="s">
        <v>3547</v>
      </c>
      <c r="S914" s="19" t="s">
        <v>3759</v>
      </c>
      <c r="T914" s="19" t="s">
        <v>4226</v>
      </c>
      <c r="U914" s="19">
        <v>1</v>
      </c>
      <c r="V914" s="19">
        <v>13</v>
      </c>
      <c r="W914" s="19">
        <v>1</v>
      </c>
      <c r="X914" s="19">
        <v>13</v>
      </c>
      <c r="Y914" s="19" t="s">
        <v>3649</v>
      </c>
    </row>
    <row r="915" spans="1:25">
      <c r="A915" s="19" t="s">
        <v>1213</v>
      </c>
      <c r="B915" s="19" t="s">
        <v>3556</v>
      </c>
      <c r="C915" s="19" t="s">
        <v>1116</v>
      </c>
      <c r="D915" s="19" t="s">
        <v>3566</v>
      </c>
      <c r="E915" s="19" t="s">
        <v>1213</v>
      </c>
      <c r="F915" s="19" t="s">
        <v>2745</v>
      </c>
      <c r="G915" s="19" t="s">
        <v>2746</v>
      </c>
      <c r="H915" s="19" t="s">
        <v>3288</v>
      </c>
      <c r="I915" s="19" t="s">
        <v>137</v>
      </c>
      <c r="J915" s="19">
        <v>2019</v>
      </c>
      <c r="K915" s="19" t="s">
        <v>3732</v>
      </c>
      <c r="L915" s="19" t="s">
        <v>1055</v>
      </c>
      <c r="M915" s="19" t="s">
        <v>1056</v>
      </c>
      <c r="N915" s="19" t="s">
        <v>1116</v>
      </c>
      <c r="O915" s="19" t="s">
        <v>2923</v>
      </c>
      <c r="P915" s="19" t="s">
        <v>2756</v>
      </c>
      <c r="Q915" s="19" t="s">
        <v>3623</v>
      </c>
      <c r="R915" s="19" t="s">
        <v>3547</v>
      </c>
      <c r="S915" s="19" t="s">
        <v>3759</v>
      </c>
      <c r="T915" s="19" t="s">
        <v>4226</v>
      </c>
      <c r="U915" s="19">
        <v>2</v>
      </c>
      <c r="V915" s="19">
        <v>13</v>
      </c>
      <c r="W915" s="19">
        <v>1</v>
      </c>
      <c r="X915" s="19">
        <v>13</v>
      </c>
      <c r="Y915" s="19" t="s">
        <v>3649</v>
      </c>
    </row>
    <row r="916" spans="1:25">
      <c r="A916" s="19" t="s">
        <v>1213</v>
      </c>
      <c r="B916" s="19" t="s">
        <v>3556</v>
      </c>
      <c r="C916" s="19" t="s">
        <v>1116</v>
      </c>
      <c r="D916" s="19" t="s">
        <v>3566</v>
      </c>
      <c r="E916" s="19" t="s">
        <v>1213</v>
      </c>
      <c r="F916" s="19" t="s">
        <v>2745</v>
      </c>
      <c r="G916" s="19" t="s">
        <v>2746</v>
      </c>
      <c r="H916" s="19" t="s">
        <v>3288</v>
      </c>
      <c r="I916" s="19" t="s">
        <v>137</v>
      </c>
      <c r="J916" s="19">
        <v>2019</v>
      </c>
      <c r="K916" s="19" t="s">
        <v>3732</v>
      </c>
      <c r="L916" s="19" t="s">
        <v>1055</v>
      </c>
      <c r="M916" s="19" t="s">
        <v>1056</v>
      </c>
      <c r="N916" s="19" t="s">
        <v>1116</v>
      </c>
      <c r="O916" s="19" t="s">
        <v>2923</v>
      </c>
      <c r="P916" s="19" t="s">
        <v>2756</v>
      </c>
      <c r="Q916" s="19" t="s">
        <v>3623</v>
      </c>
      <c r="R916" s="19" t="s">
        <v>3547</v>
      </c>
      <c r="S916" s="19" t="s">
        <v>3759</v>
      </c>
      <c r="T916" s="19" t="s">
        <v>4226</v>
      </c>
      <c r="U916" s="19">
        <v>3</v>
      </c>
      <c r="V916" s="19">
        <v>44.17</v>
      </c>
      <c r="W916" s="19">
        <v>1</v>
      </c>
      <c r="X916" s="19">
        <v>44.17</v>
      </c>
      <c r="Y916" s="19" t="s">
        <v>3649</v>
      </c>
    </row>
    <row r="917" spans="1:25">
      <c r="A917" s="19" t="s">
        <v>1213</v>
      </c>
      <c r="B917" s="19" t="s">
        <v>3556</v>
      </c>
      <c r="C917" s="19" t="s">
        <v>1116</v>
      </c>
      <c r="D917" s="19" t="s">
        <v>3566</v>
      </c>
      <c r="E917" s="19" t="s">
        <v>1213</v>
      </c>
      <c r="F917" s="19" t="s">
        <v>2745</v>
      </c>
      <c r="G917" s="19" t="s">
        <v>2746</v>
      </c>
      <c r="H917" s="19" t="s">
        <v>3288</v>
      </c>
      <c r="I917" s="19" t="s">
        <v>137</v>
      </c>
      <c r="J917" s="19">
        <v>2019</v>
      </c>
      <c r="K917" s="19" t="s">
        <v>3732</v>
      </c>
      <c r="L917" s="19" t="s">
        <v>1055</v>
      </c>
      <c r="M917" s="19" t="s">
        <v>1056</v>
      </c>
      <c r="N917" s="19" t="s">
        <v>1116</v>
      </c>
      <c r="O917" s="19" t="s">
        <v>2923</v>
      </c>
      <c r="P917" s="19" t="s">
        <v>2756</v>
      </c>
      <c r="Q917" s="19" t="s">
        <v>3623</v>
      </c>
      <c r="R917" s="19" t="s">
        <v>3547</v>
      </c>
      <c r="S917" s="19" t="s">
        <v>3759</v>
      </c>
      <c r="T917" s="19" t="s">
        <v>4226</v>
      </c>
      <c r="U917" s="19">
        <v>4</v>
      </c>
      <c r="V917" s="19">
        <v>42.76</v>
      </c>
      <c r="W917" s="19">
        <v>1</v>
      </c>
      <c r="X917" s="19">
        <v>42.76</v>
      </c>
      <c r="Y917" s="19" t="s">
        <v>3649</v>
      </c>
    </row>
    <row r="918" spans="1:25">
      <c r="A918" s="19" t="s">
        <v>1213</v>
      </c>
      <c r="B918" s="19" t="s">
        <v>3556</v>
      </c>
      <c r="C918" s="19" t="s">
        <v>1116</v>
      </c>
      <c r="D918" s="19" t="s">
        <v>3566</v>
      </c>
      <c r="E918" s="19" t="s">
        <v>1213</v>
      </c>
      <c r="F918" s="19" t="s">
        <v>2745</v>
      </c>
      <c r="G918" s="19" t="s">
        <v>2746</v>
      </c>
      <c r="H918" s="19" t="s">
        <v>3288</v>
      </c>
      <c r="I918" s="19" t="s">
        <v>137</v>
      </c>
      <c r="J918" s="19">
        <v>2019</v>
      </c>
      <c r="K918" s="19" t="s">
        <v>3732</v>
      </c>
      <c r="L918" s="19" t="s">
        <v>1055</v>
      </c>
      <c r="M918" s="19" t="s">
        <v>1056</v>
      </c>
      <c r="N918" s="19" t="s">
        <v>1116</v>
      </c>
      <c r="O918" s="19" t="s">
        <v>2923</v>
      </c>
      <c r="P918" s="19" t="s">
        <v>2756</v>
      </c>
      <c r="Q918" s="19" t="s">
        <v>3623</v>
      </c>
      <c r="R918" s="19" t="s">
        <v>3547</v>
      </c>
      <c r="S918" s="19" t="s">
        <v>3759</v>
      </c>
      <c r="T918" s="19" t="s">
        <v>4226</v>
      </c>
      <c r="U918" s="19">
        <v>5</v>
      </c>
      <c r="V918" s="19">
        <v>13</v>
      </c>
      <c r="W918" s="19">
        <v>1</v>
      </c>
      <c r="X918" s="19">
        <v>13</v>
      </c>
      <c r="Y918" s="19" t="s">
        <v>3649</v>
      </c>
    </row>
    <row r="919" spans="1:25">
      <c r="A919" s="19" t="s">
        <v>1213</v>
      </c>
      <c r="B919" s="19" t="s">
        <v>3556</v>
      </c>
      <c r="C919" s="19" t="s">
        <v>1116</v>
      </c>
      <c r="D919" s="19" t="s">
        <v>3566</v>
      </c>
      <c r="E919" s="19" t="s">
        <v>1213</v>
      </c>
      <c r="F919" s="19" t="s">
        <v>2745</v>
      </c>
      <c r="G919" s="19" t="s">
        <v>2746</v>
      </c>
      <c r="H919" s="19" t="s">
        <v>3288</v>
      </c>
      <c r="I919" s="19" t="s">
        <v>137</v>
      </c>
      <c r="J919" s="19">
        <v>2019</v>
      </c>
      <c r="K919" s="19" t="s">
        <v>3732</v>
      </c>
      <c r="L919" s="19" t="s">
        <v>1055</v>
      </c>
      <c r="M919" s="19" t="s">
        <v>1056</v>
      </c>
      <c r="N919" s="19" t="s">
        <v>1116</v>
      </c>
      <c r="O919" s="19" t="s">
        <v>2923</v>
      </c>
      <c r="P919" s="19" t="s">
        <v>2756</v>
      </c>
      <c r="Q919" s="19" t="s">
        <v>3623</v>
      </c>
      <c r="R919" s="19" t="s">
        <v>3547</v>
      </c>
      <c r="S919" s="19" t="s">
        <v>3759</v>
      </c>
      <c r="T919" s="19" t="s">
        <v>4226</v>
      </c>
      <c r="U919" s="19">
        <v>6</v>
      </c>
      <c r="V919" s="19">
        <v>13</v>
      </c>
      <c r="W919" s="19">
        <v>1</v>
      </c>
      <c r="X919" s="19">
        <v>13</v>
      </c>
      <c r="Y919" s="19" t="s">
        <v>3649</v>
      </c>
    </row>
    <row r="920" spans="1:25">
      <c r="A920" s="19" t="s">
        <v>1213</v>
      </c>
      <c r="B920" s="19" t="s">
        <v>3556</v>
      </c>
      <c r="C920" s="19" t="s">
        <v>1116</v>
      </c>
      <c r="D920" s="19" t="s">
        <v>3566</v>
      </c>
      <c r="E920" s="19" t="s">
        <v>1213</v>
      </c>
      <c r="F920" s="19" t="s">
        <v>2745</v>
      </c>
      <c r="G920" s="19" t="s">
        <v>2746</v>
      </c>
      <c r="H920" s="19" t="s">
        <v>3288</v>
      </c>
      <c r="I920" s="19" t="s">
        <v>137</v>
      </c>
      <c r="J920" s="19">
        <v>2019</v>
      </c>
      <c r="K920" s="19" t="s">
        <v>3732</v>
      </c>
      <c r="L920" s="19" t="s">
        <v>1055</v>
      </c>
      <c r="M920" s="19" t="s">
        <v>1056</v>
      </c>
      <c r="N920" s="19" t="s">
        <v>1116</v>
      </c>
      <c r="O920" s="19" t="s">
        <v>2923</v>
      </c>
      <c r="P920" s="19" t="s">
        <v>2756</v>
      </c>
      <c r="Q920" s="19" t="s">
        <v>3623</v>
      </c>
      <c r="R920" s="19" t="s">
        <v>3547</v>
      </c>
      <c r="S920" s="19" t="s">
        <v>3759</v>
      </c>
      <c r="T920" s="19" t="s">
        <v>4226</v>
      </c>
      <c r="U920" s="19">
        <v>7</v>
      </c>
      <c r="V920" s="19">
        <v>13</v>
      </c>
      <c r="W920" s="19">
        <v>1</v>
      </c>
      <c r="X920" s="19">
        <v>13</v>
      </c>
      <c r="Y920" s="19" t="s">
        <v>3649</v>
      </c>
    </row>
    <row r="921" spans="1:25">
      <c r="A921" s="19" t="s">
        <v>1213</v>
      </c>
      <c r="B921" s="19" t="s">
        <v>3556</v>
      </c>
      <c r="C921" s="19" t="s">
        <v>1116</v>
      </c>
      <c r="D921" s="19" t="s">
        <v>3566</v>
      </c>
      <c r="E921" s="19" t="s">
        <v>1213</v>
      </c>
      <c r="F921" s="19" t="s">
        <v>2745</v>
      </c>
      <c r="G921" s="19" t="s">
        <v>2746</v>
      </c>
      <c r="H921" s="19" t="s">
        <v>3288</v>
      </c>
      <c r="I921" s="19" t="s">
        <v>137</v>
      </c>
      <c r="J921" s="19">
        <v>2019</v>
      </c>
      <c r="K921" s="19" t="s">
        <v>3732</v>
      </c>
      <c r="L921" s="19" t="s">
        <v>1055</v>
      </c>
      <c r="M921" s="19" t="s">
        <v>1056</v>
      </c>
      <c r="N921" s="19" t="s">
        <v>1116</v>
      </c>
      <c r="O921" s="19" t="s">
        <v>2923</v>
      </c>
      <c r="P921" s="19" t="s">
        <v>2756</v>
      </c>
      <c r="Q921" s="19" t="s">
        <v>3623</v>
      </c>
      <c r="R921" s="19" t="s">
        <v>3547</v>
      </c>
      <c r="S921" s="19" t="s">
        <v>3759</v>
      </c>
      <c r="T921" s="19" t="s">
        <v>4226</v>
      </c>
      <c r="U921" s="19">
        <v>8</v>
      </c>
      <c r="V921" s="19">
        <v>14.02</v>
      </c>
      <c r="W921" s="19">
        <v>1</v>
      </c>
      <c r="X921" s="19">
        <v>14.02</v>
      </c>
      <c r="Y921" s="19" t="s">
        <v>3649</v>
      </c>
    </row>
    <row r="922" spans="1:25">
      <c r="A922" s="19" t="s">
        <v>1213</v>
      </c>
      <c r="B922" s="19" t="s">
        <v>3556</v>
      </c>
      <c r="C922" s="19" t="s">
        <v>1116</v>
      </c>
      <c r="D922" s="19" t="s">
        <v>3566</v>
      </c>
      <c r="E922" s="19" t="s">
        <v>1213</v>
      </c>
      <c r="F922" s="19" t="s">
        <v>2745</v>
      </c>
      <c r="G922" s="19" t="s">
        <v>2746</v>
      </c>
      <c r="H922" s="19" t="s">
        <v>3288</v>
      </c>
      <c r="I922" s="19" t="s">
        <v>137</v>
      </c>
      <c r="J922" s="19">
        <v>2019</v>
      </c>
      <c r="K922" s="19" t="s">
        <v>3732</v>
      </c>
      <c r="L922" s="19" t="s">
        <v>1055</v>
      </c>
      <c r="M922" s="19" t="s">
        <v>1056</v>
      </c>
      <c r="N922" s="19" t="s">
        <v>1116</v>
      </c>
      <c r="O922" s="19" t="s">
        <v>2923</v>
      </c>
      <c r="P922" s="19" t="s">
        <v>2756</v>
      </c>
      <c r="Q922" s="19" t="s">
        <v>3623</v>
      </c>
      <c r="R922" s="19" t="s">
        <v>3547</v>
      </c>
      <c r="S922" s="19" t="s">
        <v>3759</v>
      </c>
      <c r="T922" s="19" t="s">
        <v>4226</v>
      </c>
      <c r="U922" s="19">
        <v>9</v>
      </c>
      <c r="V922" s="19">
        <v>13</v>
      </c>
      <c r="W922" s="19">
        <v>1</v>
      </c>
      <c r="X922" s="19">
        <v>13</v>
      </c>
      <c r="Y922" s="19" t="s">
        <v>3649</v>
      </c>
    </row>
    <row r="923" spans="1:25">
      <c r="A923" s="19" t="s">
        <v>1213</v>
      </c>
      <c r="B923" s="19" t="s">
        <v>3556</v>
      </c>
      <c r="C923" s="19" t="s">
        <v>1116</v>
      </c>
      <c r="D923" s="19" t="s">
        <v>3566</v>
      </c>
      <c r="E923" s="19" t="s">
        <v>1213</v>
      </c>
      <c r="F923" s="19" t="s">
        <v>2745</v>
      </c>
      <c r="G923" s="19" t="s">
        <v>2746</v>
      </c>
      <c r="H923" s="19" t="s">
        <v>3288</v>
      </c>
      <c r="I923" s="19" t="s">
        <v>137</v>
      </c>
      <c r="J923" s="19">
        <v>2019</v>
      </c>
      <c r="K923" s="19" t="s">
        <v>3732</v>
      </c>
      <c r="L923" s="19" t="s">
        <v>1055</v>
      </c>
      <c r="M923" s="19" t="s">
        <v>1056</v>
      </c>
      <c r="N923" s="19" t="s">
        <v>1116</v>
      </c>
      <c r="O923" s="19" t="s">
        <v>2923</v>
      </c>
      <c r="P923" s="19" t="s">
        <v>2756</v>
      </c>
      <c r="Q923" s="19" t="s">
        <v>3623</v>
      </c>
      <c r="R923" s="19" t="s">
        <v>3547</v>
      </c>
      <c r="S923" s="19" t="s">
        <v>3759</v>
      </c>
      <c r="T923" s="19" t="s">
        <v>4226</v>
      </c>
      <c r="U923" s="19">
        <v>10</v>
      </c>
      <c r="V923" s="19">
        <v>13</v>
      </c>
      <c r="W923" s="19">
        <v>1</v>
      </c>
      <c r="X923" s="19">
        <v>13</v>
      </c>
      <c r="Y923" s="19" t="s">
        <v>3649</v>
      </c>
    </row>
    <row r="924" spans="1:25">
      <c r="A924" s="19" t="s">
        <v>1213</v>
      </c>
      <c r="B924" s="19" t="s">
        <v>3556</v>
      </c>
      <c r="C924" s="19" t="s">
        <v>1116</v>
      </c>
      <c r="D924" s="19" t="s">
        <v>3566</v>
      </c>
      <c r="E924" s="19" t="s">
        <v>1213</v>
      </c>
      <c r="F924" s="19" t="s">
        <v>2745</v>
      </c>
      <c r="G924" s="19" t="s">
        <v>2746</v>
      </c>
      <c r="H924" s="19" t="s">
        <v>3288</v>
      </c>
      <c r="I924" s="19" t="s">
        <v>137</v>
      </c>
      <c r="J924" s="19">
        <v>2019</v>
      </c>
      <c r="K924" s="19" t="s">
        <v>3732</v>
      </c>
      <c r="L924" s="19" t="s">
        <v>1055</v>
      </c>
      <c r="M924" s="19" t="s">
        <v>1056</v>
      </c>
      <c r="N924" s="19" t="s">
        <v>1116</v>
      </c>
      <c r="O924" s="19" t="s">
        <v>2923</v>
      </c>
      <c r="P924" s="19" t="s">
        <v>2756</v>
      </c>
      <c r="Q924" s="19" t="s">
        <v>3623</v>
      </c>
      <c r="R924" s="19" t="s">
        <v>3547</v>
      </c>
      <c r="S924" s="19" t="s">
        <v>2796</v>
      </c>
      <c r="T924" s="19" t="s">
        <v>4221</v>
      </c>
      <c r="U924" s="19">
        <v>2</v>
      </c>
      <c r="V924" s="19">
        <v>200</v>
      </c>
      <c r="W924" s="19">
        <v>1</v>
      </c>
      <c r="X924" s="19">
        <v>200</v>
      </c>
      <c r="Y924" s="19" t="s">
        <v>3710</v>
      </c>
    </row>
    <row r="925" spans="1:25">
      <c r="A925" s="19" t="s">
        <v>1213</v>
      </c>
      <c r="B925" s="19" t="s">
        <v>3556</v>
      </c>
      <c r="C925" s="19" t="s">
        <v>1116</v>
      </c>
      <c r="D925" s="19" t="s">
        <v>3566</v>
      </c>
      <c r="E925" s="19" t="s">
        <v>1213</v>
      </c>
      <c r="F925" s="19" t="s">
        <v>2745</v>
      </c>
      <c r="G925" s="19" t="s">
        <v>2746</v>
      </c>
      <c r="H925" s="19" t="s">
        <v>3288</v>
      </c>
      <c r="I925" s="19" t="s">
        <v>137</v>
      </c>
      <c r="J925" s="19">
        <v>2019</v>
      </c>
      <c r="K925" s="19" t="s">
        <v>3732</v>
      </c>
      <c r="L925" s="19" t="s">
        <v>1055</v>
      </c>
      <c r="M925" s="19" t="s">
        <v>1056</v>
      </c>
      <c r="N925" s="19" t="s">
        <v>1116</v>
      </c>
      <c r="O925" s="19" t="s">
        <v>2923</v>
      </c>
      <c r="P925" s="19" t="s">
        <v>2756</v>
      </c>
      <c r="Q925" s="19" t="s">
        <v>3623</v>
      </c>
      <c r="R925" s="19" t="s">
        <v>3547</v>
      </c>
      <c r="S925" s="19" t="s">
        <v>3839</v>
      </c>
      <c r="T925" s="19" t="s">
        <v>4227</v>
      </c>
      <c r="U925" s="19">
        <v>1</v>
      </c>
      <c r="V925" s="19">
        <v>24.2</v>
      </c>
      <c r="W925" s="19">
        <v>1</v>
      </c>
      <c r="X925" s="19">
        <v>24.2</v>
      </c>
      <c r="Y925" s="19" t="s">
        <v>3649</v>
      </c>
    </row>
    <row r="926" spans="1:25">
      <c r="A926" s="19" t="s">
        <v>1213</v>
      </c>
      <c r="B926" s="19" t="s">
        <v>3556</v>
      </c>
      <c r="C926" s="19" t="s">
        <v>1116</v>
      </c>
      <c r="D926" s="19" t="s">
        <v>3566</v>
      </c>
      <c r="E926" s="19" t="s">
        <v>1213</v>
      </c>
      <c r="F926" s="19" t="s">
        <v>2745</v>
      </c>
      <c r="G926" s="19" t="s">
        <v>2746</v>
      </c>
      <c r="H926" s="19" t="s">
        <v>3288</v>
      </c>
      <c r="I926" s="19" t="s">
        <v>137</v>
      </c>
      <c r="J926" s="19">
        <v>2019</v>
      </c>
      <c r="K926" s="19" t="s">
        <v>3732</v>
      </c>
      <c r="L926" s="19" t="s">
        <v>1055</v>
      </c>
      <c r="M926" s="19" t="s">
        <v>1056</v>
      </c>
      <c r="N926" s="19" t="s">
        <v>1116</v>
      </c>
      <c r="O926" s="19" t="s">
        <v>2923</v>
      </c>
      <c r="P926" s="19" t="s">
        <v>2756</v>
      </c>
      <c r="Q926" s="19" t="s">
        <v>3623</v>
      </c>
      <c r="R926" s="19" t="s">
        <v>3547</v>
      </c>
      <c r="S926" s="19" t="s">
        <v>3839</v>
      </c>
      <c r="T926" s="19" t="s">
        <v>4227</v>
      </c>
      <c r="U926" s="19">
        <v>2</v>
      </c>
      <c r="V926" s="19">
        <v>13</v>
      </c>
      <c r="W926" s="19">
        <v>1</v>
      </c>
      <c r="X926" s="19">
        <v>13</v>
      </c>
      <c r="Y926" s="19" t="s">
        <v>3649</v>
      </c>
    </row>
    <row r="927" spans="1:25">
      <c r="A927" s="19" t="s">
        <v>1213</v>
      </c>
      <c r="B927" s="19" t="s">
        <v>3556</v>
      </c>
      <c r="C927" s="19" t="s">
        <v>1116</v>
      </c>
      <c r="D927" s="19" t="s">
        <v>3566</v>
      </c>
      <c r="E927" s="19" t="s">
        <v>1213</v>
      </c>
      <c r="F927" s="19" t="s">
        <v>2745</v>
      </c>
      <c r="G927" s="19" t="s">
        <v>2746</v>
      </c>
      <c r="H927" s="19" t="s">
        <v>3288</v>
      </c>
      <c r="I927" s="19" t="s">
        <v>137</v>
      </c>
      <c r="J927" s="19">
        <v>2019</v>
      </c>
      <c r="K927" s="19" t="s">
        <v>3732</v>
      </c>
      <c r="L927" s="19" t="s">
        <v>1055</v>
      </c>
      <c r="M927" s="19" t="s">
        <v>1056</v>
      </c>
      <c r="N927" s="19" t="s">
        <v>1116</v>
      </c>
      <c r="O927" s="19" t="s">
        <v>2923</v>
      </c>
      <c r="P927" s="19" t="s">
        <v>2756</v>
      </c>
      <c r="Q927" s="19" t="s">
        <v>3623</v>
      </c>
      <c r="R927" s="19" t="s">
        <v>3547</v>
      </c>
      <c r="S927" s="19" t="s">
        <v>3839</v>
      </c>
      <c r="T927" s="19" t="s">
        <v>4227</v>
      </c>
      <c r="U927" s="19">
        <v>3</v>
      </c>
      <c r="V927" s="19">
        <v>13</v>
      </c>
      <c r="W927" s="19">
        <v>1</v>
      </c>
      <c r="X927" s="19">
        <v>13</v>
      </c>
      <c r="Y927" s="19" t="s">
        <v>3649</v>
      </c>
    </row>
    <row r="928" spans="1:25">
      <c r="A928" s="19" t="s">
        <v>1213</v>
      </c>
      <c r="B928" s="19" t="s">
        <v>3556</v>
      </c>
      <c r="C928" s="19" t="s">
        <v>1116</v>
      </c>
      <c r="D928" s="19" t="s">
        <v>3566</v>
      </c>
      <c r="E928" s="19" t="s">
        <v>1213</v>
      </c>
      <c r="F928" s="19" t="s">
        <v>2745</v>
      </c>
      <c r="G928" s="19" t="s">
        <v>2746</v>
      </c>
      <c r="H928" s="19" t="s">
        <v>3288</v>
      </c>
      <c r="I928" s="19" t="s">
        <v>137</v>
      </c>
      <c r="J928" s="19">
        <v>2019</v>
      </c>
      <c r="K928" s="19" t="s">
        <v>3732</v>
      </c>
      <c r="L928" s="19" t="s">
        <v>1055</v>
      </c>
      <c r="M928" s="19" t="s">
        <v>1056</v>
      </c>
      <c r="N928" s="19" t="s">
        <v>1116</v>
      </c>
      <c r="O928" s="19" t="s">
        <v>2923</v>
      </c>
      <c r="P928" s="19" t="s">
        <v>2756</v>
      </c>
      <c r="Q928" s="19" t="s">
        <v>3623</v>
      </c>
      <c r="R928" s="19" t="s">
        <v>3547</v>
      </c>
      <c r="S928" s="19" t="s">
        <v>3839</v>
      </c>
      <c r="T928" s="19" t="s">
        <v>4227</v>
      </c>
      <c r="U928" s="19">
        <v>4</v>
      </c>
      <c r="V928" s="19">
        <v>13</v>
      </c>
      <c r="W928" s="19">
        <v>1</v>
      </c>
      <c r="X928" s="19">
        <v>13</v>
      </c>
      <c r="Y928" s="19" t="s">
        <v>3649</v>
      </c>
    </row>
    <row r="929" spans="1:25">
      <c r="A929" s="19" t="s">
        <v>1213</v>
      </c>
      <c r="B929" s="19" t="s">
        <v>3556</v>
      </c>
      <c r="C929" s="19" t="s">
        <v>1116</v>
      </c>
      <c r="D929" s="19" t="s">
        <v>3566</v>
      </c>
      <c r="E929" s="19" t="s">
        <v>1213</v>
      </c>
      <c r="F929" s="19" t="s">
        <v>2745</v>
      </c>
      <c r="G929" s="19" t="s">
        <v>2746</v>
      </c>
      <c r="H929" s="19" t="s">
        <v>3288</v>
      </c>
      <c r="I929" s="19" t="s">
        <v>137</v>
      </c>
      <c r="J929" s="19">
        <v>2019</v>
      </c>
      <c r="K929" s="19" t="s">
        <v>3732</v>
      </c>
      <c r="L929" s="19" t="s">
        <v>1055</v>
      </c>
      <c r="M929" s="19" t="s">
        <v>1056</v>
      </c>
      <c r="N929" s="19" t="s">
        <v>1116</v>
      </c>
      <c r="O929" s="19" t="s">
        <v>2923</v>
      </c>
      <c r="P929" s="19" t="s">
        <v>2756</v>
      </c>
      <c r="Q929" s="19" t="s">
        <v>3623</v>
      </c>
      <c r="R929" s="19" t="s">
        <v>3547</v>
      </c>
      <c r="S929" s="19" t="s">
        <v>3839</v>
      </c>
      <c r="T929" s="19" t="s">
        <v>4227</v>
      </c>
      <c r="U929" s="19">
        <v>5</v>
      </c>
      <c r="V929" s="19">
        <v>13</v>
      </c>
      <c r="W929" s="19">
        <v>1</v>
      </c>
      <c r="X929" s="19">
        <v>13</v>
      </c>
      <c r="Y929" s="19" t="s">
        <v>3649</v>
      </c>
    </row>
    <row r="930" spans="1:25">
      <c r="A930" s="19" t="s">
        <v>1213</v>
      </c>
      <c r="B930" s="19" t="s">
        <v>3556</v>
      </c>
      <c r="C930" s="19" t="s">
        <v>1116</v>
      </c>
      <c r="D930" s="19" t="s">
        <v>3566</v>
      </c>
      <c r="E930" s="19" t="s">
        <v>1213</v>
      </c>
      <c r="F930" s="19" t="s">
        <v>2745</v>
      </c>
      <c r="G930" s="19" t="s">
        <v>2746</v>
      </c>
      <c r="H930" s="19" t="s">
        <v>3288</v>
      </c>
      <c r="I930" s="19" t="s">
        <v>137</v>
      </c>
      <c r="J930" s="19">
        <v>2019</v>
      </c>
      <c r="K930" s="19" t="s">
        <v>3732</v>
      </c>
      <c r="L930" s="19" t="s">
        <v>1055</v>
      </c>
      <c r="M930" s="19" t="s">
        <v>1056</v>
      </c>
      <c r="N930" s="19" t="s">
        <v>1116</v>
      </c>
      <c r="O930" s="19" t="s">
        <v>2923</v>
      </c>
      <c r="P930" s="19" t="s">
        <v>2756</v>
      </c>
      <c r="Q930" s="19" t="s">
        <v>3623</v>
      </c>
      <c r="R930" s="19" t="s">
        <v>3547</v>
      </c>
      <c r="S930" s="19" t="s">
        <v>3839</v>
      </c>
      <c r="T930" s="19" t="s">
        <v>4227</v>
      </c>
      <c r="U930" s="19">
        <v>6</v>
      </c>
      <c r="V930" s="19">
        <v>13</v>
      </c>
      <c r="W930" s="19">
        <v>1</v>
      </c>
      <c r="X930" s="19">
        <v>13</v>
      </c>
      <c r="Y930" s="19" t="s">
        <v>3649</v>
      </c>
    </row>
    <row r="931" spans="1:25">
      <c r="A931" s="19" t="s">
        <v>1213</v>
      </c>
      <c r="B931" s="19" t="s">
        <v>3556</v>
      </c>
      <c r="C931" s="19" t="s">
        <v>1116</v>
      </c>
      <c r="D931" s="19" t="s">
        <v>3566</v>
      </c>
      <c r="E931" s="19" t="s">
        <v>1213</v>
      </c>
      <c r="F931" s="19" t="s">
        <v>2745</v>
      </c>
      <c r="G931" s="19" t="s">
        <v>2746</v>
      </c>
      <c r="H931" s="19" t="s">
        <v>3288</v>
      </c>
      <c r="I931" s="19" t="s">
        <v>137</v>
      </c>
      <c r="J931" s="19">
        <v>2019</v>
      </c>
      <c r="K931" s="19" t="s">
        <v>3732</v>
      </c>
      <c r="L931" s="19" t="s">
        <v>1055</v>
      </c>
      <c r="M931" s="19" t="s">
        <v>1056</v>
      </c>
      <c r="N931" s="19" t="s">
        <v>1116</v>
      </c>
      <c r="O931" s="19" t="s">
        <v>2923</v>
      </c>
      <c r="P931" s="19" t="s">
        <v>2756</v>
      </c>
      <c r="Q931" s="19" t="s">
        <v>3623</v>
      </c>
      <c r="R931" s="19" t="s">
        <v>3547</v>
      </c>
      <c r="S931" s="19" t="s">
        <v>3839</v>
      </c>
      <c r="T931" s="19" t="s">
        <v>4227</v>
      </c>
      <c r="U931" s="19">
        <v>7</v>
      </c>
      <c r="V931" s="19">
        <v>41.58</v>
      </c>
      <c r="W931" s="19">
        <v>1</v>
      </c>
      <c r="X931" s="19">
        <v>41.58</v>
      </c>
      <c r="Y931" s="19" t="s">
        <v>3649</v>
      </c>
    </row>
    <row r="932" spans="1:25">
      <c r="A932" s="19" t="s">
        <v>1213</v>
      </c>
      <c r="B932" s="19" t="s">
        <v>3556</v>
      </c>
      <c r="C932" s="19" t="s">
        <v>1116</v>
      </c>
      <c r="D932" s="19" t="s">
        <v>3566</v>
      </c>
      <c r="E932" s="19" t="s">
        <v>1213</v>
      </c>
      <c r="F932" s="19" t="s">
        <v>2745</v>
      </c>
      <c r="G932" s="19" t="s">
        <v>2746</v>
      </c>
      <c r="H932" s="19" t="s">
        <v>3288</v>
      </c>
      <c r="I932" s="19" t="s">
        <v>137</v>
      </c>
      <c r="J932" s="19">
        <v>2019</v>
      </c>
      <c r="K932" s="19" t="s">
        <v>3732</v>
      </c>
      <c r="L932" s="19" t="s">
        <v>1055</v>
      </c>
      <c r="M932" s="19" t="s">
        <v>1056</v>
      </c>
      <c r="N932" s="19" t="s">
        <v>1116</v>
      </c>
      <c r="O932" s="19" t="s">
        <v>2923</v>
      </c>
      <c r="P932" s="19" t="s">
        <v>2756</v>
      </c>
      <c r="Q932" s="19" t="s">
        <v>3623</v>
      </c>
      <c r="R932" s="19" t="s">
        <v>3547</v>
      </c>
      <c r="S932" s="19" t="s">
        <v>3839</v>
      </c>
      <c r="T932" s="19" t="s">
        <v>4227</v>
      </c>
      <c r="U932" s="19">
        <v>8</v>
      </c>
      <c r="V932" s="19">
        <v>13</v>
      </c>
      <c r="W932" s="19">
        <v>1</v>
      </c>
      <c r="X932" s="19">
        <v>13</v>
      </c>
      <c r="Y932" s="19" t="s">
        <v>3649</v>
      </c>
    </row>
    <row r="933" spans="1:25">
      <c r="A933" s="19" t="s">
        <v>1213</v>
      </c>
      <c r="B933" s="19" t="s">
        <v>3556</v>
      </c>
      <c r="C933" s="19" t="s">
        <v>1116</v>
      </c>
      <c r="D933" s="19" t="s">
        <v>3566</v>
      </c>
      <c r="E933" s="19" t="s">
        <v>1213</v>
      </c>
      <c r="F933" s="19" t="s">
        <v>2745</v>
      </c>
      <c r="G933" s="19" t="s">
        <v>2746</v>
      </c>
      <c r="H933" s="19" t="s">
        <v>3288</v>
      </c>
      <c r="I933" s="19" t="s">
        <v>137</v>
      </c>
      <c r="J933" s="19">
        <v>2019</v>
      </c>
      <c r="K933" s="19" t="s">
        <v>3732</v>
      </c>
      <c r="L933" s="19" t="s">
        <v>1055</v>
      </c>
      <c r="M933" s="19" t="s">
        <v>1056</v>
      </c>
      <c r="N933" s="19" t="s">
        <v>1116</v>
      </c>
      <c r="O933" s="19" t="s">
        <v>2923</v>
      </c>
      <c r="P933" s="19" t="s">
        <v>2756</v>
      </c>
      <c r="Q933" s="19" t="s">
        <v>3628</v>
      </c>
      <c r="R933" s="19" t="s">
        <v>3628</v>
      </c>
      <c r="S933" s="19" t="s">
        <v>2800</v>
      </c>
      <c r="T933" s="19" t="s">
        <v>4222</v>
      </c>
      <c r="U933" s="19">
        <v>7</v>
      </c>
      <c r="V933" s="19">
        <v>17.5</v>
      </c>
      <c r="W933" s="19">
        <v>1</v>
      </c>
      <c r="X933" s="19">
        <v>17.5</v>
      </c>
      <c r="Y933" s="19" t="s">
        <v>3622</v>
      </c>
    </row>
    <row r="934" spans="1:25">
      <c r="A934" s="19" t="s">
        <v>1213</v>
      </c>
      <c r="B934" s="19" t="s">
        <v>3556</v>
      </c>
      <c r="C934" s="19" t="s">
        <v>1116</v>
      </c>
      <c r="D934" s="19" t="s">
        <v>3566</v>
      </c>
      <c r="E934" s="19" t="s">
        <v>1213</v>
      </c>
      <c r="F934" s="19" t="s">
        <v>2745</v>
      </c>
      <c r="G934" s="19" t="s">
        <v>2746</v>
      </c>
      <c r="H934" s="19" t="s">
        <v>3288</v>
      </c>
      <c r="I934" s="19" t="s">
        <v>137</v>
      </c>
      <c r="J934" s="19">
        <v>2019</v>
      </c>
      <c r="K934" s="19" t="s">
        <v>3732</v>
      </c>
      <c r="L934" s="19" t="s">
        <v>1055</v>
      </c>
      <c r="M934" s="19" t="s">
        <v>1056</v>
      </c>
      <c r="N934" s="19" t="s">
        <v>1116</v>
      </c>
      <c r="O934" s="19" t="s">
        <v>2923</v>
      </c>
      <c r="P934" s="19" t="s">
        <v>2756</v>
      </c>
      <c r="Q934" s="19" t="s">
        <v>3628</v>
      </c>
      <c r="R934" s="19" t="s">
        <v>3628</v>
      </c>
      <c r="S934" s="19" t="s">
        <v>2800</v>
      </c>
      <c r="T934" s="19" t="s">
        <v>4222</v>
      </c>
      <c r="U934" s="19">
        <v>10</v>
      </c>
      <c r="V934" s="19">
        <v>70.5</v>
      </c>
      <c r="W934" s="19">
        <v>1</v>
      </c>
      <c r="X934" s="19">
        <v>70.5</v>
      </c>
      <c r="Y934" s="19" t="s">
        <v>3622</v>
      </c>
    </row>
    <row r="935" spans="1:25">
      <c r="A935" s="19" t="s">
        <v>1213</v>
      </c>
      <c r="B935" s="19" t="s">
        <v>3556</v>
      </c>
      <c r="C935" s="19" t="s">
        <v>1116</v>
      </c>
      <c r="D935" s="19" t="s">
        <v>3566</v>
      </c>
      <c r="E935" s="19" t="s">
        <v>1213</v>
      </c>
      <c r="F935" s="19" t="s">
        <v>2745</v>
      </c>
      <c r="G935" s="19" t="s">
        <v>2746</v>
      </c>
      <c r="H935" s="19" t="s">
        <v>3288</v>
      </c>
      <c r="I935" s="19" t="s">
        <v>137</v>
      </c>
      <c r="J935" s="19">
        <v>2019</v>
      </c>
      <c r="K935" s="19" t="s">
        <v>3732</v>
      </c>
      <c r="L935" s="19" t="s">
        <v>1055</v>
      </c>
      <c r="M935" s="19" t="s">
        <v>1056</v>
      </c>
      <c r="N935" s="19" t="s">
        <v>1116</v>
      </c>
      <c r="O935" s="19" t="s">
        <v>2923</v>
      </c>
      <c r="P935" s="19" t="s">
        <v>2756</v>
      </c>
      <c r="Q935" s="19" t="s">
        <v>3620</v>
      </c>
      <c r="R935" s="19" t="s">
        <v>3541</v>
      </c>
      <c r="S935" s="19" t="s">
        <v>2793</v>
      </c>
      <c r="X935" s="19">
        <v>600</v>
      </c>
      <c r="Y935" s="19" t="s">
        <v>3622</v>
      </c>
    </row>
    <row r="936" spans="1:25">
      <c r="A936" s="19" t="s">
        <v>1213</v>
      </c>
      <c r="B936" s="19" t="s">
        <v>3556</v>
      </c>
      <c r="C936" s="19" t="s">
        <v>1116</v>
      </c>
      <c r="D936" s="19" t="s">
        <v>3566</v>
      </c>
      <c r="E936" s="19" t="s">
        <v>1213</v>
      </c>
      <c r="F936" s="19" t="s">
        <v>2745</v>
      </c>
      <c r="G936" s="19" t="s">
        <v>2746</v>
      </c>
      <c r="H936" s="19" t="s">
        <v>3288</v>
      </c>
      <c r="I936" s="19" t="s">
        <v>137</v>
      </c>
      <c r="J936" s="19">
        <v>2019</v>
      </c>
      <c r="K936" s="19" t="s">
        <v>3732</v>
      </c>
      <c r="L936" s="19" t="s">
        <v>320</v>
      </c>
      <c r="M936" s="19" t="s">
        <v>321</v>
      </c>
      <c r="N936" s="19" t="s">
        <v>1116</v>
      </c>
      <c r="O936" s="19" t="s">
        <v>2923</v>
      </c>
      <c r="P936" s="19" t="s">
        <v>2756</v>
      </c>
      <c r="Q936" s="19" t="s">
        <v>3620</v>
      </c>
      <c r="R936" s="19" t="s">
        <v>3540</v>
      </c>
      <c r="S936" s="19" t="s">
        <v>2795</v>
      </c>
      <c r="X936" s="19">
        <v>1440</v>
      </c>
      <c r="Y936" s="19" t="s">
        <v>3622</v>
      </c>
    </row>
    <row r="937" spans="1:25">
      <c r="A937" s="19" t="s">
        <v>1213</v>
      </c>
      <c r="B937" s="19" t="s">
        <v>3556</v>
      </c>
      <c r="C937" s="19" t="s">
        <v>1116</v>
      </c>
      <c r="D937" s="19" t="s">
        <v>3566</v>
      </c>
      <c r="E937" s="19" t="s">
        <v>1213</v>
      </c>
      <c r="F937" s="19" t="s">
        <v>2745</v>
      </c>
      <c r="G937" s="19" t="s">
        <v>2746</v>
      </c>
      <c r="H937" s="19" t="s">
        <v>3288</v>
      </c>
      <c r="I937" s="19" t="s">
        <v>137</v>
      </c>
      <c r="J937" s="19">
        <v>2019</v>
      </c>
      <c r="K937" s="19" t="s">
        <v>3732</v>
      </c>
      <c r="L937" s="19" t="s">
        <v>719</v>
      </c>
      <c r="M937" s="19" t="s">
        <v>720</v>
      </c>
      <c r="N937" s="19" t="s">
        <v>1116</v>
      </c>
      <c r="O937" s="19" t="s">
        <v>2923</v>
      </c>
      <c r="P937" s="19" t="s">
        <v>2756</v>
      </c>
      <c r="Q937" s="19" t="s">
        <v>3623</v>
      </c>
      <c r="R937" s="19" t="s">
        <v>3543</v>
      </c>
      <c r="S937" s="19" t="s">
        <v>3832</v>
      </c>
      <c r="T937" s="19" t="s">
        <v>4228</v>
      </c>
      <c r="U937" s="19">
        <v>2</v>
      </c>
      <c r="V937" s="19">
        <v>39.9</v>
      </c>
      <c r="W937" s="19">
        <v>1</v>
      </c>
      <c r="X937" s="19">
        <v>39.9</v>
      </c>
      <c r="Y937" s="19" t="s">
        <v>3710</v>
      </c>
    </row>
    <row r="938" spans="1:25">
      <c r="A938" s="19" t="s">
        <v>1213</v>
      </c>
      <c r="B938" s="19" t="s">
        <v>3556</v>
      </c>
      <c r="C938" s="19" t="s">
        <v>1116</v>
      </c>
      <c r="D938" s="19" t="s">
        <v>3566</v>
      </c>
      <c r="E938" s="19" t="s">
        <v>1213</v>
      </c>
      <c r="F938" s="19" t="s">
        <v>2745</v>
      </c>
      <c r="G938" s="19" t="s">
        <v>2746</v>
      </c>
      <c r="H938" s="19" t="s">
        <v>3288</v>
      </c>
      <c r="I938" s="19" t="s">
        <v>137</v>
      </c>
      <c r="J938" s="19">
        <v>2019</v>
      </c>
      <c r="K938" s="19" t="s">
        <v>3732</v>
      </c>
      <c r="L938" s="19" t="s">
        <v>719</v>
      </c>
      <c r="M938" s="19" t="s">
        <v>720</v>
      </c>
      <c r="N938" s="19" t="s">
        <v>1116</v>
      </c>
      <c r="O938" s="19" t="s">
        <v>2923</v>
      </c>
      <c r="P938" s="19" t="s">
        <v>2756</v>
      </c>
      <c r="Q938" s="19" t="s">
        <v>3623</v>
      </c>
      <c r="R938" s="19" t="s">
        <v>3543</v>
      </c>
      <c r="S938" s="19" t="s">
        <v>3832</v>
      </c>
      <c r="T938" s="19" t="s">
        <v>4228</v>
      </c>
      <c r="U938" s="19">
        <v>4</v>
      </c>
      <c r="V938" s="19">
        <v>91.8</v>
      </c>
      <c r="W938" s="19">
        <v>1</v>
      </c>
      <c r="X938" s="19">
        <v>91.8</v>
      </c>
      <c r="Y938" s="19" t="s">
        <v>3710</v>
      </c>
    </row>
    <row r="939" spans="1:25">
      <c r="A939" s="19" t="s">
        <v>1213</v>
      </c>
      <c r="B939" s="19" t="s">
        <v>3556</v>
      </c>
      <c r="C939" s="19" t="s">
        <v>1116</v>
      </c>
      <c r="D939" s="19" t="s">
        <v>3566</v>
      </c>
      <c r="E939" s="19" t="s">
        <v>1213</v>
      </c>
      <c r="F939" s="19" t="s">
        <v>2745</v>
      </c>
      <c r="G939" s="19" t="s">
        <v>2746</v>
      </c>
      <c r="H939" s="19" t="s">
        <v>3288</v>
      </c>
      <c r="I939" s="19" t="s">
        <v>137</v>
      </c>
      <c r="J939" s="19">
        <v>2019</v>
      </c>
      <c r="K939" s="19" t="s">
        <v>3732</v>
      </c>
      <c r="L939" s="19" t="s">
        <v>719</v>
      </c>
      <c r="M939" s="19" t="s">
        <v>720</v>
      </c>
      <c r="N939" s="19" t="s">
        <v>1116</v>
      </c>
      <c r="O939" s="19" t="s">
        <v>2923</v>
      </c>
      <c r="P939" s="19" t="s">
        <v>2756</v>
      </c>
      <c r="Q939" s="19" t="s">
        <v>3623</v>
      </c>
      <c r="R939" s="19" t="s">
        <v>3543</v>
      </c>
      <c r="S939" s="19" t="s">
        <v>3832</v>
      </c>
      <c r="T939" s="19" t="s">
        <v>4228</v>
      </c>
      <c r="U939" s="19">
        <v>5</v>
      </c>
      <c r="V939" s="19">
        <v>55.5</v>
      </c>
      <c r="W939" s="19">
        <v>1</v>
      </c>
      <c r="X939" s="19">
        <v>55.5</v>
      </c>
      <c r="Y939" s="19" t="s">
        <v>3710</v>
      </c>
    </row>
    <row r="940" spans="1:25">
      <c r="A940" s="19" t="s">
        <v>1213</v>
      </c>
      <c r="B940" s="19" t="s">
        <v>3556</v>
      </c>
      <c r="C940" s="19" t="s">
        <v>1116</v>
      </c>
      <c r="D940" s="19" t="s">
        <v>3566</v>
      </c>
      <c r="E940" s="19" t="s">
        <v>1213</v>
      </c>
      <c r="F940" s="19" t="s">
        <v>2745</v>
      </c>
      <c r="G940" s="19" t="s">
        <v>2746</v>
      </c>
      <c r="H940" s="19" t="s">
        <v>3288</v>
      </c>
      <c r="I940" s="19" t="s">
        <v>137</v>
      </c>
      <c r="J940" s="19">
        <v>2019</v>
      </c>
      <c r="K940" s="19" t="s">
        <v>3732</v>
      </c>
      <c r="L940" s="19" t="s">
        <v>719</v>
      </c>
      <c r="M940" s="19" t="s">
        <v>720</v>
      </c>
      <c r="N940" s="19" t="s">
        <v>1116</v>
      </c>
      <c r="O940" s="19" t="s">
        <v>2923</v>
      </c>
      <c r="P940" s="19" t="s">
        <v>2756</v>
      </c>
      <c r="Q940" s="19" t="s">
        <v>3623</v>
      </c>
      <c r="R940" s="19" t="s">
        <v>3547</v>
      </c>
      <c r="S940" s="19" t="s">
        <v>3832</v>
      </c>
      <c r="T940" s="19" t="s">
        <v>4228</v>
      </c>
      <c r="U940" s="19">
        <v>1</v>
      </c>
      <c r="V940" s="19">
        <v>13</v>
      </c>
      <c r="W940" s="19">
        <v>1</v>
      </c>
      <c r="X940" s="19">
        <v>13</v>
      </c>
      <c r="Y940" s="19" t="s">
        <v>3710</v>
      </c>
    </row>
    <row r="941" spans="1:25">
      <c r="A941" s="19" t="s">
        <v>1213</v>
      </c>
      <c r="B941" s="19" t="s">
        <v>3556</v>
      </c>
      <c r="C941" s="19" t="s">
        <v>1116</v>
      </c>
      <c r="D941" s="19" t="s">
        <v>3566</v>
      </c>
      <c r="E941" s="19" t="s">
        <v>1213</v>
      </c>
      <c r="F941" s="19" t="s">
        <v>2745</v>
      </c>
      <c r="G941" s="19" t="s">
        <v>2746</v>
      </c>
      <c r="H941" s="19" t="s">
        <v>3288</v>
      </c>
      <c r="I941" s="19" t="s">
        <v>137</v>
      </c>
      <c r="J941" s="19">
        <v>2019</v>
      </c>
      <c r="K941" s="19" t="s">
        <v>3732</v>
      </c>
      <c r="L941" s="19" t="s">
        <v>719</v>
      </c>
      <c r="M941" s="19" t="s">
        <v>720</v>
      </c>
      <c r="N941" s="19" t="s">
        <v>1116</v>
      </c>
      <c r="O941" s="19" t="s">
        <v>2923</v>
      </c>
      <c r="P941" s="19" t="s">
        <v>2756</v>
      </c>
      <c r="Q941" s="19" t="s">
        <v>3623</v>
      </c>
      <c r="R941" s="19" t="s">
        <v>3547</v>
      </c>
      <c r="S941" s="19" t="s">
        <v>3832</v>
      </c>
      <c r="T941" s="19" t="s">
        <v>4228</v>
      </c>
      <c r="U941" s="19">
        <v>3</v>
      </c>
      <c r="V941" s="19">
        <v>13</v>
      </c>
      <c r="W941" s="19">
        <v>1</v>
      </c>
      <c r="X941" s="19">
        <v>13</v>
      </c>
      <c r="Y941" s="19" t="s">
        <v>3710</v>
      </c>
    </row>
    <row r="942" spans="1:25">
      <c r="A942" s="19" t="s">
        <v>1213</v>
      </c>
      <c r="B942" s="19" t="s">
        <v>3556</v>
      </c>
      <c r="C942" s="19" t="s">
        <v>1116</v>
      </c>
      <c r="D942" s="19" t="s">
        <v>3566</v>
      </c>
      <c r="E942" s="19" t="s">
        <v>1213</v>
      </c>
      <c r="F942" s="19" t="s">
        <v>2745</v>
      </c>
      <c r="G942" s="19" t="s">
        <v>2746</v>
      </c>
      <c r="H942" s="19" t="s">
        <v>3288</v>
      </c>
      <c r="I942" s="19" t="s">
        <v>137</v>
      </c>
      <c r="J942" s="19">
        <v>2019</v>
      </c>
      <c r="K942" s="19" t="s">
        <v>3732</v>
      </c>
      <c r="L942" s="19" t="s">
        <v>719</v>
      </c>
      <c r="M942" s="19" t="s">
        <v>720</v>
      </c>
      <c r="N942" s="19" t="s">
        <v>1116</v>
      </c>
      <c r="O942" s="19" t="s">
        <v>2923</v>
      </c>
      <c r="P942" s="19" t="s">
        <v>2756</v>
      </c>
      <c r="Q942" s="19" t="s">
        <v>3620</v>
      </c>
      <c r="R942" s="19" t="s">
        <v>3540</v>
      </c>
      <c r="S942" s="19" t="s">
        <v>2810</v>
      </c>
      <c r="X942" s="19">
        <v>1360</v>
      </c>
      <c r="Y942" s="19" t="s">
        <v>3622</v>
      </c>
    </row>
    <row r="943" spans="1:25">
      <c r="A943" s="19" t="s">
        <v>1213</v>
      </c>
      <c r="B943" s="19" t="s">
        <v>3556</v>
      </c>
      <c r="C943" s="19" t="s">
        <v>1116</v>
      </c>
      <c r="D943" s="19" t="s">
        <v>3566</v>
      </c>
      <c r="E943" s="19" t="s">
        <v>1213</v>
      </c>
      <c r="F943" s="19" t="s">
        <v>2745</v>
      </c>
      <c r="G943" s="19" t="s">
        <v>2746</v>
      </c>
      <c r="H943" s="19" t="s">
        <v>3288</v>
      </c>
      <c r="I943" s="19" t="s">
        <v>137</v>
      </c>
      <c r="J943" s="19">
        <v>2019</v>
      </c>
      <c r="K943" s="19" t="s">
        <v>3732</v>
      </c>
      <c r="L943" s="19" t="s">
        <v>292</v>
      </c>
      <c r="M943" s="19" t="s">
        <v>293</v>
      </c>
      <c r="N943" s="19" t="s">
        <v>1116</v>
      </c>
      <c r="O943" s="19" t="s">
        <v>2923</v>
      </c>
      <c r="P943" s="19" t="s">
        <v>2756</v>
      </c>
      <c r="Q943" s="19" t="s">
        <v>3623</v>
      </c>
      <c r="R943" s="19" t="s">
        <v>3547</v>
      </c>
      <c r="S943" s="19" t="s">
        <v>3839</v>
      </c>
      <c r="T943" s="19" t="s">
        <v>4229</v>
      </c>
      <c r="U943" s="19">
        <v>1</v>
      </c>
      <c r="V943" s="19">
        <v>13</v>
      </c>
      <c r="W943" s="19">
        <v>1</v>
      </c>
      <c r="X943" s="19">
        <v>13</v>
      </c>
      <c r="Y943" s="19" t="s">
        <v>3649</v>
      </c>
    </row>
    <row r="944" spans="1:25">
      <c r="A944" s="19" t="s">
        <v>1213</v>
      </c>
      <c r="B944" s="19" t="s">
        <v>3556</v>
      </c>
      <c r="C944" s="19" t="s">
        <v>1116</v>
      </c>
      <c r="D944" s="19" t="s">
        <v>3566</v>
      </c>
      <c r="E944" s="19" t="s">
        <v>1213</v>
      </c>
      <c r="F944" s="19" t="s">
        <v>2745</v>
      </c>
      <c r="G944" s="19" t="s">
        <v>2746</v>
      </c>
      <c r="H944" s="19" t="s">
        <v>3288</v>
      </c>
      <c r="I944" s="19" t="s">
        <v>137</v>
      </c>
      <c r="J944" s="19">
        <v>2019</v>
      </c>
      <c r="K944" s="19" t="s">
        <v>3732</v>
      </c>
      <c r="L944" s="19" t="s">
        <v>292</v>
      </c>
      <c r="M944" s="19" t="s">
        <v>293</v>
      </c>
      <c r="N944" s="19" t="s">
        <v>1116</v>
      </c>
      <c r="O944" s="19" t="s">
        <v>2923</v>
      </c>
      <c r="P944" s="19" t="s">
        <v>2756</v>
      </c>
      <c r="Q944" s="19" t="s">
        <v>3623</v>
      </c>
      <c r="R944" s="19" t="s">
        <v>3547</v>
      </c>
      <c r="S944" s="19" t="s">
        <v>3839</v>
      </c>
      <c r="T944" s="19" t="s">
        <v>4229</v>
      </c>
      <c r="U944" s="19">
        <v>2</v>
      </c>
      <c r="V944" s="19">
        <v>58.17</v>
      </c>
      <c r="W944" s="19">
        <v>1</v>
      </c>
      <c r="X944" s="19">
        <v>58.17</v>
      </c>
      <c r="Y944" s="19" t="s">
        <v>3649</v>
      </c>
    </row>
    <row r="945" spans="1:25">
      <c r="A945" s="19" t="s">
        <v>1213</v>
      </c>
      <c r="B945" s="19" t="s">
        <v>3556</v>
      </c>
      <c r="C945" s="19" t="s">
        <v>1116</v>
      </c>
      <c r="D945" s="19" t="s">
        <v>3566</v>
      </c>
      <c r="E945" s="19" t="s">
        <v>1213</v>
      </c>
      <c r="F945" s="19" t="s">
        <v>2745</v>
      </c>
      <c r="G945" s="19" t="s">
        <v>2746</v>
      </c>
      <c r="H945" s="19" t="s">
        <v>3288</v>
      </c>
      <c r="I945" s="19" t="s">
        <v>137</v>
      </c>
      <c r="J945" s="19">
        <v>2019</v>
      </c>
      <c r="K945" s="19" t="s">
        <v>3732</v>
      </c>
      <c r="L945" s="19" t="s">
        <v>292</v>
      </c>
      <c r="M945" s="19" t="s">
        <v>293</v>
      </c>
      <c r="N945" s="19" t="s">
        <v>1116</v>
      </c>
      <c r="O945" s="19" t="s">
        <v>2923</v>
      </c>
      <c r="P945" s="19" t="s">
        <v>2756</v>
      </c>
      <c r="Q945" s="19" t="s">
        <v>3623</v>
      </c>
      <c r="R945" s="19" t="s">
        <v>3547</v>
      </c>
      <c r="S945" s="19" t="s">
        <v>3839</v>
      </c>
      <c r="T945" s="19" t="s">
        <v>4229</v>
      </c>
      <c r="U945" s="19">
        <v>3</v>
      </c>
      <c r="V945" s="19">
        <v>91.55</v>
      </c>
      <c r="W945" s="19">
        <v>1</v>
      </c>
      <c r="X945" s="19">
        <v>91.55</v>
      </c>
      <c r="Y945" s="19" t="s">
        <v>3649</v>
      </c>
    </row>
    <row r="946" spans="1:25">
      <c r="A946" s="19" t="s">
        <v>1213</v>
      </c>
      <c r="B946" s="19" t="s">
        <v>3556</v>
      </c>
      <c r="C946" s="19" t="s">
        <v>1116</v>
      </c>
      <c r="D946" s="19" t="s">
        <v>3566</v>
      </c>
      <c r="E946" s="19" t="s">
        <v>1213</v>
      </c>
      <c r="F946" s="19" t="s">
        <v>2745</v>
      </c>
      <c r="G946" s="19" t="s">
        <v>2746</v>
      </c>
      <c r="H946" s="19" t="s">
        <v>3288</v>
      </c>
      <c r="I946" s="19" t="s">
        <v>137</v>
      </c>
      <c r="J946" s="19">
        <v>2019</v>
      </c>
      <c r="K946" s="19" t="s">
        <v>3732</v>
      </c>
      <c r="L946" s="19" t="s">
        <v>292</v>
      </c>
      <c r="M946" s="19" t="s">
        <v>293</v>
      </c>
      <c r="N946" s="19" t="s">
        <v>1116</v>
      </c>
      <c r="O946" s="19" t="s">
        <v>2923</v>
      </c>
      <c r="P946" s="19" t="s">
        <v>2756</v>
      </c>
      <c r="Q946" s="19" t="s">
        <v>3623</v>
      </c>
      <c r="R946" s="19" t="s">
        <v>3547</v>
      </c>
      <c r="S946" s="19" t="s">
        <v>3839</v>
      </c>
      <c r="T946" s="19" t="s">
        <v>4229</v>
      </c>
      <c r="U946" s="19">
        <v>4</v>
      </c>
      <c r="V946" s="19">
        <v>13</v>
      </c>
      <c r="W946" s="19">
        <v>1</v>
      </c>
      <c r="X946" s="19">
        <v>13</v>
      </c>
      <c r="Y946" s="19" t="s">
        <v>3649</v>
      </c>
    </row>
    <row r="947" spans="1:25">
      <c r="A947" s="19" t="s">
        <v>1213</v>
      </c>
      <c r="B947" s="19" t="s">
        <v>3556</v>
      </c>
      <c r="C947" s="19" t="s">
        <v>1116</v>
      </c>
      <c r="D947" s="19" t="s">
        <v>3566</v>
      </c>
      <c r="E947" s="19" t="s">
        <v>1213</v>
      </c>
      <c r="F947" s="19" t="s">
        <v>2745</v>
      </c>
      <c r="G947" s="19" t="s">
        <v>2746</v>
      </c>
      <c r="H947" s="19" t="s">
        <v>3288</v>
      </c>
      <c r="I947" s="19" t="s">
        <v>137</v>
      </c>
      <c r="J947" s="19">
        <v>2019</v>
      </c>
      <c r="K947" s="19" t="s">
        <v>3732</v>
      </c>
      <c r="L947" s="19" t="s">
        <v>292</v>
      </c>
      <c r="M947" s="19" t="s">
        <v>293</v>
      </c>
      <c r="N947" s="19" t="s">
        <v>1116</v>
      </c>
      <c r="O947" s="19" t="s">
        <v>2923</v>
      </c>
      <c r="P947" s="19" t="s">
        <v>2756</v>
      </c>
      <c r="Q947" s="19" t="s">
        <v>3623</v>
      </c>
      <c r="R947" s="19" t="s">
        <v>3547</v>
      </c>
      <c r="S947" s="19" t="s">
        <v>3839</v>
      </c>
      <c r="T947" s="19" t="s">
        <v>4229</v>
      </c>
      <c r="U947" s="19">
        <v>5</v>
      </c>
      <c r="V947" s="19">
        <v>13</v>
      </c>
      <c r="W947" s="19">
        <v>1</v>
      </c>
      <c r="X947" s="19">
        <v>13</v>
      </c>
      <c r="Y947" s="19" t="s">
        <v>3649</v>
      </c>
    </row>
    <row r="948" spans="1:25">
      <c r="A948" s="19" t="s">
        <v>1213</v>
      </c>
      <c r="B948" s="19" t="s">
        <v>3556</v>
      </c>
      <c r="C948" s="19" t="s">
        <v>1116</v>
      </c>
      <c r="D948" s="19" t="s">
        <v>3566</v>
      </c>
      <c r="E948" s="19" t="s">
        <v>1213</v>
      </c>
      <c r="F948" s="19" t="s">
        <v>2745</v>
      </c>
      <c r="G948" s="19" t="s">
        <v>2746</v>
      </c>
      <c r="H948" s="19" t="s">
        <v>3288</v>
      </c>
      <c r="I948" s="19" t="s">
        <v>137</v>
      </c>
      <c r="J948" s="19">
        <v>2019</v>
      </c>
      <c r="K948" s="19" t="s">
        <v>3732</v>
      </c>
      <c r="L948" s="19" t="s">
        <v>292</v>
      </c>
      <c r="M948" s="19" t="s">
        <v>293</v>
      </c>
      <c r="N948" s="19" t="s">
        <v>1116</v>
      </c>
      <c r="O948" s="19" t="s">
        <v>2923</v>
      </c>
      <c r="P948" s="19" t="s">
        <v>2756</v>
      </c>
      <c r="Q948" s="19" t="s">
        <v>3623</v>
      </c>
      <c r="R948" s="19" t="s">
        <v>3547</v>
      </c>
      <c r="S948" s="19" t="s">
        <v>3839</v>
      </c>
      <c r="T948" s="19" t="s">
        <v>4229</v>
      </c>
      <c r="U948" s="19">
        <v>6</v>
      </c>
      <c r="V948" s="19">
        <v>13</v>
      </c>
      <c r="W948" s="19">
        <v>1</v>
      </c>
      <c r="X948" s="19">
        <v>13</v>
      </c>
      <c r="Y948" s="19" t="s">
        <v>3649</v>
      </c>
    </row>
    <row r="949" spans="1:25">
      <c r="A949" s="19" t="s">
        <v>1213</v>
      </c>
      <c r="B949" s="19" t="s">
        <v>3556</v>
      </c>
      <c r="C949" s="19" t="s">
        <v>1116</v>
      </c>
      <c r="D949" s="19" t="s">
        <v>3566</v>
      </c>
      <c r="E949" s="19" t="s">
        <v>1213</v>
      </c>
      <c r="F949" s="19" t="s">
        <v>2745</v>
      </c>
      <c r="G949" s="19" t="s">
        <v>2746</v>
      </c>
      <c r="H949" s="19" t="s">
        <v>3288</v>
      </c>
      <c r="I949" s="19" t="s">
        <v>137</v>
      </c>
      <c r="J949" s="19">
        <v>2019</v>
      </c>
      <c r="K949" s="19" t="s">
        <v>3732</v>
      </c>
      <c r="L949" s="19" t="s">
        <v>292</v>
      </c>
      <c r="M949" s="19" t="s">
        <v>293</v>
      </c>
      <c r="N949" s="19" t="s">
        <v>1116</v>
      </c>
      <c r="O949" s="19" t="s">
        <v>2923</v>
      </c>
      <c r="P949" s="19" t="s">
        <v>2756</v>
      </c>
      <c r="Q949" s="19" t="s">
        <v>3623</v>
      </c>
      <c r="R949" s="19" t="s">
        <v>3547</v>
      </c>
      <c r="S949" s="19" t="s">
        <v>3839</v>
      </c>
      <c r="T949" s="19" t="s">
        <v>4229</v>
      </c>
      <c r="U949" s="19">
        <v>7</v>
      </c>
      <c r="V949" s="19">
        <v>122.9</v>
      </c>
      <c r="W949" s="19">
        <v>1</v>
      </c>
      <c r="X949" s="19">
        <v>122.9</v>
      </c>
      <c r="Y949" s="19" t="s">
        <v>3649</v>
      </c>
    </row>
    <row r="950" spans="1:25">
      <c r="A950" s="19" t="s">
        <v>1213</v>
      </c>
      <c r="B950" s="19" t="s">
        <v>3556</v>
      </c>
      <c r="C950" s="19" t="s">
        <v>1116</v>
      </c>
      <c r="D950" s="19" t="s">
        <v>3566</v>
      </c>
      <c r="E950" s="19" t="s">
        <v>1213</v>
      </c>
      <c r="F950" s="19" t="s">
        <v>2745</v>
      </c>
      <c r="G950" s="19" t="s">
        <v>2746</v>
      </c>
      <c r="H950" s="19" t="s">
        <v>3288</v>
      </c>
      <c r="I950" s="19" t="s">
        <v>137</v>
      </c>
      <c r="J950" s="19">
        <v>2019</v>
      </c>
      <c r="K950" s="19" t="s">
        <v>3732</v>
      </c>
      <c r="L950" s="19" t="s">
        <v>292</v>
      </c>
      <c r="M950" s="19" t="s">
        <v>293</v>
      </c>
      <c r="N950" s="19" t="s">
        <v>1116</v>
      </c>
      <c r="O950" s="19" t="s">
        <v>2923</v>
      </c>
      <c r="P950" s="19" t="s">
        <v>2756</v>
      </c>
      <c r="Q950" s="19" t="s">
        <v>3623</v>
      </c>
      <c r="R950" s="19" t="s">
        <v>3547</v>
      </c>
      <c r="S950" s="19" t="s">
        <v>3839</v>
      </c>
      <c r="T950" s="19" t="s">
        <v>4229</v>
      </c>
      <c r="U950" s="19">
        <v>8</v>
      </c>
      <c r="V950" s="19">
        <v>161.63999999999999</v>
      </c>
      <c r="W950" s="19">
        <v>1</v>
      </c>
      <c r="X950" s="19">
        <v>161.63999999999999</v>
      </c>
      <c r="Y950" s="19" t="s">
        <v>3649</v>
      </c>
    </row>
    <row r="951" spans="1:25">
      <c r="A951" s="19" t="s">
        <v>1213</v>
      </c>
      <c r="B951" s="19" t="s">
        <v>3556</v>
      </c>
      <c r="C951" s="19" t="s">
        <v>1116</v>
      </c>
      <c r="D951" s="19" t="s">
        <v>3566</v>
      </c>
      <c r="E951" s="19" t="s">
        <v>1213</v>
      </c>
      <c r="F951" s="19" t="s">
        <v>2745</v>
      </c>
      <c r="G951" s="19" t="s">
        <v>2746</v>
      </c>
      <c r="H951" s="19" t="s">
        <v>3288</v>
      </c>
      <c r="I951" s="19" t="s">
        <v>137</v>
      </c>
      <c r="J951" s="19">
        <v>2019</v>
      </c>
      <c r="K951" s="19" t="s">
        <v>3732</v>
      </c>
      <c r="L951" s="19" t="s">
        <v>292</v>
      </c>
      <c r="M951" s="19" t="s">
        <v>293</v>
      </c>
      <c r="N951" s="19" t="s">
        <v>1116</v>
      </c>
      <c r="O951" s="19" t="s">
        <v>2923</v>
      </c>
      <c r="P951" s="19" t="s">
        <v>2756</v>
      </c>
      <c r="Q951" s="19" t="s">
        <v>3623</v>
      </c>
      <c r="R951" s="19" t="s">
        <v>3547</v>
      </c>
      <c r="S951" s="19" t="s">
        <v>3839</v>
      </c>
      <c r="T951" s="19" t="s">
        <v>4229</v>
      </c>
      <c r="U951" s="19">
        <v>9</v>
      </c>
      <c r="V951" s="19">
        <v>13</v>
      </c>
      <c r="W951" s="19">
        <v>1</v>
      </c>
      <c r="X951" s="19">
        <v>13</v>
      </c>
      <c r="Y951" s="19" t="s">
        <v>3649</v>
      </c>
    </row>
    <row r="952" spans="1:25">
      <c r="A952" s="19" t="s">
        <v>1213</v>
      </c>
      <c r="B952" s="19" t="s">
        <v>3556</v>
      </c>
      <c r="C952" s="19" t="s">
        <v>1116</v>
      </c>
      <c r="D952" s="19" t="s">
        <v>3566</v>
      </c>
      <c r="E952" s="19" t="s">
        <v>1213</v>
      </c>
      <c r="F952" s="19" t="s">
        <v>2745</v>
      </c>
      <c r="G952" s="19" t="s">
        <v>2746</v>
      </c>
      <c r="H952" s="19" t="s">
        <v>3288</v>
      </c>
      <c r="I952" s="19" t="s">
        <v>137</v>
      </c>
      <c r="J952" s="19">
        <v>2019</v>
      </c>
      <c r="K952" s="19" t="s">
        <v>3732</v>
      </c>
      <c r="L952" s="19" t="s">
        <v>292</v>
      </c>
      <c r="M952" s="19" t="s">
        <v>293</v>
      </c>
      <c r="N952" s="19" t="s">
        <v>1116</v>
      </c>
      <c r="O952" s="19" t="s">
        <v>2923</v>
      </c>
      <c r="P952" s="19" t="s">
        <v>2756</v>
      </c>
      <c r="Q952" s="19" t="s">
        <v>3623</v>
      </c>
      <c r="R952" s="19" t="s">
        <v>3547</v>
      </c>
      <c r="S952" s="19" t="s">
        <v>3839</v>
      </c>
      <c r="T952" s="19" t="s">
        <v>4229</v>
      </c>
      <c r="U952" s="19">
        <v>10</v>
      </c>
      <c r="V952" s="19">
        <v>13</v>
      </c>
      <c r="W952" s="19">
        <v>1</v>
      </c>
      <c r="X952" s="19">
        <v>13</v>
      </c>
      <c r="Y952" s="19" t="s">
        <v>3649</v>
      </c>
    </row>
    <row r="953" spans="1:25">
      <c r="A953" s="19" t="s">
        <v>1213</v>
      </c>
      <c r="B953" s="19" t="s">
        <v>3556</v>
      </c>
      <c r="C953" s="19" t="s">
        <v>1116</v>
      </c>
      <c r="D953" s="19" t="s">
        <v>3566</v>
      </c>
      <c r="E953" s="19" t="s">
        <v>1213</v>
      </c>
      <c r="F953" s="19" t="s">
        <v>2745</v>
      </c>
      <c r="G953" s="19" t="s">
        <v>2746</v>
      </c>
      <c r="H953" s="19" t="s">
        <v>3288</v>
      </c>
      <c r="I953" s="19" t="s">
        <v>137</v>
      </c>
      <c r="J953" s="19">
        <v>2019</v>
      </c>
      <c r="K953" s="19" t="s">
        <v>3732</v>
      </c>
      <c r="L953" s="19" t="s">
        <v>292</v>
      </c>
      <c r="M953" s="19" t="s">
        <v>293</v>
      </c>
      <c r="N953" s="19" t="s">
        <v>1116</v>
      </c>
      <c r="O953" s="19" t="s">
        <v>2923</v>
      </c>
      <c r="P953" s="19" t="s">
        <v>2756</v>
      </c>
      <c r="Q953" s="19" t="s">
        <v>3623</v>
      </c>
      <c r="R953" s="19" t="s">
        <v>3547</v>
      </c>
      <c r="S953" s="19" t="s">
        <v>3839</v>
      </c>
      <c r="T953" s="19" t="s">
        <v>4229</v>
      </c>
      <c r="U953" s="19">
        <v>11</v>
      </c>
      <c r="V953" s="19">
        <v>13</v>
      </c>
      <c r="W953" s="19">
        <v>1</v>
      </c>
      <c r="X953" s="19">
        <v>13</v>
      </c>
      <c r="Y953" s="19" t="s">
        <v>3649</v>
      </c>
    </row>
    <row r="954" spans="1:25">
      <c r="A954" s="19" t="s">
        <v>1213</v>
      </c>
      <c r="B954" s="19" t="s">
        <v>3556</v>
      </c>
      <c r="C954" s="19" t="s">
        <v>1116</v>
      </c>
      <c r="D954" s="19" t="s">
        <v>3566</v>
      </c>
      <c r="E954" s="19" t="s">
        <v>1213</v>
      </c>
      <c r="F954" s="19" t="s">
        <v>2745</v>
      </c>
      <c r="G954" s="19" t="s">
        <v>2746</v>
      </c>
      <c r="H954" s="19" t="s">
        <v>3288</v>
      </c>
      <c r="I954" s="19" t="s">
        <v>137</v>
      </c>
      <c r="J954" s="19">
        <v>2019</v>
      </c>
      <c r="K954" s="19" t="s">
        <v>3732</v>
      </c>
      <c r="L954" s="19" t="s">
        <v>292</v>
      </c>
      <c r="M954" s="19" t="s">
        <v>293</v>
      </c>
      <c r="N954" s="19" t="s">
        <v>1116</v>
      </c>
      <c r="O954" s="19" t="s">
        <v>2923</v>
      </c>
      <c r="P954" s="19" t="s">
        <v>2756</v>
      </c>
      <c r="Q954" s="19" t="s">
        <v>3623</v>
      </c>
      <c r="R954" s="19" t="s">
        <v>3547</v>
      </c>
      <c r="S954" s="19" t="s">
        <v>3839</v>
      </c>
      <c r="T954" s="19" t="s">
        <v>4229</v>
      </c>
      <c r="U954" s="19">
        <v>12</v>
      </c>
      <c r="V954" s="19">
        <v>13</v>
      </c>
      <c r="W954" s="19">
        <v>1</v>
      </c>
      <c r="X954" s="19">
        <v>13</v>
      </c>
      <c r="Y954" s="19" t="s">
        <v>3649</v>
      </c>
    </row>
    <row r="955" spans="1:25">
      <c r="A955" s="19" t="s">
        <v>1213</v>
      </c>
      <c r="B955" s="19" t="s">
        <v>3556</v>
      </c>
      <c r="C955" s="19" t="s">
        <v>1116</v>
      </c>
      <c r="D955" s="19" t="s">
        <v>3566</v>
      </c>
      <c r="E955" s="19" t="s">
        <v>1213</v>
      </c>
      <c r="F955" s="19" t="s">
        <v>2745</v>
      </c>
      <c r="G955" s="19" t="s">
        <v>2746</v>
      </c>
      <c r="H955" s="19" t="s">
        <v>3288</v>
      </c>
      <c r="I955" s="19" t="s">
        <v>137</v>
      </c>
      <c r="J955" s="19">
        <v>2019</v>
      </c>
      <c r="K955" s="19" t="s">
        <v>3732</v>
      </c>
      <c r="L955" s="19" t="s">
        <v>292</v>
      </c>
      <c r="M955" s="19" t="s">
        <v>293</v>
      </c>
      <c r="N955" s="19" t="s">
        <v>1116</v>
      </c>
      <c r="O955" s="19" t="s">
        <v>2923</v>
      </c>
      <c r="P955" s="19" t="s">
        <v>2756</v>
      </c>
      <c r="Q955" s="19" t="s">
        <v>3623</v>
      </c>
      <c r="R955" s="19" t="s">
        <v>3547</v>
      </c>
      <c r="S955" s="19" t="s">
        <v>3839</v>
      </c>
      <c r="T955" s="19" t="s">
        <v>4229</v>
      </c>
      <c r="U955" s="19">
        <v>13</v>
      </c>
      <c r="V955" s="19">
        <v>13</v>
      </c>
      <c r="W955" s="19">
        <v>1</v>
      </c>
      <c r="X955" s="19">
        <v>13</v>
      </c>
      <c r="Y955" s="19" t="s">
        <v>3649</v>
      </c>
    </row>
    <row r="956" spans="1:25">
      <c r="A956" s="19" t="s">
        <v>1213</v>
      </c>
      <c r="B956" s="19" t="s">
        <v>3556</v>
      </c>
      <c r="C956" s="19" t="s">
        <v>1116</v>
      </c>
      <c r="D956" s="19" t="s">
        <v>3566</v>
      </c>
      <c r="E956" s="19" t="s">
        <v>1213</v>
      </c>
      <c r="F956" s="19" t="s">
        <v>2745</v>
      </c>
      <c r="G956" s="19" t="s">
        <v>2746</v>
      </c>
      <c r="H956" s="19" t="s">
        <v>3288</v>
      </c>
      <c r="I956" s="19" t="s">
        <v>137</v>
      </c>
      <c r="J956" s="19">
        <v>2019</v>
      </c>
      <c r="K956" s="19" t="s">
        <v>3732</v>
      </c>
      <c r="L956" s="19" t="s">
        <v>292</v>
      </c>
      <c r="M956" s="19" t="s">
        <v>293</v>
      </c>
      <c r="N956" s="19" t="s">
        <v>1116</v>
      </c>
      <c r="O956" s="19" t="s">
        <v>2923</v>
      </c>
      <c r="P956" s="19" t="s">
        <v>2756</v>
      </c>
      <c r="Q956" s="19" t="s">
        <v>3623</v>
      </c>
      <c r="R956" s="19" t="s">
        <v>3547</v>
      </c>
      <c r="S956" s="19" t="s">
        <v>3839</v>
      </c>
      <c r="T956" s="19" t="s">
        <v>4229</v>
      </c>
      <c r="U956" s="19">
        <v>14</v>
      </c>
      <c r="V956" s="19">
        <v>13</v>
      </c>
      <c r="W956" s="19">
        <v>1</v>
      </c>
      <c r="X956" s="19">
        <v>13</v>
      </c>
      <c r="Y956" s="19" t="s">
        <v>3649</v>
      </c>
    </row>
    <row r="957" spans="1:25">
      <c r="A957" s="19" t="s">
        <v>1213</v>
      </c>
      <c r="B957" s="19" t="s">
        <v>3556</v>
      </c>
      <c r="C957" s="19" t="s">
        <v>1116</v>
      </c>
      <c r="D957" s="19" t="s">
        <v>3566</v>
      </c>
      <c r="E957" s="19" t="s">
        <v>1213</v>
      </c>
      <c r="F957" s="19" t="s">
        <v>2745</v>
      </c>
      <c r="G957" s="19" t="s">
        <v>2746</v>
      </c>
      <c r="H957" s="19" t="s">
        <v>3288</v>
      </c>
      <c r="I957" s="19" t="s">
        <v>137</v>
      </c>
      <c r="J957" s="19">
        <v>2019</v>
      </c>
      <c r="K957" s="19" t="s">
        <v>3732</v>
      </c>
      <c r="L957" s="19" t="s">
        <v>292</v>
      </c>
      <c r="M957" s="19" t="s">
        <v>293</v>
      </c>
      <c r="N957" s="19" t="s">
        <v>1116</v>
      </c>
      <c r="O957" s="19" t="s">
        <v>2923</v>
      </c>
      <c r="P957" s="19" t="s">
        <v>2756</v>
      </c>
      <c r="Q957" s="19" t="s">
        <v>3623</v>
      </c>
      <c r="R957" s="19" t="s">
        <v>3547</v>
      </c>
      <c r="S957" s="19" t="s">
        <v>3839</v>
      </c>
      <c r="T957" s="19" t="s">
        <v>4229</v>
      </c>
      <c r="U957" s="19">
        <v>15</v>
      </c>
      <c r="V957" s="19">
        <v>13</v>
      </c>
      <c r="W957" s="19">
        <v>1</v>
      </c>
      <c r="X957" s="19">
        <v>13</v>
      </c>
      <c r="Y957" s="19" t="s">
        <v>3649</v>
      </c>
    </row>
    <row r="958" spans="1:25">
      <c r="A958" s="19" t="s">
        <v>1213</v>
      </c>
      <c r="B958" s="19" t="s">
        <v>3556</v>
      </c>
      <c r="C958" s="19" t="s">
        <v>1116</v>
      </c>
      <c r="D958" s="19" t="s">
        <v>3566</v>
      </c>
      <c r="E958" s="19" t="s">
        <v>1213</v>
      </c>
      <c r="F958" s="19" t="s">
        <v>2745</v>
      </c>
      <c r="G958" s="19" t="s">
        <v>2746</v>
      </c>
      <c r="H958" s="19" t="s">
        <v>3288</v>
      </c>
      <c r="I958" s="19" t="s">
        <v>137</v>
      </c>
      <c r="J958" s="19">
        <v>2019</v>
      </c>
      <c r="K958" s="19" t="s">
        <v>3732</v>
      </c>
      <c r="L958" s="19" t="s">
        <v>292</v>
      </c>
      <c r="M958" s="19" t="s">
        <v>293</v>
      </c>
      <c r="N958" s="19" t="s">
        <v>1116</v>
      </c>
      <c r="O958" s="19" t="s">
        <v>2923</v>
      </c>
      <c r="P958" s="19" t="s">
        <v>2756</v>
      </c>
      <c r="Q958" s="19" t="s">
        <v>3623</v>
      </c>
      <c r="R958" s="19" t="s">
        <v>3547</v>
      </c>
      <c r="S958" s="19" t="s">
        <v>3839</v>
      </c>
      <c r="T958" s="19" t="s">
        <v>4229</v>
      </c>
      <c r="U958" s="19">
        <v>16</v>
      </c>
      <c r="V958" s="19">
        <v>13</v>
      </c>
      <c r="W958" s="19">
        <v>1</v>
      </c>
      <c r="X958" s="19">
        <v>13</v>
      </c>
      <c r="Y958" s="19" t="s">
        <v>3649</v>
      </c>
    </row>
    <row r="959" spans="1:25">
      <c r="A959" s="19" t="s">
        <v>1213</v>
      </c>
      <c r="B959" s="19" t="s">
        <v>3556</v>
      </c>
      <c r="C959" s="19" t="s">
        <v>1116</v>
      </c>
      <c r="D959" s="19" t="s">
        <v>3566</v>
      </c>
      <c r="E959" s="19" t="s">
        <v>1213</v>
      </c>
      <c r="F959" s="19" t="s">
        <v>2745</v>
      </c>
      <c r="G959" s="19" t="s">
        <v>2746</v>
      </c>
      <c r="H959" s="19" t="s">
        <v>3288</v>
      </c>
      <c r="I959" s="19" t="s">
        <v>137</v>
      </c>
      <c r="J959" s="19">
        <v>2019</v>
      </c>
      <c r="K959" s="19" t="s">
        <v>3732</v>
      </c>
      <c r="L959" s="19" t="s">
        <v>292</v>
      </c>
      <c r="M959" s="19" t="s">
        <v>293</v>
      </c>
      <c r="N959" s="19" t="s">
        <v>1116</v>
      </c>
      <c r="O959" s="19" t="s">
        <v>2923</v>
      </c>
      <c r="P959" s="19" t="s">
        <v>2756</v>
      </c>
      <c r="Q959" s="19" t="s">
        <v>3623</v>
      </c>
      <c r="R959" s="19" t="s">
        <v>3547</v>
      </c>
      <c r="S959" s="19" t="s">
        <v>3839</v>
      </c>
      <c r="T959" s="19" t="s">
        <v>4229</v>
      </c>
      <c r="U959" s="19">
        <v>17</v>
      </c>
      <c r="V959" s="19">
        <v>13</v>
      </c>
      <c r="W959" s="19">
        <v>1</v>
      </c>
      <c r="X959" s="19">
        <v>13</v>
      </c>
      <c r="Y959" s="19" t="s">
        <v>3649</v>
      </c>
    </row>
    <row r="960" spans="1:25">
      <c r="A960" s="19" t="s">
        <v>1213</v>
      </c>
      <c r="B960" s="19" t="s">
        <v>3556</v>
      </c>
      <c r="C960" s="19" t="s">
        <v>1116</v>
      </c>
      <c r="D960" s="19" t="s">
        <v>3566</v>
      </c>
      <c r="E960" s="19" t="s">
        <v>1213</v>
      </c>
      <c r="F960" s="19" t="s">
        <v>2745</v>
      </c>
      <c r="G960" s="19" t="s">
        <v>2746</v>
      </c>
      <c r="H960" s="19" t="s">
        <v>3288</v>
      </c>
      <c r="I960" s="19" t="s">
        <v>137</v>
      </c>
      <c r="J960" s="19">
        <v>2019</v>
      </c>
      <c r="K960" s="19" t="s">
        <v>3732</v>
      </c>
      <c r="L960" s="19" t="s">
        <v>292</v>
      </c>
      <c r="M960" s="19" t="s">
        <v>293</v>
      </c>
      <c r="N960" s="19" t="s">
        <v>1116</v>
      </c>
      <c r="O960" s="19" t="s">
        <v>2923</v>
      </c>
      <c r="P960" s="19" t="s">
        <v>2756</v>
      </c>
      <c r="Q960" s="19" t="s">
        <v>3623</v>
      </c>
      <c r="R960" s="19" t="s">
        <v>3547</v>
      </c>
      <c r="S960" s="19" t="s">
        <v>3839</v>
      </c>
      <c r="T960" s="19" t="s">
        <v>4229</v>
      </c>
      <c r="U960" s="19">
        <v>18</v>
      </c>
      <c r="V960" s="19">
        <v>13</v>
      </c>
      <c r="W960" s="19">
        <v>1</v>
      </c>
      <c r="X960" s="19">
        <v>13</v>
      </c>
      <c r="Y960" s="19" t="s">
        <v>3649</v>
      </c>
    </row>
    <row r="961" spans="1:25">
      <c r="A961" s="19" t="s">
        <v>1213</v>
      </c>
      <c r="B961" s="19" t="s">
        <v>3556</v>
      </c>
      <c r="C961" s="19" t="s">
        <v>1116</v>
      </c>
      <c r="D961" s="19" t="s">
        <v>3566</v>
      </c>
      <c r="E961" s="19" t="s">
        <v>1213</v>
      </c>
      <c r="F961" s="19" t="s">
        <v>2745</v>
      </c>
      <c r="G961" s="19" t="s">
        <v>2746</v>
      </c>
      <c r="H961" s="19" t="s">
        <v>3288</v>
      </c>
      <c r="I961" s="19" t="s">
        <v>137</v>
      </c>
      <c r="J961" s="19">
        <v>2019</v>
      </c>
      <c r="K961" s="19" t="s">
        <v>3732</v>
      </c>
      <c r="L961" s="19" t="s">
        <v>292</v>
      </c>
      <c r="M961" s="19" t="s">
        <v>293</v>
      </c>
      <c r="N961" s="19" t="s">
        <v>1116</v>
      </c>
      <c r="O961" s="19" t="s">
        <v>2923</v>
      </c>
      <c r="P961" s="19" t="s">
        <v>2756</v>
      </c>
      <c r="Q961" s="19" t="s">
        <v>3620</v>
      </c>
      <c r="R961" s="19" t="s">
        <v>3540</v>
      </c>
      <c r="S961" s="19" t="s">
        <v>433</v>
      </c>
      <c r="X961" s="19">
        <v>480</v>
      </c>
      <c r="Y961" s="19" t="s">
        <v>3622</v>
      </c>
    </row>
    <row r="962" spans="1:25">
      <c r="A962" s="19" t="s">
        <v>1213</v>
      </c>
      <c r="B962" s="19" t="s">
        <v>3556</v>
      </c>
      <c r="C962" s="19" t="s">
        <v>1116</v>
      </c>
      <c r="D962" s="19" t="s">
        <v>3566</v>
      </c>
      <c r="E962" s="19" t="s">
        <v>1213</v>
      </c>
      <c r="F962" s="19" t="s">
        <v>2745</v>
      </c>
      <c r="G962" s="19" t="s">
        <v>2746</v>
      </c>
      <c r="H962" s="19" t="s">
        <v>3288</v>
      </c>
      <c r="I962" s="19" t="s">
        <v>137</v>
      </c>
      <c r="J962" s="19">
        <v>2019</v>
      </c>
      <c r="K962" s="19" t="s">
        <v>3732</v>
      </c>
      <c r="L962" s="19" t="s">
        <v>102</v>
      </c>
      <c r="M962" s="19" t="s">
        <v>103</v>
      </c>
      <c r="N962" s="19" t="s">
        <v>1116</v>
      </c>
      <c r="O962" s="19" t="s">
        <v>2933</v>
      </c>
      <c r="P962" s="19" t="s">
        <v>2756</v>
      </c>
      <c r="Q962" s="19" t="s">
        <v>3623</v>
      </c>
      <c r="R962" s="19" t="s">
        <v>3544</v>
      </c>
      <c r="S962" s="19" t="s">
        <v>3736</v>
      </c>
      <c r="T962" s="19" t="s">
        <v>4230</v>
      </c>
      <c r="U962" s="19">
        <v>2</v>
      </c>
      <c r="V962" s="19">
        <v>204</v>
      </c>
      <c r="W962" s="19">
        <v>1</v>
      </c>
      <c r="X962" s="19">
        <v>204</v>
      </c>
      <c r="Y962" s="19" t="s">
        <v>3710</v>
      </c>
    </row>
    <row r="963" spans="1:25">
      <c r="A963" s="19" t="s">
        <v>1213</v>
      </c>
      <c r="B963" s="19" t="s">
        <v>3556</v>
      </c>
      <c r="C963" s="19" t="s">
        <v>1116</v>
      </c>
      <c r="D963" s="19" t="s">
        <v>3566</v>
      </c>
      <c r="E963" s="19" t="s">
        <v>1213</v>
      </c>
      <c r="F963" s="19" t="s">
        <v>2745</v>
      </c>
      <c r="G963" s="19" t="s">
        <v>2746</v>
      </c>
      <c r="H963" s="19" t="s">
        <v>3288</v>
      </c>
      <c r="I963" s="19" t="s">
        <v>137</v>
      </c>
      <c r="J963" s="19">
        <v>2019</v>
      </c>
      <c r="K963" s="19" t="s">
        <v>3732</v>
      </c>
      <c r="L963" s="19" t="s">
        <v>102</v>
      </c>
      <c r="M963" s="19" t="s">
        <v>103</v>
      </c>
      <c r="N963" s="19" t="s">
        <v>1116</v>
      </c>
      <c r="O963" s="19" t="s">
        <v>2933</v>
      </c>
      <c r="P963" s="19" t="s">
        <v>2756</v>
      </c>
      <c r="Q963" s="19" t="s">
        <v>3623</v>
      </c>
      <c r="R963" s="19" t="s">
        <v>3544</v>
      </c>
      <c r="S963" s="19" t="s">
        <v>3736</v>
      </c>
      <c r="T963" s="19" t="s">
        <v>4230</v>
      </c>
      <c r="U963" s="19">
        <v>4</v>
      </c>
      <c r="V963" s="19">
        <v>210</v>
      </c>
      <c r="W963" s="19">
        <v>1</v>
      </c>
      <c r="X963" s="19">
        <v>210</v>
      </c>
      <c r="Y963" s="19" t="s">
        <v>3710</v>
      </c>
    </row>
    <row r="964" spans="1:25">
      <c r="A964" s="19" t="s">
        <v>1213</v>
      </c>
      <c r="B964" s="19" t="s">
        <v>3556</v>
      </c>
      <c r="C964" s="19" t="s">
        <v>1116</v>
      </c>
      <c r="D964" s="19" t="s">
        <v>3566</v>
      </c>
      <c r="E964" s="19" t="s">
        <v>1213</v>
      </c>
      <c r="F964" s="19" t="s">
        <v>2745</v>
      </c>
      <c r="G964" s="19" t="s">
        <v>2746</v>
      </c>
      <c r="H964" s="19" t="s">
        <v>3288</v>
      </c>
      <c r="I964" s="19" t="s">
        <v>137</v>
      </c>
      <c r="J964" s="19">
        <v>2019</v>
      </c>
      <c r="K964" s="19" t="s">
        <v>3732</v>
      </c>
      <c r="L964" s="19" t="s">
        <v>102</v>
      </c>
      <c r="M964" s="19" t="s">
        <v>103</v>
      </c>
      <c r="N964" s="19" t="s">
        <v>1116</v>
      </c>
      <c r="O964" s="19" t="s">
        <v>2933</v>
      </c>
      <c r="P964" s="19" t="s">
        <v>2756</v>
      </c>
      <c r="Q964" s="19" t="s">
        <v>3623</v>
      </c>
      <c r="R964" s="19" t="s">
        <v>3547</v>
      </c>
      <c r="S964" s="19" t="s">
        <v>3736</v>
      </c>
      <c r="T964" s="19" t="s">
        <v>4230</v>
      </c>
      <c r="U964" s="19">
        <v>1</v>
      </c>
      <c r="V964" s="19">
        <v>28.53</v>
      </c>
      <c r="W964" s="19">
        <v>1</v>
      </c>
      <c r="X964" s="19">
        <v>28.53</v>
      </c>
      <c r="Y964" s="19" t="s">
        <v>3710</v>
      </c>
    </row>
    <row r="965" spans="1:25">
      <c r="A965" s="19" t="s">
        <v>1213</v>
      </c>
      <c r="B965" s="19" t="s">
        <v>3556</v>
      </c>
      <c r="C965" s="19" t="s">
        <v>1116</v>
      </c>
      <c r="D965" s="19" t="s">
        <v>3566</v>
      </c>
      <c r="E965" s="19" t="s">
        <v>1213</v>
      </c>
      <c r="F965" s="19" t="s">
        <v>2745</v>
      </c>
      <c r="G965" s="19" t="s">
        <v>2746</v>
      </c>
      <c r="H965" s="19" t="s">
        <v>3288</v>
      </c>
      <c r="I965" s="19" t="s">
        <v>137</v>
      </c>
      <c r="J965" s="19">
        <v>2019</v>
      </c>
      <c r="K965" s="19" t="s">
        <v>3732</v>
      </c>
      <c r="L965" s="19" t="s">
        <v>102</v>
      </c>
      <c r="M965" s="19" t="s">
        <v>103</v>
      </c>
      <c r="N965" s="19" t="s">
        <v>1116</v>
      </c>
      <c r="O965" s="19" t="s">
        <v>2933</v>
      </c>
      <c r="P965" s="19" t="s">
        <v>2756</v>
      </c>
      <c r="Q965" s="19" t="s">
        <v>3623</v>
      </c>
      <c r="R965" s="19" t="s">
        <v>3547</v>
      </c>
      <c r="S965" s="19" t="s">
        <v>3736</v>
      </c>
      <c r="T965" s="19" t="s">
        <v>4230</v>
      </c>
      <c r="U965" s="19">
        <v>3</v>
      </c>
      <c r="V965" s="19">
        <v>22.81</v>
      </c>
      <c r="W965" s="19">
        <v>1</v>
      </c>
      <c r="X965" s="19">
        <v>22.81</v>
      </c>
      <c r="Y965" s="19" t="s">
        <v>3710</v>
      </c>
    </row>
    <row r="966" spans="1:25">
      <c r="A966" s="19" t="s">
        <v>1213</v>
      </c>
      <c r="B966" s="19" t="s">
        <v>3556</v>
      </c>
      <c r="C966" s="19" t="s">
        <v>1116</v>
      </c>
      <c r="D966" s="19" t="s">
        <v>3566</v>
      </c>
      <c r="E966" s="19" t="s">
        <v>1213</v>
      </c>
      <c r="F966" s="19" t="s">
        <v>2745</v>
      </c>
      <c r="G966" s="19" t="s">
        <v>2746</v>
      </c>
      <c r="H966" s="19" t="s">
        <v>3288</v>
      </c>
      <c r="I966" s="19" t="s">
        <v>137</v>
      </c>
      <c r="J966" s="19">
        <v>2019</v>
      </c>
      <c r="K966" s="19" t="s">
        <v>3732</v>
      </c>
      <c r="L966" s="19" t="s">
        <v>102</v>
      </c>
      <c r="M966" s="19" t="s">
        <v>103</v>
      </c>
      <c r="N966" s="19" t="s">
        <v>1116</v>
      </c>
      <c r="O966" s="19" t="s">
        <v>2933</v>
      </c>
      <c r="P966" s="19" t="s">
        <v>2756</v>
      </c>
      <c r="Q966" s="19" t="s">
        <v>3623</v>
      </c>
      <c r="R966" s="19" t="s">
        <v>3547</v>
      </c>
      <c r="S966" s="19" t="s">
        <v>3736</v>
      </c>
      <c r="T966" s="19" t="s">
        <v>4230</v>
      </c>
      <c r="U966" s="19">
        <v>5</v>
      </c>
      <c r="V966" s="19">
        <v>18</v>
      </c>
      <c r="W966" s="19">
        <v>1</v>
      </c>
      <c r="X966" s="19">
        <v>18</v>
      </c>
      <c r="Y966" s="19" t="s">
        <v>3710</v>
      </c>
    </row>
    <row r="967" spans="1:25">
      <c r="A967" s="19" t="s">
        <v>1213</v>
      </c>
      <c r="B967" s="19" t="s">
        <v>3556</v>
      </c>
      <c r="C967" s="19" t="s">
        <v>1116</v>
      </c>
      <c r="D967" s="19" t="s">
        <v>3566</v>
      </c>
      <c r="E967" s="19" t="s">
        <v>1213</v>
      </c>
      <c r="F967" s="19" t="s">
        <v>2745</v>
      </c>
      <c r="G967" s="19" t="s">
        <v>2746</v>
      </c>
      <c r="H967" s="19" t="s">
        <v>3288</v>
      </c>
      <c r="I967" s="19" t="s">
        <v>137</v>
      </c>
      <c r="J967" s="19">
        <v>2019</v>
      </c>
      <c r="K967" s="19" t="s">
        <v>3732</v>
      </c>
      <c r="L967" s="19" t="s">
        <v>102</v>
      </c>
      <c r="M967" s="19" t="s">
        <v>103</v>
      </c>
      <c r="N967" s="19" t="s">
        <v>1116</v>
      </c>
      <c r="O967" s="19" t="s">
        <v>2933</v>
      </c>
      <c r="P967" s="19" t="s">
        <v>2756</v>
      </c>
      <c r="Q967" s="19" t="s">
        <v>3623</v>
      </c>
      <c r="R967" s="19" t="s">
        <v>3547</v>
      </c>
      <c r="S967" s="19" t="s">
        <v>3736</v>
      </c>
      <c r="T967" s="19" t="s">
        <v>4230</v>
      </c>
      <c r="U967" s="19">
        <v>6</v>
      </c>
      <c r="V967" s="19">
        <v>156.25</v>
      </c>
      <c r="W967" s="19">
        <v>1</v>
      </c>
      <c r="X967" s="19">
        <v>156.25</v>
      </c>
      <c r="Y967" s="19" t="s">
        <v>3710</v>
      </c>
    </row>
    <row r="968" spans="1:25">
      <c r="A968" s="19" t="s">
        <v>1213</v>
      </c>
      <c r="B968" s="19" t="s">
        <v>3556</v>
      </c>
      <c r="C968" s="19" t="s">
        <v>1116</v>
      </c>
      <c r="D968" s="19" t="s">
        <v>3566</v>
      </c>
      <c r="E968" s="19" t="s">
        <v>1213</v>
      </c>
      <c r="F968" s="19" t="s">
        <v>2745</v>
      </c>
      <c r="G968" s="19" t="s">
        <v>2746</v>
      </c>
      <c r="H968" s="19" t="s">
        <v>3288</v>
      </c>
      <c r="I968" s="19" t="s">
        <v>137</v>
      </c>
      <c r="J968" s="19">
        <v>2019</v>
      </c>
      <c r="K968" s="19" t="s">
        <v>3732</v>
      </c>
      <c r="L968" s="19" t="s">
        <v>102</v>
      </c>
      <c r="M968" s="19" t="s">
        <v>103</v>
      </c>
      <c r="N968" s="19" t="s">
        <v>1116</v>
      </c>
      <c r="O968" s="19" t="s">
        <v>2933</v>
      </c>
      <c r="P968" s="19" t="s">
        <v>2756</v>
      </c>
      <c r="Q968" s="19" t="s">
        <v>3623</v>
      </c>
      <c r="R968" s="19" t="s">
        <v>3547</v>
      </c>
      <c r="S968" s="19" t="s">
        <v>3736</v>
      </c>
      <c r="T968" s="19" t="s">
        <v>4230</v>
      </c>
      <c r="U968" s="19">
        <v>7</v>
      </c>
      <c r="V968" s="19">
        <v>301</v>
      </c>
      <c r="W968" s="19">
        <v>1</v>
      </c>
      <c r="X968" s="19">
        <v>301</v>
      </c>
      <c r="Y968" s="19" t="s">
        <v>3710</v>
      </c>
    </row>
    <row r="969" spans="1:25">
      <c r="A969" s="19" t="s">
        <v>1213</v>
      </c>
      <c r="B969" s="19" t="s">
        <v>3556</v>
      </c>
      <c r="C969" s="19" t="s">
        <v>1116</v>
      </c>
      <c r="D969" s="19" t="s">
        <v>3566</v>
      </c>
      <c r="E969" s="19" t="s">
        <v>1213</v>
      </c>
      <c r="F969" s="19" t="s">
        <v>2745</v>
      </c>
      <c r="G969" s="19" t="s">
        <v>2746</v>
      </c>
      <c r="H969" s="19" t="s">
        <v>3288</v>
      </c>
      <c r="I969" s="19" t="s">
        <v>137</v>
      </c>
      <c r="J969" s="19">
        <v>2019</v>
      </c>
      <c r="K969" s="19" t="s">
        <v>3732</v>
      </c>
      <c r="L969" s="19" t="s">
        <v>102</v>
      </c>
      <c r="M969" s="19" t="s">
        <v>103</v>
      </c>
      <c r="N969" s="19" t="s">
        <v>1116</v>
      </c>
      <c r="O969" s="19" t="s">
        <v>2933</v>
      </c>
      <c r="P969" s="19" t="s">
        <v>2756</v>
      </c>
      <c r="Q969" s="19" t="s">
        <v>3623</v>
      </c>
      <c r="R969" s="19" t="s">
        <v>3547</v>
      </c>
      <c r="S969" s="19" t="s">
        <v>3736</v>
      </c>
      <c r="T969" s="19" t="s">
        <v>4230</v>
      </c>
      <c r="U969" s="19">
        <v>8</v>
      </c>
      <c r="V969" s="19">
        <v>17.57</v>
      </c>
      <c r="W969" s="19">
        <v>1</v>
      </c>
      <c r="X969" s="19">
        <v>17.57</v>
      </c>
      <c r="Y969" s="19" t="s">
        <v>3710</v>
      </c>
    </row>
    <row r="970" spans="1:25">
      <c r="A970" s="19" t="s">
        <v>1213</v>
      </c>
      <c r="B970" s="19" t="s">
        <v>3556</v>
      </c>
      <c r="C970" s="19" t="s">
        <v>1116</v>
      </c>
      <c r="D970" s="19" t="s">
        <v>3566</v>
      </c>
      <c r="E970" s="19" t="s">
        <v>1213</v>
      </c>
      <c r="F970" s="19" t="s">
        <v>2745</v>
      </c>
      <c r="G970" s="19" t="s">
        <v>2746</v>
      </c>
      <c r="H970" s="19" t="s">
        <v>3288</v>
      </c>
      <c r="I970" s="19" t="s">
        <v>137</v>
      </c>
      <c r="J970" s="19">
        <v>2019</v>
      </c>
      <c r="K970" s="19" t="s">
        <v>3732</v>
      </c>
      <c r="L970" s="19" t="s">
        <v>102</v>
      </c>
      <c r="M970" s="19" t="s">
        <v>103</v>
      </c>
      <c r="N970" s="19" t="s">
        <v>1116</v>
      </c>
      <c r="O970" s="19" t="s">
        <v>2933</v>
      </c>
      <c r="P970" s="19" t="s">
        <v>2756</v>
      </c>
      <c r="Q970" s="19" t="s">
        <v>3623</v>
      </c>
      <c r="R970" s="19" t="s">
        <v>3547</v>
      </c>
      <c r="S970" s="19" t="s">
        <v>3736</v>
      </c>
      <c r="T970" s="19" t="s">
        <v>4230</v>
      </c>
      <c r="U970" s="19">
        <v>9</v>
      </c>
      <c r="V970" s="19">
        <v>60</v>
      </c>
      <c r="W970" s="19">
        <v>1</v>
      </c>
      <c r="X970" s="19">
        <v>60</v>
      </c>
      <c r="Y970" s="19" t="s">
        <v>3710</v>
      </c>
    </row>
    <row r="971" spans="1:25">
      <c r="A971" s="19" t="s">
        <v>1213</v>
      </c>
      <c r="B971" s="19" t="s">
        <v>3556</v>
      </c>
      <c r="C971" s="19" t="s">
        <v>1116</v>
      </c>
      <c r="D971" s="19" t="s">
        <v>3566</v>
      </c>
      <c r="E971" s="19" t="s">
        <v>1213</v>
      </c>
      <c r="F971" s="19" t="s">
        <v>2745</v>
      </c>
      <c r="G971" s="19" t="s">
        <v>2746</v>
      </c>
      <c r="H971" s="19" t="s">
        <v>3288</v>
      </c>
      <c r="I971" s="19" t="s">
        <v>137</v>
      </c>
      <c r="J971" s="19">
        <v>2019</v>
      </c>
      <c r="K971" s="19" t="s">
        <v>3732</v>
      </c>
      <c r="L971" s="19" t="s">
        <v>102</v>
      </c>
      <c r="M971" s="19" t="s">
        <v>103</v>
      </c>
      <c r="N971" s="19" t="s">
        <v>1116</v>
      </c>
      <c r="O971" s="19" t="s">
        <v>2933</v>
      </c>
      <c r="P971" s="19" t="s">
        <v>2756</v>
      </c>
      <c r="Q971" s="19" t="s">
        <v>3623</v>
      </c>
      <c r="R971" s="19" t="s">
        <v>3547</v>
      </c>
      <c r="S971" s="19" t="s">
        <v>3736</v>
      </c>
      <c r="T971" s="19" t="s">
        <v>4230</v>
      </c>
      <c r="U971" s="19">
        <v>10</v>
      </c>
      <c r="V971" s="19">
        <v>100</v>
      </c>
      <c r="W971" s="19">
        <v>1</v>
      </c>
      <c r="X971" s="19">
        <v>100</v>
      </c>
      <c r="Y971" s="19" t="s">
        <v>3710</v>
      </c>
    </row>
    <row r="972" spans="1:25">
      <c r="A972" s="19" t="s">
        <v>1213</v>
      </c>
      <c r="B972" s="19" t="s">
        <v>3556</v>
      </c>
      <c r="C972" s="19" t="s">
        <v>1116</v>
      </c>
      <c r="D972" s="19" t="s">
        <v>3566</v>
      </c>
      <c r="E972" s="19" t="s">
        <v>1213</v>
      </c>
      <c r="F972" s="19" t="s">
        <v>2745</v>
      </c>
      <c r="G972" s="19" t="s">
        <v>2746</v>
      </c>
      <c r="H972" s="19" t="s">
        <v>3288</v>
      </c>
      <c r="I972" s="19" t="s">
        <v>137</v>
      </c>
      <c r="J972" s="19">
        <v>2019</v>
      </c>
      <c r="K972" s="19" t="s">
        <v>3732</v>
      </c>
      <c r="L972" s="19" t="s">
        <v>102</v>
      </c>
      <c r="M972" s="19" t="s">
        <v>103</v>
      </c>
      <c r="N972" s="19" t="s">
        <v>1116</v>
      </c>
      <c r="O972" s="19" t="s">
        <v>2933</v>
      </c>
      <c r="P972" s="19" t="s">
        <v>2756</v>
      </c>
      <c r="Q972" s="19" t="s">
        <v>3623</v>
      </c>
      <c r="R972" s="19" t="s">
        <v>3547</v>
      </c>
      <c r="S972" s="19" t="s">
        <v>3736</v>
      </c>
      <c r="T972" s="19" t="s">
        <v>4230</v>
      </c>
      <c r="U972" s="19">
        <v>12</v>
      </c>
      <c r="V972" s="19">
        <v>20.46</v>
      </c>
      <c r="W972" s="19">
        <v>1</v>
      </c>
      <c r="X972" s="19">
        <v>20.46</v>
      </c>
      <c r="Y972" s="19" t="s">
        <v>3710</v>
      </c>
    </row>
    <row r="973" spans="1:25">
      <c r="A973" s="19" t="s">
        <v>1213</v>
      </c>
      <c r="B973" s="19" t="s">
        <v>3556</v>
      </c>
      <c r="C973" s="19" t="s">
        <v>1116</v>
      </c>
      <c r="D973" s="19" t="s">
        <v>3566</v>
      </c>
      <c r="E973" s="19" t="s">
        <v>1213</v>
      </c>
      <c r="F973" s="19" t="s">
        <v>2745</v>
      </c>
      <c r="G973" s="19" t="s">
        <v>2746</v>
      </c>
      <c r="H973" s="19" t="s">
        <v>3288</v>
      </c>
      <c r="I973" s="19" t="s">
        <v>137</v>
      </c>
      <c r="J973" s="19">
        <v>2019</v>
      </c>
      <c r="K973" s="19" t="s">
        <v>3732</v>
      </c>
      <c r="L973" s="19" t="s">
        <v>102</v>
      </c>
      <c r="M973" s="19" t="s">
        <v>103</v>
      </c>
      <c r="N973" s="19" t="s">
        <v>1116</v>
      </c>
      <c r="O973" s="19" t="s">
        <v>2933</v>
      </c>
      <c r="P973" s="19" t="s">
        <v>2756</v>
      </c>
      <c r="Q973" s="19" t="s">
        <v>3623</v>
      </c>
      <c r="R973" s="19" t="s">
        <v>3547</v>
      </c>
      <c r="S973" s="19" t="s">
        <v>3736</v>
      </c>
      <c r="T973" s="19" t="s">
        <v>4230</v>
      </c>
      <c r="U973" s="19">
        <v>13</v>
      </c>
      <c r="V973" s="19">
        <v>62.32</v>
      </c>
      <c r="W973" s="19">
        <v>1</v>
      </c>
      <c r="X973" s="19">
        <v>62.32</v>
      </c>
      <c r="Y973" s="19" t="s">
        <v>3710</v>
      </c>
    </row>
    <row r="974" spans="1:25">
      <c r="A974" s="19" t="s">
        <v>1213</v>
      </c>
      <c r="B974" s="19" t="s">
        <v>3556</v>
      </c>
      <c r="C974" s="19" t="s">
        <v>1116</v>
      </c>
      <c r="D974" s="19" t="s">
        <v>3566</v>
      </c>
      <c r="E974" s="19" t="s">
        <v>1213</v>
      </c>
      <c r="F974" s="19" t="s">
        <v>2745</v>
      </c>
      <c r="G974" s="19" t="s">
        <v>2746</v>
      </c>
      <c r="H974" s="19" t="s">
        <v>3288</v>
      </c>
      <c r="I974" s="19" t="s">
        <v>137</v>
      </c>
      <c r="J974" s="19">
        <v>2019</v>
      </c>
      <c r="K974" s="19" t="s">
        <v>3732</v>
      </c>
      <c r="L974" s="19" t="s">
        <v>102</v>
      </c>
      <c r="M974" s="19" t="s">
        <v>103</v>
      </c>
      <c r="N974" s="19" t="s">
        <v>1116</v>
      </c>
      <c r="O974" s="19" t="s">
        <v>2933</v>
      </c>
      <c r="P974" s="19" t="s">
        <v>2756</v>
      </c>
      <c r="Q974" s="19" t="s">
        <v>3628</v>
      </c>
      <c r="R974" s="19" t="s">
        <v>3628</v>
      </c>
      <c r="S974" s="19" t="s">
        <v>3736</v>
      </c>
      <c r="T974" s="19" t="s">
        <v>4230</v>
      </c>
      <c r="U974" s="19">
        <v>11</v>
      </c>
      <c r="V974" s="19">
        <v>933</v>
      </c>
      <c r="W974" s="19">
        <v>1</v>
      </c>
      <c r="X974" s="19">
        <v>933</v>
      </c>
      <c r="Y974" s="19" t="s">
        <v>4231</v>
      </c>
    </row>
    <row r="975" spans="1:25">
      <c r="A975" s="19" t="s">
        <v>1213</v>
      </c>
      <c r="B975" s="19" t="s">
        <v>3556</v>
      </c>
      <c r="C975" s="19" t="s">
        <v>1116</v>
      </c>
      <c r="D975" s="19" t="s">
        <v>3566</v>
      </c>
      <c r="E975" s="19" t="s">
        <v>1213</v>
      </c>
      <c r="F975" s="19" t="s">
        <v>2745</v>
      </c>
      <c r="G975" s="19" t="s">
        <v>2746</v>
      </c>
      <c r="H975" s="19" t="s">
        <v>3288</v>
      </c>
      <c r="I975" s="19" t="s">
        <v>137</v>
      </c>
      <c r="J975" s="19">
        <v>2019</v>
      </c>
      <c r="K975" s="19" t="s">
        <v>3732</v>
      </c>
      <c r="L975" s="19" t="s">
        <v>102</v>
      </c>
      <c r="M975" s="19" t="s">
        <v>103</v>
      </c>
      <c r="N975" s="19" t="s">
        <v>1116</v>
      </c>
      <c r="O975" s="19" t="s">
        <v>2933</v>
      </c>
      <c r="P975" s="19" t="s">
        <v>2756</v>
      </c>
      <c r="Q975" s="19" t="s">
        <v>3628</v>
      </c>
      <c r="R975" s="19" t="s">
        <v>3628</v>
      </c>
      <c r="S975" s="19" t="s">
        <v>3781</v>
      </c>
      <c r="X975" s="19">
        <v>1138</v>
      </c>
      <c r="Y975" s="19" t="s">
        <v>3630</v>
      </c>
    </row>
    <row r="976" spans="1:25">
      <c r="A976" s="19" t="s">
        <v>1213</v>
      </c>
      <c r="B976" s="19" t="s">
        <v>3556</v>
      </c>
      <c r="C976" s="19" t="s">
        <v>1116</v>
      </c>
      <c r="D976" s="19" t="s">
        <v>3566</v>
      </c>
      <c r="E976" s="19" t="s">
        <v>1213</v>
      </c>
      <c r="F976" s="19" t="s">
        <v>2745</v>
      </c>
      <c r="G976" s="19" t="s">
        <v>2746</v>
      </c>
      <c r="H976" s="19" t="s">
        <v>3288</v>
      </c>
      <c r="I976" s="19" t="s">
        <v>137</v>
      </c>
      <c r="J976" s="19">
        <v>2019</v>
      </c>
      <c r="K976" s="19" t="s">
        <v>3732</v>
      </c>
      <c r="L976" s="19" t="s">
        <v>102</v>
      </c>
      <c r="M976" s="19" t="s">
        <v>103</v>
      </c>
      <c r="N976" s="19" t="s">
        <v>1116</v>
      </c>
      <c r="O976" s="19" t="s">
        <v>2933</v>
      </c>
      <c r="P976" s="19" t="s">
        <v>2756</v>
      </c>
      <c r="Q976" s="19" t="s">
        <v>3628</v>
      </c>
      <c r="R976" s="19" t="s">
        <v>3628</v>
      </c>
      <c r="S976" s="19" t="s">
        <v>2793</v>
      </c>
      <c r="X976" s="19">
        <v>1478</v>
      </c>
      <c r="Y976" s="19" t="s">
        <v>3630</v>
      </c>
    </row>
    <row r="977" spans="1:25">
      <c r="A977" s="19" t="s">
        <v>1213</v>
      </c>
      <c r="B977" s="19" t="s">
        <v>3556</v>
      </c>
      <c r="C977" s="19" t="s">
        <v>1116</v>
      </c>
      <c r="D977" s="19" t="s">
        <v>3566</v>
      </c>
      <c r="E977" s="19" t="s">
        <v>1213</v>
      </c>
      <c r="F977" s="19" t="s">
        <v>2745</v>
      </c>
      <c r="G977" s="19" t="s">
        <v>2746</v>
      </c>
      <c r="H977" s="19" t="s">
        <v>3288</v>
      </c>
      <c r="I977" s="19" t="s">
        <v>137</v>
      </c>
      <c r="J977" s="19">
        <v>2019</v>
      </c>
      <c r="K977" s="19" t="s">
        <v>3732</v>
      </c>
      <c r="L977" s="19" t="s">
        <v>102</v>
      </c>
      <c r="M977" s="19" t="s">
        <v>103</v>
      </c>
      <c r="N977" s="19" t="s">
        <v>1116</v>
      </c>
      <c r="O977" s="19" t="s">
        <v>2933</v>
      </c>
      <c r="P977" s="19" t="s">
        <v>2756</v>
      </c>
      <c r="Q977" s="19" t="s">
        <v>3628</v>
      </c>
      <c r="R977" s="19" t="s">
        <v>3628</v>
      </c>
      <c r="S977" s="19" t="s">
        <v>592</v>
      </c>
      <c r="X977" s="19">
        <v>1148</v>
      </c>
      <c r="Y977" s="19" t="s">
        <v>3630</v>
      </c>
    </row>
    <row r="978" spans="1:25">
      <c r="A978" s="19" t="s">
        <v>1213</v>
      </c>
      <c r="B978" s="19" t="s">
        <v>3556</v>
      </c>
      <c r="C978" s="19" t="s">
        <v>1116</v>
      </c>
      <c r="D978" s="19" t="s">
        <v>3566</v>
      </c>
      <c r="E978" s="19" t="s">
        <v>1213</v>
      </c>
      <c r="F978" s="19" t="s">
        <v>2745</v>
      </c>
      <c r="G978" s="19" t="s">
        <v>2746</v>
      </c>
      <c r="H978" s="19" t="s">
        <v>3288</v>
      </c>
      <c r="I978" s="19" t="s">
        <v>137</v>
      </c>
      <c r="J978" s="19">
        <v>2019</v>
      </c>
      <c r="K978" s="19" t="s">
        <v>3732</v>
      </c>
      <c r="L978" s="19" t="s">
        <v>102</v>
      </c>
      <c r="M978" s="19" t="s">
        <v>103</v>
      </c>
      <c r="N978" s="19" t="s">
        <v>1116</v>
      </c>
      <c r="O978" s="19" t="s">
        <v>2933</v>
      </c>
      <c r="P978" s="19" t="s">
        <v>2756</v>
      </c>
      <c r="Q978" s="19" t="s">
        <v>3620</v>
      </c>
      <c r="R978" s="19" t="s">
        <v>3540</v>
      </c>
      <c r="S978" s="19" t="s">
        <v>3733</v>
      </c>
      <c r="X978" s="19">
        <v>1320</v>
      </c>
      <c r="Y978" s="19" t="s">
        <v>3622</v>
      </c>
    </row>
    <row r="979" spans="1:25">
      <c r="A979" s="19" t="s">
        <v>1676</v>
      </c>
      <c r="B979" s="19" t="s">
        <v>3556</v>
      </c>
      <c r="C979" s="19" t="s">
        <v>1116</v>
      </c>
      <c r="D979" s="19" t="s">
        <v>3592</v>
      </c>
      <c r="E979" s="19" t="s">
        <v>1676</v>
      </c>
      <c r="F979" s="19" t="s">
        <v>2214</v>
      </c>
      <c r="G979" s="19" t="s">
        <v>2215</v>
      </c>
      <c r="H979" s="19" t="s">
        <v>3288</v>
      </c>
      <c r="I979" s="19" t="s">
        <v>112</v>
      </c>
      <c r="J979" s="19">
        <v>2019</v>
      </c>
      <c r="K979" s="19" t="s">
        <v>3715</v>
      </c>
      <c r="L979" s="19" t="s">
        <v>1053</v>
      </c>
      <c r="M979" s="19" t="s">
        <v>1054</v>
      </c>
      <c r="N979" s="19" t="s">
        <v>1116</v>
      </c>
      <c r="O979" s="19" t="s">
        <v>2923</v>
      </c>
      <c r="P979" s="19" t="s">
        <v>2756</v>
      </c>
      <c r="Q979" s="19" t="s">
        <v>3620</v>
      </c>
      <c r="R979" s="19" t="s">
        <v>3541</v>
      </c>
      <c r="S979" s="19" t="s">
        <v>3716</v>
      </c>
      <c r="X979" s="19">
        <v>1120</v>
      </c>
      <c r="Y979" s="19" t="s">
        <v>3622</v>
      </c>
    </row>
    <row r="980" spans="1:25">
      <c r="A980" s="19" t="s">
        <v>1676</v>
      </c>
      <c r="B980" s="19" t="s">
        <v>3556</v>
      </c>
      <c r="C980" s="19" t="s">
        <v>1116</v>
      </c>
      <c r="D980" s="19" t="s">
        <v>3592</v>
      </c>
      <c r="E980" s="19" t="s">
        <v>1676</v>
      </c>
      <c r="F980" s="19" t="s">
        <v>2214</v>
      </c>
      <c r="G980" s="19" t="s">
        <v>2215</v>
      </c>
      <c r="H980" s="19" t="s">
        <v>3288</v>
      </c>
      <c r="I980" s="19" t="s">
        <v>112</v>
      </c>
      <c r="J980" s="19">
        <v>2019</v>
      </c>
      <c r="K980" s="19" t="s">
        <v>3715</v>
      </c>
      <c r="L980" s="19" t="s">
        <v>474</v>
      </c>
      <c r="M980" s="19" t="s">
        <v>475</v>
      </c>
      <c r="N980" s="19" t="s">
        <v>1116</v>
      </c>
      <c r="O980" s="19" t="s">
        <v>2931</v>
      </c>
      <c r="P980" s="19" t="s">
        <v>2756</v>
      </c>
      <c r="Q980" s="19" t="s">
        <v>3620</v>
      </c>
      <c r="R980" s="19" t="s">
        <v>3541</v>
      </c>
      <c r="S980" s="19" t="s">
        <v>2809</v>
      </c>
      <c r="X980" s="19">
        <v>840</v>
      </c>
      <c r="Y980" s="19" t="s">
        <v>3622</v>
      </c>
    </row>
    <row r="981" spans="1:25">
      <c r="A981" s="19" t="s">
        <v>1676</v>
      </c>
      <c r="B981" s="19" t="s">
        <v>3556</v>
      </c>
      <c r="C981" s="19" t="s">
        <v>1116</v>
      </c>
      <c r="D981" s="19" t="s">
        <v>3592</v>
      </c>
      <c r="E981" s="19" t="s">
        <v>1676</v>
      </c>
      <c r="F981" s="19" t="s">
        <v>2214</v>
      </c>
      <c r="G981" s="19" t="s">
        <v>2215</v>
      </c>
      <c r="H981" s="19" t="s">
        <v>3288</v>
      </c>
      <c r="I981" s="19" t="s">
        <v>112</v>
      </c>
      <c r="J981" s="19">
        <v>2019</v>
      </c>
      <c r="K981" s="19" t="s">
        <v>3715</v>
      </c>
      <c r="L981" s="19" t="s">
        <v>811</v>
      </c>
      <c r="M981" s="19" t="s">
        <v>812</v>
      </c>
      <c r="N981" s="19" t="s">
        <v>1116</v>
      </c>
      <c r="O981" s="19" t="s">
        <v>2931</v>
      </c>
      <c r="P981" s="19" t="s">
        <v>2756</v>
      </c>
      <c r="Q981" s="19" t="s">
        <v>3620</v>
      </c>
      <c r="R981" s="19" t="s">
        <v>3541</v>
      </c>
      <c r="S981" s="19" t="s">
        <v>4232</v>
      </c>
      <c r="X981" s="19">
        <v>840</v>
      </c>
      <c r="Y981" s="19" t="s">
        <v>3622</v>
      </c>
    </row>
    <row r="982" spans="1:25">
      <c r="A982" s="19" t="s">
        <v>1676</v>
      </c>
      <c r="B982" s="19" t="s">
        <v>3556</v>
      </c>
      <c r="C982" s="19" t="s">
        <v>1116</v>
      </c>
      <c r="D982" s="19" t="s">
        <v>3592</v>
      </c>
      <c r="E982" s="19" t="s">
        <v>1676</v>
      </c>
      <c r="F982" s="19" t="s">
        <v>2214</v>
      </c>
      <c r="G982" s="19" t="s">
        <v>2215</v>
      </c>
      <c r="H982" s="19" t="s">
        <v>3288</v>
      </c>
      <c r="I982" s="19" t="s">
        <v>112</v>
      </c>
      <c r="J982" s="19">
        <v>2019</v>
      </c>
      <c r="K982" s="19" t="s">
        <v>3715</v>
      </c>
      <c r="L982" s="19" t="s">
        <v>486</v>
      </c>
      <c r="M982" s="19" t="s">
        <v>487</v>
      </c>
      <c r="N982" s="19" t="s">
        <v>1116</v>
      </c>
      <c r="O982" s="19" t="s">
        <v>2931</v>
      </c>
      <c r="P982" s="19" t="s">
        <v>2756</v>
      </c>
      <c r="Q982" s="19" t="s">
        <v>3620</v>
      </c>
      <c r="R982" s="19" t="s">
        <v>3541</v>
      </c>
      <c r="S982" s="19" t="s">
        <v>4166</v>
      </c>
      <c r="X982" s="19">
        <v>840</v>
      </c>
      <c r="Y982" s="19" t="s">
        <v>3622</v>
      </c>
    </row>
    <row r="983" spans="1:25">
      <c r="A983" s="19" t="s">
        <v>1676</v>
      </c>
      <c r="B983" s="19" t="s">
        <v>3556</v>
      </c>
      <c r="C983" s="19" t="s">
        <v>1116</v>
      </c>
      <c r="D983" s="19" t="s">
        <v>3592</v>
      </c>
      <c r="E983" s="19" t="s">
        <v>1676</v>
      </c>
      <c r="F983" s="19" t="s">
        <v>2214</v>
      </c>
      <c r="G983" s="19" t="s">
        <v>2215</v>
      </c>
      <c r="H983" s="19" t="s">
        <v>3288</v>
      </c>
      <c r="I983" s="19" t="s">
        <v>112</v>
      </c>
      <c r="J983" s="19">
        <v>2019</v>
      </c>
      <c r="K983" s="19" t="s">
        <v>3715</v>
      </c>
      <c r="L983" s="19" t="s">
        <v>565</v>
      </c>
      <c r="M983" s="19" t="s">
        <v>566</v>
      </c>
      <c r="N983" s="19" t="s">
        <v>1116</v>
      </c>
      <c r="O983" s="19" t="s">
        <v>2931</v>
      </c>
      <c r="P983" s="19" t="s">
        <v>2756</v>
      </c>
      <c r="Q983" s="19" t="s">
        <v>3620</v>
      </c>
      <c r="R983" s="19" t="s">
        <v>3541</v>
      </c>
      <c r="S983" s="19" t="s">
        <v>3728</v>
      </c>
      <c r="X983" s="19">
        <v>840</v>
      </c>
      <c r="Y983" s="19" t="s">
        <v>3622</v>
      </c>
    </row>
    <row r="984" spans="1:25">
      <c r="A984" s="19" t="s">
        <v>1676</v>
      </c>
      <c r="B984" s="19" t="s">
        <v>3556</v>
      </c>
      <c r="C984" s="19" t="s">
        <v>1116</v>
      </c>
      <c r="D984" s="19" t="s">
        <v>3592</v>
      </c>
      <c r="E984" s="19" t="s">
        <v>1676</v>
      </c>
      <c r="F984" s="19" t="s">
        <v>2214</v>
      </c>
      <c r="G984" s="19" t="s">
        <v>2215</v>
      </c>
      <c r="H984" s="19" t="s">
        <v>3288</v>
      </c>
      <c r="I984" s="19" t="s">
        <v>112</v>
      </c>
      <c r="J984" s="19">
        <v>2019</v>
      </c>
      <c r="K984" s="19" t="s">
        <v>3715</v>
      </c>
      <c r="L984" s="19" t="s">
        <v>706</v>
      </c>
      <c r="M984" s="19" t="s">
        <v>707</v>
      </c>
      <c r="N984" s="19" t="s">
        <v>1116</v>
      </c>
      <c r="O984" s="19" t="s">
        <v>2931</v>
      </c>
      <c r="P984" s="19" t="s">
        <v>2756</v>
      </c>
      <c r="Q984" s="19" t="s">
        <v>3620</v>
      </c>
      <c r="R984" s="19" t="s">
        <v>3541</v>
      </c>
      <c r="S984" s="19" t="s">
        <v>4232</v>
      </c>
      <c r="X984" s="19">
        <v>800</v>
      </c>
      <c r="Y984" s="19" t="s">
        <v>3622</v>
      </c>
    </row>
    <row r="985" spans="1:25">
      <c r="A985" s="19" t="s">
        <v>1676</v>
      </c>
      <c r="B985" s="19" t="s">
        <v>3556</v>
      </c>
      <c r="C985" s="19" t="s">
        <v>1116</v>
      </c>
      <c r="D985" s="19" t="s">
        <v>3592</v>
      </c>
      <c r="E985" s="19" t="s">
        <v>1676</v>
      </c>
      <c r="F985" s="19" t="s">
        <v>2214</v>
      </c>
      <c r="G985" s="19" t="s">
        <v>2215</v>
      </c>
      <c r="H985" s="19" t="s">
        <v>3288</v>
      </c>
      <c r="I985" s="19" t="s">
        <v>112</v>
      </c>
      <c r="J985" s="19">
        <v>2019</v>
      </c>
      <c r="K985" s="19" t="s">
        <v>3715</v>
      </c>
      <c r="L985" s="19" t="s">
        <v>617</v>
      </c>
      <c r="M985" s="19" t="s">
        <v>618</v>
      </c>
      <c r="N985" s="19" t="s">
        <v>1116</v>
      </c>
      <c r="O985" s="19" t="s">
        <v>2931</v>
      </c>
      <c r="P985" s="19" t="s">
        <v>2756</v>
      </c>
      <c r="Q985" s="19" t="s">
        <v>3620</v>
      </c>
      <c r="R985" s="19" t="s">
        <v>3541</v>
      </c>
      <c r="S985" s="19" t="s">
        <v>3726</v>
      </c>
      <c r="X985" s="19">
        <v>800</v>
      </c>
      <c r="Y985" s="19" t="s">
        <v>3622</v>
      </c>
    </row>
    <row r="986" spans="1:25">
      <c r="A986" s="19" t="s">
        <v>1676</v>
      </c>
      <c r="B986" s="19" t="s">
        <v>3556</v>
      </c>
      <c r="C986" s="19" t="s">
        <v>1116</v>
      </c>
      <c r="D986" s="19" t="s">
        <v>3592</v>
      </c>
      <c r="E986" s="19" t="s">
        <v>1676</v>
      </c>
      <c r="F986" s="19" t="s">
        <v>2214</v>
      </c>
      <c r="G986" s="19" t="s">
        <v>2215</v>
      </c>
      <c r="H986" s="19" t="s">
        <v>3288</v>
      </c>
      <c r="I986" s="19" t="s">
        <v>112</v>
      </c>
      <c r="J986" s="19">
        <v>2019</v>
      </c>
      <c r="K986" s="19" t="s">
        <v>3715</v>
      </c>
      <c r="L986" s="19" t="s">
        <v>585</v>
      </c>
      <c r="M986" s="19" t="s">
        <v>586</v>
      </c>
      <c r="N986" s="19" t="s">
        <v>1116</v>
      </c>
      <c r="O986" s="19" t="s">
        <v>2931</v>
      </c>
      <c r="P986" s="19" t="s">
        <v>2756</v>
      </c>
      <c r="Q986" s="19" t="s">
        <v>3620</v>
      </c>
      <c r="R986" s="19" t="s">
        <v>3540</v>
      </c>
      <c r="S986" s="19" t="s">
        <v>3717</v>
      </c>
      <c r="X986" s="19">
        <v>400</v>
      </c>
      <c r="Y986" s="19" t="s">
        <v>3622</v>
      </c>
    </row>
    <row r="987" spans="1:25">
      <c r="A987" s="19" t="s">
        <v>1676</v>
      </c>
      <c r="B987" s="19" t="s">
        <v>3556</v>
      </c>
      <c r="C987" s="19" t="s">
        <v>1116</v>
      </c>
      <c r="D987" s="19" t="s">
        <v>3592</v>
      </c>
      <c r="E987" s="19" t="s">
        <v>1676</v>
      </c>
      <c r="F987" s="19" t="s">
        <v>2214</v>
      </c>
      <c r="G987" s="19" t="s">
        <v>2215</v>
      </c>
      <c r="H987" s="19" t="s">
        <v>3288</v>
      </c>
      <c r="I987" s="19" t="s">
        <v>112</v>
      </c>
      <c r="J987" s="19">
        <v>2019</v>
      </c>
      <c r="K987" s="19" t="s">
        <v>3715</v>
      </c>
      <c r="L987" s="19" t="s">
        <v>585</v>
      </c>
      <c r="M987" s="19" t="s">
        <v>586</v>
      </c>
      <c r="N987" s="19" t="s">
        <v>1116</v>
      </c>
      <c r="O987" s="19" t="s">
        <v>2931</v>
      </c>
      <c r="P987" s="19" t="s">
        <v>2756</v>
      </c>
      <c r="Q987" s="19" t="s">
        <v>3620</v>
      </c>
      <c r="R987" s="19" t="s">
        <v>3541</v>
      </c>
      <c r="S987" s="19" t="s">
        <v>3717</v>
      </c>
      <c r="X987" s="19">
        <v>640</v>
      </c>
      <c r="Y987" s="19" t="s">
        <v>3622</v>
      </c>
    </row>
    <row r="988" spans="1:25">
      <c r="A988" s="19" t="s">
        <v>1676</v>
      </c>
      <c r="B988" s="19" t="s">
        <v>3556</v>
      </c>
      <c r="C988" s="19" t="s">
        <v>1116</v>
      </c>
      <c r="D988" s="19" t="s">
        <v>3592</v>
      </c>
      <c r="E988" s="19" t="s">
        <v>1676</v>
      </c>
      <c r="F988" s="19" t="s">
        <v>2214</v>
      </c>
      <c r="G988" s="19" t="s">
        <v>2215</v>
      </c>
      <c r="H988" s="19" t="s">
        <v>3288</v>
      </c>
      <c r="I988" s="19" t="s">
        <v>112</v>
      </c>
      <c r="J988" s="19">
        <v>2019</v>
      </c>
      <c r="K988" s="19" t="s">
        <v>3732</v>
      </c>
      <c r="L988" s="19" t="s">
        <v>484</v>
      </c>
      <c r="M988" s="19" t="s">
        <v>485</v>
      </c>
      <c r="N988" s="19" t="s">
        <v>1116</v>
      </c>
      <c r="O988" s="19" t="s">
        <v>1116</v>
      </c>
      <c r="P988" s="19" t="s">
        <v>2756</v>
      </c>
      <c r="Q988" s="19" t="s">
        <v>3623</v>
      </c>
      <c r="R988" s="19" t="s">
        <v>3547</v>
      </c>
      <c r="S988" s="19" t="s">
        <v>4233</v>
      </c>
      <c r="T988" s="19" t="s">
        <v>4234</v>
      </c>
      <c r="U988" s="19">
        <v>1</v>
      </c>
      <c r="V988" s="19">
        <v>150.63</v>
      </c>
      <c r="W988" s="19">
        <v>1</v>
      </c>
      <c r="X988" s="19">
        <v>150.63</v>
      </c>
      <c r="Y988" s="19" t="s">
        <v>3649</v>
      </c>
    </row>
    <row r="989" spans="1:25">
      <c r="A989" s="19" t="s">
        <v>1676</v>
      </c>
      <c r="B989" s="19" t="s">
        <v>3556</v>
      </c>
      <c r="C989" s="19" t="s">
        <v>1116</v>
      </c>
      <c r="D989" s="19" t="s">
        <v>3592</v>
      </c>
      <c r="E989" s="19" t="s">
        <v>1676</v>
      </c>
      <c r="F989" s="19" t="s">
        <v>2214</v>
      </c>
      <c r="G989" s="19" t="s">
        <v>2215</v>
      </c>
      <c r="H989" s="19" t="s">
        <v>3288</v>
      </c>
      <c r="I989" s="19" t="s">
        <v>112</v>
      </c>
      <c r="J989" s="19">
        <v>2019</v>
      </c>
      <c r="K989" s="19" t="s">
        <v>3732</v>
      </c>
      <c r="L989" s="19" t="s">
        <v>484</v>
      </c>
      <c r="M989" s="19" t="s">
        <v>485</v>
      </c>
      <c r="N989" s="19" t="s">
        <v>1116</v>
      </c>
      <c r="O989" s="19" t="s">
        <v>1116</v>
      </c>
      <c r="P989" s="19" t="s">
        <v>2756</v>
      </c>
      <c r="Q989" s="19" t="s">
        <v>3623</v>
      </c>
      <c r="R989" s="19" t="s">
        <v>3547</v>
      </c>
      <c r="S989" s="19" t="s">
        <v>4233</v>
      </c>
      <c r="T989" s="19" t="s">
        <v>4234</v>
      </c>
      <c r="U989" s="19">
        <v>2</v>
      </c>
      <c r="V989" s="19">
        <v>172.84</v>
      </c>
      <c r="W989" s="19">
        <v>1</v>
      </c>
      <c r="X989" s="19">
        <v>172.84</v>
      </c>
      <c r="Y989" s="19" t="s">
        <v>3649</v>
      </c>
    </row>
    <row r="990" spans="1:25">
      <c r="A990" s="19" t="s">
        <v>1676</v>
      </c>
      <c r="B990" s="19" t="s">
        <v>3556</v>
      </c>
      <c r="C990" s="19" t="s">
        <v>1116</v>
      </c>
      <c r="D990" s="19" t="s">
        <v>3592</v>
      </c>
      <c r="E990" s="19" t="s">
        <v>1676</v>
      </c>
      <c r="F990" s="19" t="s">
        <v>2214</v>
      </c>
      <c r="G990" s="19" t="s">
        <v>2215</v>
      </c>
      <c r="H990" s="19" t="s">
        <v>3288</v>
      </c>
      <c r="I990" s="19" t="s">
        <v>112</v>
      </c>
      <c r="J990" s="19">
        <v>2019</v>
      </c>
      <c r="K990" s="19" t="s">
        <v>3732</v>
      </c>
      <c r="L990" s="19" t="s">
        <v>752</v>
      </c>
      <c r="M990" s="19" t="s">
        <v>753</v>
      </c>
      <c r="N990" s="19" t="s">
        <v>1116</v>
      </c>
      <c r="O990" s="19" t="s">
        <v>2923</v>
      </c>
      <c r="P990" s="19" t="s">
        <v>2756</v>
      </c>
      <c r="Q990" s="19" t="s">
        <v>3620</v>
      </c>
      <c r="R990" s="19" t="s">
        <v>3541</v>
      </c>
      <c r="S990" s="19" t="s">
        <v>4235</v>
      </c>
      <c r="X990" s="19">
        <v>880</v>
      </c>
      <c r="Y990" s="19" t="s">
        <v>3622</v>
      </c>
    </row>
    <row r="991" spans="1:25">
      <c r="A991" s="19" t="s">
        <v>1676</v>
      </c>
      <c r="B991" s="19" t="s">
        <v>3556</v>
      </c>
      <c r="C991" s="19" t="s">
        <v>1116</v>
      </c>
      <c r="D991" s="19" t="s">
        <v>3592</v>
      </c>
      <c r="E991" s="19" t="s">
        <v>1676</v>
      </c>
      <c r="F991" s="19" t="s">
        <v>2214</v>
      </c>
      <c r="G991" s="19" t="s">
        <v>2215</v>
      </c>
      <c r="H991" s="19" t="s">
        <v>3288</v>
      </c>
      <c r="I991" s="19" t="s">
        <v>112</v>
      </c>
      <c r="J991" s="19">
        <v>2019</v>
      </c>
      <c r="K991" s="19" t="s">
        <v>3732</v>
      </c>
      <c r="L991" s="19" t="s">
        <v>752</v>
      </c>
      <c r="M991" s="19" t="s">
        <v>753</v>
      </c>
      <c r="N991" s="19" t="s">
        <v>1116</v>
      </c>
      <c r="O991" s="19" t="s">
        <v>2923</v>
      </c>
      <c r="P991" s="19" t="s">
        <v>2756</v>
      </c>
      <c r="Q991" s="19" t="s">
        <v>3620</v>
      </c>
      <c r="R991" s="19" t="s">
        <v>3541</v>
      </c>
      <c r="S991" s="19" t="s">
        <v>3733</v>
      </c>
      <c r="X991" s="19">
        <v>560</v>
      </c>
      <c r="Y991" s="19" t="s">
        <v>3622</v>
      </c>
    </row>
    <row r="992" spans="1:25">
      <c r="A992" s="19" t="s">
        <v>1676</v>
      </c>
      <c r="B992" s="19" t="s">
        <v>3556</v>
      </c>
      <c r="C992" s="19" t="s">
        <v>1116</v>
      </c>
      <c r="D992" s="19" t="s">
        <v>3592</v>
      </c>
      <c r="E992" s="19" t="s">
        <v>1676</v>
      </c>
      <c r="F992" s="19" t="s">
        <v>2214</v>
      </c>
      <c r="G992" s="19" t="s">
        <v>2215</v>
      </c>
      <c r="H992" s="19" t="s">
        <v>3288</v>
      </c>
      <c r="I992" s="19" t="s">
        <v>112</v>
      </c>
      <c r="J992" s="19">
        <v>2019</v>
      </c>
      <c r="K992" s="19" t="s">
        <v>3732</v>
      </c>
      <c r="L992" s="19" t="s">
        <v>1053</v>
      </c>
      <c r="M992" s="19" t="s">
        <v>1054</v>
      </c>
      <c r="N992" s="19" t="s">
        <v>1116</v>
      </c>
      <c r="O992" s="19" t="s">
        <v>2923</v>
      </c>
      <c r="P992" s="19" t="s">
        <v>2756</v>
      </c>
      <c r="Q992" s="19" t="s">
        <v>3620</v>
      </c>
      <c r="R992" s="19" t="s">
        <v>3541</v>
      </c>
      <c r="S992" s="19" t="s">
        <v>3733</v>
      </c>
      <c r="X992" s="19">
        <v>200</v>
      </c>
      <c r="Y992" s="19" t="s">
        <v>3622</v>
      </c>
    </row>
    <row r="993" spans="1:25">
      <c r="A993" s="19" t="s">
        <v>1676</v>
      </c>
      <c r="B993" s="19" t="s">
        <v>3556</v>
      </c>
      <c r="C993" s="19" t="s">
        <v>1116</v>
      </c>
      <c r="D993" s="19" t="s">
        <v>3592</v>
      </c>
      <c r="E993" s="19" t="s">
        <v>1676</v>
      </c>
      <c r="F993" s="19" t="s">
        <v>2214</v>
      </c>
      <c r="G993" s="19" t="s">
        <v>2215</v>
      </c>
      <c r="H993" s="19" t="s">
        <v>3288</v>
      </c>
      <c r="I993" s="19" t="s">
        <v>112</v>
      </c>
      <c r="J993" s="19">
        <v>2019</v>
      </c>
      <c r="K993" s="19" t="s">
        <v>3732</v>
      </c>
      <c r="L993" s="19" t="s">
        <v>846</v>
      </c>
      <c r="M993" s="19" t="s">
        <v>847</v>
      </c>
      <c r="N993" s="19" t="s">
        <v>1116</v>
      </c>
      <c r="O993" s="19" t="s">
        <v>2923</v>
      </c>
      <c r="P993" s="19" t="s">
        <v>2756</v>
      </c>
      <c r="Q993" s="19" t="s">
        <v>3620</v>
      </c>
      <c r="R993" s="19" t="s">
        <v>3541</v>
      </c>
      <c r="S993" s="19" t="s">
        <v>3758</v>
      </c>
      <c r="X993" s="19">
        <v>360</v>
      </c>
      <c r="Y993" s="19" t="s">
        <v>3622</v>
      </c>
    </row>
    <row r="994" spans="1:25">
      <c r="A994" s="19" t="s">
        <v>1676</v>
      </c>
      <c r="B994" s="19" t="s">
        <v>3556</v>
      </c>
      <c r="C994" s="19" t="s">
        <v>1116</v>
      </c>
      <c r="D994" s="19" t="s">
        <v>3592</v>
      </c>
      <c r="E994" s="19" t="s">
        <v>1676</v>
      </c>
      <c r="F994" s="19" t="s">
        <v>2214</v>
      </c>
      <c r="G994" s="19" t="s">
        <v>2215</v>
      </c>
      <c r="H994" s="19" t="s">
        <v>3288</v>
      </c>
      <c r="I994" s="19" t="s">
        <v>112</v>
      </c>
      <c r="J994" s="19">
        <v>2019</v>
      </c>
      <c r="K994" s="19" t="s">
        <v>3732</v>
      </c>
      <c r="L994" s="19" t="s">
        <v>846</v>
      </c>
      <c r="M994" s="19" t="s">
        <v>847</v>
      </c>
      <c r="N994" s="19" t="s">
        <v>1116</v>
      </c>
      <c r="O994" s="19" t="s">
        <v>2923</v>
      </c>
      <c r="P994" s="19" t="s">
        <v>2756</v>
      </c>
      <c r="Q994" s="19" t="s">
        <v>3620</v>
      </c>
      <c r="R994" s="19" t="s">
        <v>3541</v>
      </c>
      <c r="S994" s="19" t="s">
        <v>592</v>
      </c>
      <c r="X994" s="19">
        <v>840</v>
      </c>
      <c r="Y994" s="19" t="s">
        <v>3622</v>
      </c>
    </row>
    <row r="995" spans="1:25">
      <c r="A995" s="19" t="s">
        <v>1676</v>
      </c>
      <c r="B995" s="19" t="s">
        <v>3556</v>
      </c>
      <c r="C995" s="19" t="s">
        <v>1116</v>
      </c>
      <c r="D995" s="19" t="s">
        <v>3592</v>
      </c>
      <c r="E995" s="19" t="s">
        <v>1676</v>
      </c>
      <c r="F995" s="19" t="s">
        <v>2214</v>
      </c>
      <c r="G995" s="19" t="s">
        <v>2215</v>
      </c>
      <c r="H995" s="19" t="s">
        <v>3288</v>
      </c>
      <c r="I995" s="19" t="s">
        <v>112</v>
      </c>
      <c r="J995" s="19">
        <v>2019</v>
      </c>
      <c r="K995" s="19" t="s">
        <v>3732</v>
      </c>
      <c r="L995" s="19" t="s">
        <v>457</v>
      </c>
      <c r="M995" s="19" t="s">
        <v>458</v>
      </c>
      <c r="N995" s="19" t="s">
        <v>1116</v>
      </c>
      <c r="O995" s="19" t="s">
        <v>2927</v>
      </c>
      <c r="P995" s="19" t="s">
        <v>2756</v>
      </c>
      <c r="Q995" s="19" t="s">
        <v>3623</v>
      </c>
      <c r="R995" s="19" t="s">
        <v>3548</v>
      </c>
      <c r="S995" s="19" t="s">
        <v>3736</v>
      </c>
      <c r="T995" s="19" t="s">
        <v>4236</v>
      </c>
      <c r="U995" s="19">
        <v>1</v>
      </c>
      <c r="V995" s="19">
        <v>525</v>
      </c>
      <c r="W995" s="19">
        <v>1</v>
      </c>
      <c r="X995" s="19">
        <v>525</v>
      </c>
      <c r="Y995" s="19" t="s">
        <v>4237</v>
      </c>
    </row>
    <row r="996" spans="1:25">
      <c r="A996" s="19" t="s">
        <v>1676</v>
      </c>
      <c r="B996" s="19" t="s">
        <v>3556</v>
      </c>
      <c r="C996" s="19" t="s">
        <v>1116</v>
      </c>
      <c r="D996" s="19" t="s">
        <v>3592</v>
      </c>
      <c r="E996" s="19" t="s">
        <v>1676</v>
      </c>
      <c r="F996" s="19" t="s">
        <v>2214</v>
      </c>
      <c r="G996" s="19" t="s">
        <v>2215</v>
      </c>
      <c r="H996" s="19" t="s">
        <v>3288</v>
      </c>
      <c r="I996" s="19" t="s">
        <v>112</v>
      </c>
      <c r="J996" s="19">
        <v>2019</v>
      </c>
      <c r="K996" s="19" t="s">
        <v>3732</v>
      </c>
      <c r="L996" s="19" t="s">
        <v>457</v>
      </c>
      <c r="M996" s="19" t="s">
        <v>458</v>
      </c>
      <c r="N996" s="19" t="s">
        <v>1116</v>
      </c>
      <c r="O996" s="19" t="s">
        <v>2927</v>
      </c>
      <c r="P996" s="19" t="s">
        <v>2756</v>
      </c>
      <c r="Q996" s="19" t="s">
        <v>3623</v>
      </c>
      <c r="R996" s="19" t="s">
        <v>3547</v>
      </c>
      <c r="S996" s="19" t="s">
        <v>3736</v>
      </c>
      <c r="T996" s="19" t="s">
        <v>4236</v>
      </c>
      <c r="U996" s="19">
        <v>2</v>
      </c>
      <c r="V996" s="19">
        <v>130</v>
      </c>
      <c r="W996" s="19">
        <v>1</v>
      </c>
      <c r="X996" s="19">
        <v>130</v>
      </c>
      <c r="Y996" s="19" t="s">
        <v>4238</v>
      </c>
    </row>
    <row r="997" spans="1:25">
      <c r="A997" s="19" t="s">
        <v>1676</v>
      </c>
      <c r="B997" s="19" t="s">
        <v>3556</v>
      </c>
      <c r="C997" s="19" t="s">
        <v>1116</v>
      </c>
      <c r="D997" s="19" t="s">
        <v>3592</v>
      </c>
      <c r="E997" s="19" t="s">
        <v>1676</v>
      </c>
      <c r="F997" s="19" t="s">
        <v>2214</v>
      </c>
      <c r="G997" s="19" t="s">
        <v>2215</v>
      </c>
      <c r="H997" s="19" t="s">
        <v>3288</v>
      </c>
      <c r="I997" s="19" t="s">
        <v>112</v>
      </c>
      <c r="J997" s="19">
        <v>2019</v>
      </c>
      <c r="K997" s="19" t="s">
        <v>3732</v>
      </c>
      <c r="L997" s="19" t="s">
        <v>457</v>
      </c>
      <c r="M997" s="19" t="s">
        <v>458</v>
      </c>
      <c r="N997" s="19" t="s">
        <v>1116</v>
      </c>
      <c r="O997" s="19" t="s">
        <v>2927</v>
      </c>
      <c r="P997" s="19" t="s">
        <v>2756</v>
      </c>
      <c r="Q997" s="19" t="s">
        <v>3628</v>
      </c>
      <c r="R997" s="19" t="s">
        <v>3628</v>
      </c>
      <c r="S997" s="19" t="s">
        <v>3736</v>
      </c>
      <c r="T997" s="19" t="s">
        <v>4236</v>
      </c>
      <c r="U997" s="19">
        <v>3</v>
      </c>
      <c r="V997" s="19">
        <v>238</v>
      </c>
      <c r="W997" s="19">
        <v>1</v>
      </c>
      <c r="X997" s="19">
        <v>238</v>
      </c>
      <c r="Y997" s="19" t="s">
        <v>4239</v>
      </c>
    </row>
    <row r="998" spans="1:25">
      <c r="A998" s="19" t="s">
        <v>1676</v>
      </c>
      <c r="B998" s="19" t="s">
        <v>3556</v>
      </c>
      <c r="C998" s="19" t="s">
        <v>1116</v>
      </c>
      <c r="D998" s="19" t="s">
        <v>3592</v>
      </c>
      <c r="E998" s="19" t="s">
        <v>1676</v>
      </c>
      <c r="F998" s="19" t="s">
        <v>2214</v>
      </c>
      <c r="G998" s="19" t="s">
        <v>2215</v>
      </c>
      <c r="H998" s="19" t="s">
        <v>3288</v>
      </c>
      <c r="I998" s="19" t="s">
        <v>112</v>
      </c>
      <c r="J998" s="19">
        <v>2019</v>
      </c>
      <c r="K998" s="19" t="s">
        <v>3732</v>
      </c>
      <c r="L998" s="19" t="s">
        <v>457</v>
      </c>
      <c r="M998" s="19" t="s">
        <v>458</v>
      </c>
      <c r="N998" s="19" t="s">
        <v>1116</v>
      </c>
      <c r="O998" s="19" t="s">
        <v>2927</v>
      </c>
      <c r="P998" s="19" t="s">
        <v>2756</v>
      </c>
      <c r="Q998" s="19" t="s">
        <v>3628</v>
      </c>
      <c r="R998" s="19" t="s">
        <v>3628</v>
      </c>
      <c r="S998" s="19" t="s">
        <v>3736</v>
      </c>
      <c r="T998" s="19" t="s">
        <v>4236</v>
      </c>
      <c r="U998" s="19">
        <v>4</v>
      </c>
      <c r="V998" s="19">
        <v>373</v>
      </c>
      <c r="W998" s="19">
        <v>1</v>
      </c>
      <c r="X998" s="19">
        <v>373</v>
      </c>
      <c r="Y998" s="19" t="s">
        <v>4240</v>
      </c>
    </row>
    <row r="999" spans="1:25">
      <c r="A999" s="19" t="s">
        <v>1676</v>
      </c>
      <c r="B999" s="19" t="s">
        <v>3556</v>
      </c>
      <c r="C999" s="19" t="s">
        <v>1116</v>
      </c>
      <c r="D999" s="19" t="s">
        <v>3592</v>
      </c>
      <c r="E999" s="19" t="s">
        <v>1676</v>
      </c>
      <c r="F999" s="19" t="s">
        <v>2214</v>
      </c>
      <c r="G999" s="19" t="s">
        <v>2215</v>
      </c>
      <c r="H999" s="19" t="s">
        <v>3288</v>
      </c>
      <c r="I999" s="19" t="s">
        <v>112</v>
      </c>
      <c r="J999" s="19">
        <v>2019</v>
      </c>
      <c r="K999" s="19" t="s">
        <v>3732</v>
      </c>
      <c r="L999" s="19" t="s">
        <v>457</v>
      </c>
      <c r="M999" s="19" t="s">
        <v>458</v>
      </c>
      <c r="N999" s="19" t="s">
        <v>1116</v>
      </c>
      <c r="O999" s="19" t="s">
        <v>2927</v>
      </c>
      <c r="P999" s="19" t="s">
        <v>2756</v>
      </c>
      <c r="Q999" s="19" t="s">
        <v>3620</v>
      </c>
      <c r="R999" s="19" t="s">
        <v>3541</v>
      </c>
      <c r="S999" s="19" t="s">
        <v>2826</v>
      </c>
      <c r="X999" s="19">
        <v>640</v>
      </c>
      <c r="Y999" s="19" t="s">
        <v>3622</v>
      </c>
    </row>
    <row r="1000" spans="1:25">
      <c r="A1000" s="19" t="s">
        <v>1676</v>
      </c>
      <c r="B1000" s="19" t="s">
        <v>3556</v>
      </c>
      <c r="C1000" s="19" t="s">
        <v>1116</v>
      </c>
      <c r="D1000" s="19" t="s">
        <v>3592</v>
      </c>
      <c r="E1000" s="19" t="s">
        <v>1676</v>
      </c>
      <c r="F1000" s="19" t="s">
        <v>2214</v>
      </c>
      <c r="G1000" s="19" t="s">
        <v>2215</v>
      </c>
      <c r="H1000" s="19" t="s">
        <v>3288</v>
      </c>
      <c r="I1000" s="19" t="s">
        <v>112</v>
      </c>
      <c r="J1000" s="19">
        <v>2019</v>
      </c>
      <c r="K1000" s="19" t="s">
        <v>3732</v>
      </c>
      <c r="L1000" s="19" t="s">
        <v>474</v>
      </c>
      <c r="M1000" s="19" t="s">
        <v>475</v>
      </c>
      <c r="N1000" s="19" t="s">
        <v>1116</v>
      </c>
      <c r="O1000" s="19" t="s">
        <v>2931</v>
      </c>
      <c r="P1000" s="19" t="s">
        <v>2756</v>
      </c>
      <c r="Q1000" s="19" t="s">
        <v>3623</v>
      </c>
      <c r="R1000" s="19" t="s">
        <v>3547</v>
      </c>
      <c r="S1000" s="19" t="s">
        <v>331</v>
      </c>
      <c r="T1000" s="19" t="s">
        <v>4241</v>
      </c>
      <c r="U1000" s="19">
        <v>1</v>
      </c>
      <c r="V1000" s="19">
        <v>56.94</v>
      </c>
      <c r="W1000" s="19">
        <v>1</v>
      </c>
      <c r="X1000" s="19">
        <v>56.94</v>
      </c>
      <c r="Y1000" s="19" t="s">
        <v>4242</v>
      </c>
    </row>
    <row r="1001" spans="1:25">
      <c r="A1001" s="19" t="s">
        <v>1676</v>
      </c>
      <c r="B1001" s="19" t="s">
        <v>3556</v>
      </c>
      <c r="C1001" s="19" t="s">
        <v>1116</v>
      </c>
      <c r="D1001" s="19" t="s">
        <v>3592</v>
      </c>
      <c r="E1001" s="19" t="s">
        <v>1676</v>
      </c>
      <c r="F1001" s="19" t="s">
        <v>2214</v>
      </c>
      <c r="G1001" s="19" t="s">
        <v>2215</v>
      </c>
      <c r="H1001" s="19" t="s">
        <v>3288</v>
      </c>
      <c r="I1001" s="19" t="s">
        <v>112</v>
      </c>
      <c r="J1001" s="19">
        <v>2019</v>
      </c>
      <c r="K1001" s="19" t="s">
        <v>3732</v>
      </c>
      <c r="L1001" s="19" t="s">
        <v>474</v>
      </c>
      <c r="M1001" s="19" t="s">
        <v>475</v>
      </c>
      <c r="N1001" s="19" t="s">
        <v>1116</v>
      </c>
      <c r="O1001" s="19" t="s">
        <v>2931</v>
      </c>
      <c r="P1001" s="19" t="s">
        <v>2756</v>
      </c>
      <c r="Q1001" s="19" t="s">
        <v>3628</v>
      </c>
      <c r="R1001" s="19" t="s">
        <v>3628</v>
      </c>
      <c r="S1001" s="19" t="s">
        <v>331</v>
      </c>
      <c r="T1001" s="19" t="s">
        <v>4241</v>
      </c>
      <c r="U1001" s="19">
        <v>2</v>
      </c>
      <c r="V1001" s="19">
        <v>128.5</v>
      </c>
      <c r="W1001" s="19">
        <v>1</v>
      </c>
      <c r="X1001" s="19">
        <v>128.5</v>
      </c>
      <c r="Y1001" s="19" t="s">
        <v>3622</v>
      </c>
    </row>
    <row r="1002" spans="1:25">
      <c r="A1002" s="19" t="s">
        <v>1676</v>
      </c>
      <c r="B1002" s="19" t="s">
        <v>3556</v>
      </c>
      <c r="C1002" s="19" t="s">
        <v>1116</v>
      </c>
      <c r="D1002" s="19" t="s">
        <v>3592</v>
      </c>
      <c r="E1002" s="19" t="s">
        <v>1676</v>
      </c>
      <c r="F1002" s="19" t="s">
        <v>2214</v>
      </c>
      <c r="G1002" s="19" t="s">
        <v>2215</v>
      </c>
      <c r="H1002" s="19" t="s">
        <v>3288</v>
      </c>
      <c r="I1002" s="19" t="s">
        <v>112</v>
      </c>
      <c r="J1002" s="19">
        <v>2019</v>
      </c>
      <c r="K1002" s="19" t="s">
        <v>3732</v>
      </c>
      <c r="L1002" s="19" t="s">
        <v>474</v>
      </c>
      <c r="M1002" s="19" t="s">
        <v>475</v>
      </c>
      <c r="N1002" s="19" t="s">
        <v>1116</v>
      </c>
      <c r="O1002" s="19" t="s">
        <v>2931</v>
      </c>
      <c r="P1002" s="19" t="s">
        <v>2756</v>
      </c>
      <c r="Q1002" s="19" t="s">
        <v>3628</v>
      </c>
      <c r="R1002" s="19" t="s">
        <v>3628</v>
      </c>
      <c r="S1002" s="19" t="s">
        <v>331</v>
      </c>
      <c r="T1002" s="19" t="s">
        <v>4241</v>
      </c>
      <c r="U1002" s="19">
        <v>3</v>
      </c>
      <c r="V1002" s="19">
        <v>107</v>
      </c>
      <c r="W1002" s="19">
        <v>1</v>
      </c>
      <c r="X1002" s="19">
        <v>107</v>
      </c>
      <c r="Y1002" s="19" t="s">
        <v>3622</v>
      </c>
    </row>
    <row r="1003" spans="1:25">
      <c r="A1003" s="19" t="s">
        <v>1676</v>
      </c>
      <c r="B1003" s="19" t="s">
        <v>3556</v>
      </c>
      <c r="C1003" s="19" t="s">
        <v>1116</v>
      </c>
      <c r="D1003" s="19" t="s">
        <v>3592</v>
      </c>
      <c r="E1003" s="19" t="s">
        <v>1676</v>
      </c>
      <c r="F1003" s="19" t="s">
        <v>2214</v>
      </c>
      <c r="G1003" s="19" t="s">
        <v>2215</v>
      </c>
      <c r="H1003" s="19" t="s">
        <v>3288</v>
      </c>
      <c r="I1003" s="19" t="s">
        <v>112</v>
      </c>
      <c r="J1003" s="19">
        <v>2019</v>
      </c>
      <c r="K1003" s="19" t="s">
        <v>3732</v>
      </c>
      <c r="L1003" s="19" t="s">
        <v>474</v>
      </c>
      <c r="M1003" s="19" t="s">
        <v>475</v>
      </c>
      <c r="N1003" s="19" t="s">
        <v>1116</v>
      </c>
      <c r="O1003" s="19" t="s">
        <v>2931</v>
      </c>
      <c r="P1003" s="19" t="s">
        <v>2756</v>
      </c>
      <c r="Q1003" s="19" t="s">
        <v>3620</v>
      </c>
      <c r="R1003" s="19" t="s">
        <v>3541</v>
      </c>
      <c r="S1003" s="19" t="s">
        <v>3784</v>
      </c>
      <c r="X1003" s="19">
        <v>440</v>
      </c>
      <c r="Y1003" s="19" t="s">
        <v>3622</v>
      </c>
    </row>
    <row r="1004" spans="1:25">
      <c r="A1004" s="19" t="s">
        <v>1676</v>
      </c>
      <c r="B1004" s="19" t="s">
        <v>3556</v>
      </c>
      <c r="C1004" s="19" t="s">
        <v>1116</v>
      </c>
      <c r="D1004" s="19" t="s">
        <v>3592</v>
      </c>
      <c r="E1004" s="19" t="s">
        <v>1676</v>
      </c>
      <c r="F1004" s="19" t="s">
        <v>2214</v>
      </c>
      <c r="G1004" s="19" t="s">
        <v>2215</v>
      </c>
      <c r="H1004" s="19" t="s">
        <v>3288</v>
      </c>
      <c r="I1004" s="19" t="s">
        <v>112</v>
      </c>
      <c r="J1004" s="19">
        <v>2019</v>
      </c>
      <c r="K1004" s="19" t="s">
        <v>3732</v>
      </c>
      <c r="L1004" s="19" t="s">
        <v>811</v>
      </c>
      <c r="M1004" s="19" t="s">
        <v>812</v>
      </c>
      <c r="N1004" s="19" t="s">
        <v>1116</v>
      </c>
      <c r="O1004" s="19" t="s">
        <v>2931</v>
      </c>
      <c r="P1004" s="19" t="s">
        <v>2756</v>
      </c>
      <c r="Q1004" s="19" t="s">
        <v>3623</v>
      </c>
      <c r="R1004" s="19" t="s">
        <v>3547</v>
      </c>
      <c r="S1004" s="19" t="s">
        <v>2793</v>
      </c>
      <c r="T1004" s="19" t="s">
        <v>4243</v>
      </c>
      <c r="U1004" s="19">
        <v>2</v>
      </c>
      <c r="V1004" s="19">
        <v>185</v>
      </c>
      <c r="W1004" s="19">
        <v>1</v>
      </c>
      <c r="X1004" s="19">
        <v>185</v>
      </c>
      <c r="Y1004" s="19" t="s">
        <v>4244</v>
      </c>
    </row>
    <row r="1005" spans="1:25">
      <c r="A1005" s="19" t="s">
        <v>1676</v>
      </c>
      <c r="B1005" s="19" t="s">
        <v>3556</v>
      </c>
      <c r="C1005" s="19" t="s">
        <v>1116</v>
      </c>
      <c r="D1005" s="19" t="s">
        <v>3592</v>
      </c>
      <c r="E1005" s="19" t="s">
        <v>1676</v>
      </c>
      <c r="F1005" s="19" t="s">
        <v>2214</v>
      </c>
      <c r="G1005" s="19" t="s">
        <v>2215</v>
      </c>
      <c r="H1005" s="19" t="s">
        <v>3288</v>
      </c>
      <c r="I1005" s="19" t="s">
        <v>112</v>
      </c>
      <c r="J1005" s="19">
        <v>2019</v>
      </c>
      <c r="K1005" s="19" t="s">
        <v>3732</v>
      </c>
      <c r="L1005" s="19" t="s">
        <v>811</v>
      </c>
      <c r="M1005" s="19" t="s">
        <v>812</v>
      </c>
      <c r="N1005" s="19" t="s">
        <v>1116</v>
      </c>
      <c r="O1005" s="19" t="s">
        <v>2931</v>
      </c>
      <c r="P1005" s="19" t="s">
        <v>2756</v>
      </c>
      <c r="Q1005" s="19" t="s">
        <v>3628</v>
      </c>
      <c r="R1005" s="19" t="s">
        <v>3628</v>
      </c>
      <c r="S1005" s="19" t="s">
        <v>2793</v>
      </c>
      <c r="T1005" s="19" t="s">
        <v>4243</v>
      </c>
      <c r="U1005" s="19">
        <v>1</v>
      </c>
      <c r="V1005" s="19">
        <v>214</v>
      </c>
      <c r="W1005" s="19">
        <v>1</v>
      </c>
      <c r="X1005" s="19">
        <v>214</v>
      </c>
      <c r="Y1005" s="19" t="s">
        <v>3622</v>
      </c>
    </row>
    <row r="1006" spans="1:25">
      <c r="A1006" s="19" t="s">
        <v>1676</v>
      </c>
      <c r="B1006" s="19" t="s">
        <v>3556</v>
      </c>
      <c r="C1006" s="19" t="s">
        <v>1116</v>
      </c>
      <c r="D1006" s="19" t="s">
        <v>3592</v>
      </c>
      <c r="E1006" s="19" t="s">
        <v>1676</v>
      </c>
      <c r="F1006" s="19" t="s">
        <v>2214</v>
      </c>
      <c r="G1006" s="19" t="s">
        <v>2215</v>
      </c>
      <c r="H1006" s="19" t="s">
        <v>3288</v>
      </c>
      <c r="I1006" s="19" t="s">
        <v>112</v>
      </c>
      <c r="J1006" s="19">
        <v>2019</v>
      </c>
      <c r="K1006" s="19" t="s">
        <v>3732</v>
      </c>
      <c r="L1006" s="19" t="s">
        <v>811</v>
      </c>
      <c r="M1006" s="19" t="s">
        <v>812</v>
      </c>
      <c r="N1006" s="19" t="s">
        <v>1116</v>
      </c>
      <c r="O1006" s="19" t="s">
        <v>2931</v>
      </c>
      <c r="P1006" s="19" t="s">
        <v>2756</v>
      </c>
      <c r="Q1006" s="19" t="s">
        <v>3620</v>
      </c>
      <c r="R1006" s="19" t="s">
        <v>3540</v>
      </c>
      <c r="S1006" s="19" t="s">
        <v>3733</v>
      </c>
      <c r="X1006" s="19">
        <v>80</v>
      </c>
      <c r="Y1006" s="19" t="s">
        <v>3622</v>
      </c>
    </row>
    <row r="1007" spans="1:25">
      <c r="A1007" s="19" t="s">
        <v>1676</v>
      </c>
      <c r="B1007" s="19" t="s">
        <v>3556</v>
      </c>
      <c r="C1007" s="19" t="s">
        <v>1116</v>
      </c>
      <c r="D1007" s="19" t="s">
        <v>3592</v>
      </c>
      <c r="E1007" s="19" t="s">
        <v>1676</v>
      </c>
      <c r="F1007" s="19" t="s">
        <v>2214</v>
      </c>
      <c r="G1007" s="19" t="s">
        <v>2215</v>
      </c>
      <c r="H1007" s="19" t="s">
        <v>3288</v>
      </c>
      <c r="I1007" s="19" t="s">
        <v>112</v>
      </c>
      <c r="J1007" s="19">
        <v>2019</v>
      </c>
      <c r="K1007" s="19" t="s">
        <v>3732</v>
      </c>
      <c r="L1007" s="19" t="s">
        <v>811</v>
      </c>
      <c r="M1007" s="19" t="s">
        <v>812</v>
      </c>
      <c r="N1007" s="19" t="s">
        <v>1116</v>
      </c>
      <c r="O1007" s="19" t="s">
        <v>2931</v>
      </c>
      <c r="P1007" s="19" t="s">
        <v>2756</v>
      </c>
      <c r="Q1007" s="19" t="s">
        <v>3620</v>
      </c>
      <c r="R1007" s="19" t="s">
        <v>3541</v>
      </c>
      <c r="S1007" s="19" t="s">
        <v>3733</v>
      </c>
      <c r="X1007" s="19">
        <v>440</v>
      </c>
      <c r="Y1007" s="19" t="s">
        <v>3622</v>
      </c>
    </row>
    <row r="1008" spans="1:25">
      <c r="A1008" s="19" t="s">
        <v>1676</v>
      </c>
      <c r="B1008" s="19" t="s">
        <v>3556</v>
      </c>
      <c r="C1008" s="19" t="s">
        <v>1116</v>
      </c>
      <c r="D1008" s="19" t="s">
        <v>3592</v>
      </c>
      <c r="E1008" s="19" t="s">
        <v>1676</v>
      </c>
      <c r="F1008" s="19" t="s">
        <v>2214</v>
      </c>
      <c r="G1008" s="19" t="s">
        <v>2215</v>
      </c>
      <c r="H1008" s="19" t="s">
        <v>3288</v>
      </c>
      <c r="I1008" s="19" t="s">
        <v>112</v>
      </c>
      <c r="J1008" s="19">
        <v>2019</v>
      </c>
      <c r="K1008" s="19" t="s">
        <v>3732</v>
      </c>
      <c r="L1008" s="19" t="s">
        <v>486</v>
      </c>
      <c r="M1008" s="19" t="s">
        <v>487</v>
      </c>
      <c r="N1008" s="19" t="s">
        <v>1116</v>
      </c>
      <c r="O1008" s="19" t="s">
        <v>2931</v>
      </c>
      <c r="P1008" s="19" t="s">
        <v>2756</v>
      </c>
      <c r="Q1008" s="19" t="s">
        <v>3623</v>
      </c>
      <c r="R1008" s="19" t="s">
        <v>3548</v>
      </c>
      <c r="S1008" s="19" t="s">
        <v>331</v>
      </c>
      <c r="T1008" s="19" t="s">
        <v>4245</v>
      </c>
      <c r="U1008" s="19">
        <v>1</v>
      </c>
      <c r="V1008" s="19">
        <v>280</v>
      </c>
      <c r="W1008" s="19">
        <v>1</v>
      </c>
      <c r="X1008" s="19">
        <v>280</v>
      </c>
      <c r="Y1008" s="19" t="s">
        <v>4246</v>
      </c>
    </row>
    <row r="1009" spans="1:25">
      <c r="A1009" s="19" t="s">
        <v>1676</v>
      </c>
      <c r="B1009" s="19" t="s">
        <v>3556</v>
      </c>
      <c r="C1009" s="19" t="s">
        <v>1116</v>
      </c>
      <c r="D1009" s="19" t="s">
        <v>3592</v>
      </c>
      <c r="E1009" s="19" t="s">
        <v>1676</v>
      </c>
      <c r="F1009" s="19" t="s">
        <v>2214</v>
      </c>
      <c r="G1009" s="19" t="s">
        <v>2215</v>
      </c>
      <c r="H1009" s="19" t="s">
        <v>3288</v>
      </c>
      <c r="I1009" s="19" t="s">
        <v>112</v>
      </c>
      <c r="J1009" s="19">
        <v>2019</v>
      </c>
      <c r="K1009" s="19" t="s">
        <v>3732</v>
      </c>
      <c r="L1009" s="19" t="s">
        <v>486</v>
      </c>
      <c r="M1009" s="19" t="s">
        <v>487</v>
      </c>
      <c r="N1009" s="19" t="s">
        <v>1116</v>
      </c>
      <c r="O1009" s="19" t="s">
        <v>2931</v>
      </c>
      <c r="P1009" s="19" t="s">
        <v>2756</v>
      </c>
      <c r="Q1009" s="19" t="s">
        <v>3623</v>
      </c>
      <c r="R1009" s="19" t="s">
        <v>3547</v>
      </c>
      <c r="S1009" s="19" t="s">
        <v>331</v>
      </c>
      <c r="T1009" s="19" t="s">
        <v>4247</v>
      </c>
      <c r="U1009" s="19">
        <v>1</v>
      </c>
      <c r="V1009" s="19">
        <v>56.38</v>
      </c>
      <c r="W1009" s="19">
        <v>1</v>
      </c>
      <c r="X1009" s="19">
        <v>56.38</v>
      </c>
      <c r="Y1009" s="19" t="s">
        <v>4248</v>
      </c>
    </row>
    <row r="1010" spans="1:25">
      <c r="A1010" s="19" t="s">
        <v>1676</v>
      </c>
      <c r="B1010" s="19" t="s">
        <v>3556</v>
      </c>
      <c r="C1010" s="19" t="s">
        <v>1116</v>
      </c>
      <c r="D1010" s="19" t="s">
        <v>3592</v>
      </c>
      <c r="E1010" s="19" t="s">
        <v>1676</v>
      </c>
      <c r="F1010" s="19" t="s">
        <v>2214</v>
      </c>
      <c r="G1010" s="19" t="s">
        <v>2215</v>
      </c>
      <c r="H1010" s="19" t="s">
        <v>3288</v>
      </c>
      <c r="I1010" s="19" t="s">
        <v>112</v>
      </c>
      <c r="J1010" s="19">
        <v>2019</v>
      </c>
      <c r="K1010" s="19" t="s">
        <v>3732</v>
      </c>
      <c r="L1010" s="19" t="s">
        <v>486</v>
      </c>
      <c r="M1010" s="19" t="s">
        <v>487</v>
      </c>
      <c r="N1010" s="19" t="s">
        <v>1116</v>
      </c>
      <c r="O1010" s="19" t="s">
        <v>2931</v>
      </c>
      <c r="P1010" s="19" t="s">
        <v>2756</v>
      </c>
      <c r="Q1010" s="19" t="s">
        <v>3623</v>
      </c>
      <c r="R1010" s="19" t="s">
        <v>3547</v>
      </c>
      <c r="S1010" s="19" t="s">
        <v>331</v>
      </c>
      <c r="T1010" s="19" t="s">
        <v>4247</v>
      </c>
      <c r="U1010" s="19">
        <v>2</v>
      </c>
      <c r="V1010" s="19">
        <v>8.5</v>
      </c>
      <c r="W1010" s="19">
        <v>1</v>
      </c>
      <c r="X1010" s="19">
        <v>8.5</v>
      </c>
      <c r="Y1010" s="19" t="s">
        <v>4248</v>
      </c>
    </row>
    <row r="1011" spans="1:25">
      <c r="A1011" s="19" t="s">
        <v>1676</v>
      </c>
      <c r="B1011" s="19" t="s">
        <v>3556</v>
      </c>
      <c r="C1011" s="19" t="s">
        <v>1116</v>
      </c>
      <c r="D1011" s="19" t="s">
        <v>3592</v>
      </c>
      <c r="E1011" s="19" t="s">
        <v>1676</v>
      </c>
      <c r="F1011" s="19" t="s">
        <v>2214</v>
      </c>
      <c r="G1011" s="19" t="s">
        <v>2215</v>
      </c>
      <c r="H1011" s="19" t="s">
        <v>3288</v>
      </c>
      <c r="I1011" s="19" t="s">
        <v>112</v>
      </c>
      <c r="J1011" s="19">
        <v>2019</v>
      </c>
      <c r="K1011" s="19" t="s">
        <v>3732</v>
      </c>
      <c r="L1011" s="19" t="s">
        <v>486</v>
      </c>
      <c r="M1011" s="19" t="s">
        <v>487</v>
      </c>
      <c r="N1011" s="19" t="s">
        <v>1116</v>
      </c>
      <c r="O1011" s="19" t="s">
        <v>2931</v>
      </c>
      <c r="P1011" s="19" t="s">
        <v>2756</v>
      </c>
      <c r="Q1011" s="19" t="s">
        <v>3628</v>
      </c>
      <c r="R1011" s="19" t="s">
        <v>3628</v>
      </c>
      <c r="S1011" s="19" t="s">
        <v>331</v>
      </c>
      <c r="T1011" s="19" t="s">
        <v>4249</v>
      </c>
      <c r="U1011" s="19">
        <v>1</v>
      </c>
      <c r="V1011" s="19">
        <v>598</v>
      </c>
      <c r="W1011" s="19">
        <v>1</v>
      </c>
      <c r="X1011" s="19">
        <v>598</v>
      </c>
      <c r="Y1011" s="19" t="s">
        <v>3622</v>
      </c>
    </row>
    <row r="1012" spans="1:25">
      <c r="A1012" s="19" t="s">
        <v>1676</v>
      </c>
      <c r="B1012" s="19" t="s">
        <v>3556</v>
      </c>
      <c r="C1012" s="19" t="s">
        <v>1116</v>
      </c>
      <c r="D1012" s="19" t="s">
        <v>3592</v>
      </c>
      <c r="E1012" s="19" t="s">
        <v>1676</v>
      </c>
      <c r="F1012" s="19" t="s">
        <v>2214</v>
      </c>
      <c r="G1012" s="19" t="s">
        <v>2215</v>
      </c>
      <c r="H1012" s="19" t="s">
        <v>3288</v>
      </c>
      <c r="I1012" s="19" t="s">
        <v>112</v>
      </c>
      <c r="J1012" s="19">
        <v>2019</v>
      </c>
      <c r="K1012" s="19" t="s">
        <v>3732</v>
      </c>
      <c r="L1012" s="19" t="s">
        <v>706</v>
      </c>
      <c r="M1012" s="19" t="s">
        <v>707</v>
      </c>
      <c r="N1012" s="19" t="s">
        <v>1116</v>
      </c>
      <c r="O1012" s="19" t="s">
        <v>2931</v>
      </c>
      <c r="P1012" s="19" t="s">
        <v>2756</v>
      </c>
      <c r="Q1012" s="19" t="s">
        <v>3620</v>
      </c>
      <c r="R1012" s="19" t="s">
        <v>3541</v>
      </c>
      <c r="S1012" s="19" t="s">
        <v>2795</v>
      </c>
      <c r="X1012" s="19">
        <v>360</v>
      </c>
      <c r="Y1012" s="19" t="s">
        <v>3622</v>
      </c>
    </row>
    <row r="1013" spans="1:25">
      <c r="A1013" s="19" t="s">
        <v>1676</v>
      </c>
      <c r="B1013" s="19" t="s">
        <v>3556</v>
      </c>
      <c r="C1013" s="19" t="s">
        <v>1116</v>
      </c>
      <c r="D1013" s="19" t="s">
        <v>3592</v>
      </c>
      <c r="E1013" s="19" t="s">
        <v>1676</v>
      </c>
      <c r="F1013" s="19" t="s">
        <v>2214</v>
      </c>
      <c r="G1013" s="19" t="s">
        <v>2215</v>
      </c>
      <c r="H1013" s="19" t="s">
        <v>3288</v>
      </c>
      <c r="I1013" s="19" t="s">
        <v>112</v>
      </c>
      <c r="J1013" s="19">
        <v>2019</v>
      </c>
      <c r="K1013" s="19" t="s">
        <v>3732</v>
      </c>
      <c r="L1013" s="19" t="s">
        <v>617</v>
      </c>
      <c r="M1013" s="19" t="s">
        <v>618</v>
      </c>
      <c r="N1013" s="19" t="s">
        <v>1116</v>
      </c>
      <c r="O1013" s="19" t="s">
        <v>2931</v>
      </c>
      <c r="P1013" s="19" t="s">
        <v>2756</v>
      </c>
      <c r="Q1013" s="19" t="s">
        <v>3620</v>
      </c>
      <c r="R1013" s="19" t="s">
        <v>3541</v>
      </c>
      <c r="S1013" s="19" t="s">
        <v>4212</v>
      </c>
      <c r="X1013" s="19">
        <v>360</v>
      </c>
      <c r="Y1013" s="19" t="s">
        <v>3622</v>
      </c>
    </row>
    <row r="1014" spans="1:25">
      <c r="A1014" s="19" t="s">
        <v>1676</v>
      </c>
      <c r="B1014" s="19" t="s">
        <v>3556</v>
      </c>
      <c r="C1014" s="19" t="s">
        <v>1116</v>
      </c>
      <c r="D1014" s="19" t="s">
        <v>3592</v>
      </c>
      <c r="E1014" s="19" t="s">
        <v>1676</v>
      </c>
      <c r="F1014" s="19" t="s">
        <v>2214</v>
      </c>
      <c r="G1014" s="19" t="s">
        <v>2215</v>
      </c>
      <c r="H1014" s="19" t="s">
        <v>3288</v>
      </c>
      <c r="I1014" s="19" t="s">
        <v>112</v>
      </c>
      <c r="J1014" s="19">
        <v>2019</v>
      </c>
      <c r="K1014" s="19" t="s">
        <v>3732</v>
      </c>
      <c r="L1014" s="19" t="s">
        <v>585</v>
      </c>
      <c r="M1014" s="19" t="s">
        <v>586</v>
      </c>
      <c r="N1014" s="19" t="s">
        <v>1116</v>
      </c>
      <c r="O1014" s="19" t="s">
        <v>2931</v>
      </c>
      <c r="P1014" s="19" t="s">
        <v>2756</v>
      </c>
      <c r="Q1014" s="19" t="s">
        <v>3623</v>
      </c>
      <c r="R1014" s="19" t="s">
        <v>3548</v>
      </c>
      <c r="S1014" s="19" t="s">
        <v>2793</v>
      </c>
      <c r="T1014" s="19" t="s">
        <v>4250</v>
      </c>
      <c r="U1014" s="19">
        <v>1</v>
      </c>
      <c r="V1014" s="19">
        <v>315</v>
      </c>
      <c r="W1014" s="19">
        <v>1</v>
      </c>
      <c r="X1014" s="19">
        <v>315</v>
      </c>
      <c r="Y1014" s="19" t="s">
        <v>4251</v>
      </c>
    </row>
    <row r="1015" spans="1:25">
      <c r="A1015" s="19" t="s">
        <v>1676</v>
      </c>
      <c r="B1015" s="19" t="s">
        <v>3556</v>
      </c>
      <c r="C1015" s="19" t="s">
        <v>1116</v>
      </c>
      <c r="D1015" s="19" t="s">
        <v>3592</v>
      </c>
      <c r="E1015" s="19" t="s">
        <v>1676</v>
      </c>
      <c r="F1015" s="19" t="s">
        <v>2214</v>
      </c>
      <c r="G1015" s="19" t="s">
        <v>2215</v>
      </c>
      <c r="H1015" s="19" t="s">
        <v>3288</v>
      </c>
      <c r="I1015" s="19" t="s">
        <v>112</v>
      </c>
      <c r="J1015" s="19">
        <v>2019</v>
      </c>
      <c r="K1015" s="19" t="s">
        <v>3732</v>
      </c>
      <c r="L1015" s="19" t="s">
        <v>585</v>
      </c>
      <c r="M1015" s="19" t="s">
        <v>586</v>
      </c>
      <c r="N1015" s="19" t="s">
        <v>1116</v>
      </c>
      <c r="O1015" s="19" t="s">
        <v>2931</v>
      </c>
      <c r="P1015" s="19" t="s">
        <v>2756</v>
      </c>
      <c r="Q1015" s="19" t="s">
        <v>3628</v>
      </c>
      <c r="R1015" s="19" t="s">
        <v>3628</v>
      </c>
      <c r="S1015" s="19" t="s">
        <v>2800</v>
      </c>
      <c r="T1015" s="19" t="s">
        <v>4252</v>
      </c>
      <c r="U1015" s="19">
        <v>1</v>
      </c>
      <c r="V1015" s="19">
        <v>909</v>
      </c>
      <c r="W1015" s="19">
        <v>1</v>
      </c>
      <c r="X1015" s="19">
        <v>909</v>
      </c>
      <c r="Y1015" s="19" t="s">
        <v>4253</v>
      </c>
    </row>
    <row r="1016" spans="1:25">
      <c r="A1016" s="19" t="s">
        <v>1676</v>
      </c>
      <c r="B1016" s="19" t="s">
        <v>3556</v>
      </c>
      <c r="C1016" s="19" t="s">
        <v>1116</v>
      </c>
      <c r="D1016" s="19" t="s">
        <v>3592</v>
      </c>
      <c r="E1016" s="19" t="s">
        <v>1676</v>
      </c>
      <c r="F1016" s="19" t="s">
        <v>2214</v>
      </c>
      <c r="G1016" s="19" t="s">
        <v>2215</v>
      </c>
      <c r="H1016" s="19" t="s">
        <v>3288</v>
      </c>
      <c r="I1016" s="19" t="s">
        <v>112</v>
      </c>
      <c r="J1016" s="19">
        <v>2019</v>
      </c>
      <c r="K1016" s="19" t="s">
        <v>3732</v>
      </c>
      <c r="L1016" s="19" t="s">
        <v>585</v>
      </c>
      <c r="M1016" s="19" t="s">
        <v>586</v>
      </c>
      <c r="N1016" s="19" t="s">
        <v>1116</v>
      </c>
      <c r="O1016" s="19" t="s">
        <v>2931</v>
      </c>
      <c r="P1016" s="19" t="s">
        <v>2756</v>
      </c>
      <c r="Q1016" s="19" t="s">
        <v>3620</v>
      </c>
      <c r="R1016" s="19" t="s">
        <v>3541</v>
      </c>
      <c r="S1016" s="19" t="s">
        <v>2795</v>
      </c>
      <c r="X1016" s="19">
        <v>680</v>
      </c>
      <c r="Y1016" s="19" t="s">
        <v>3622</v>
      </c>
    </row>
    <row r="1017" spans="1:25">
      <c r="A1017" s="19" t="s">
        <v>1676</v>
      </c>
      <c r="B1017" s="19" t="s">
        <v>3556</v>
      </c>
      <c r="C1017" s="19" t="s">
        <v>1116</v>
      </c>
      <c r="D1017" s="19" t="s">
        <v>3592</v>
      </c>
      <c r="E1017" s="19" t="s">
        <v>1676</v>
      </c>
      <c r="F1017" s="19" t="s">
        <v>2214</v>
      </c>
      <c r="G1017" s="19" t="s">
        <v>2215</v>
      </c>
      <c r="H1017" s="19" t="s">
        <v>3288</v>
      </c>
      <c r="I1017" s="19" t="s">
        <v>112</v>
      </c>
      <c r="J1017" s="19">
        <v>2019</v>
      </c>
      <c r="K1017" s="19" t="s">
        <v>3732</v>
      </c>
      <c r="L1017" s="19" t="s">
        <v>382</v>
      </c>
      <c r="M1017" s="19" t="s">
        <v>383</v>
      </c>
      <c r="N1017" s="19" t="s">
        <v>1116</v>
      </c>
      <c r="O1017" s="19" t="s">
        <v>2931</v>
      </c>
      <c r="P1017" s="19" t="s">
        <v>2756</v>
      </c>
      <c r="Q1017" s="19" t="s">
        <v>3628</v>
      </c>
      <c r="R1017" s="19" t="s">
        <v>3628</v>
      </c>
      <c r="S1017" s="19" t="s">
        <v>2810</v>
      </c>
      <c r="X1017" s="19">
        <v>458</v>
      </c>
      <c r="Y1017" s="19" t="s">
        <v>3630</v>
      </c>
    </row>
    <row r="1018" spans="1:25">
      <c r="A1018" s="19" t="s">
        <v>1676</v>
      </c>
      <c r="B1018" s="19" t="s">
        <v>3556</v>
      </c>
      <c r="C1018" s="19" t="s">
        <v>1116</v>
      </c>
      <c r="D1018" s="19" t="s">
        <v>3592</v>
      </c>
      <c r="E1018" s="19" t="s">
        <v>1676</v>
      </c>
      <c r="F1018" s="19" t="s">
        <v>2214</v>
      </c>
      <c r="G1018" s="19" t="s">
        <v>2215</v>
      </c>
      <c r="H1018" s="19" t="s">
        <v>3288</v>
      </c>
      <c r="I1018" s="19" t="s">
        <v>112</v>
      </c>
      <c r="J1018" s="19">
        <v>2019</v>
      </c>
      <c r="K1018" s="19" t="s">
        <v>3732</v>
      </c>
      <c r="L1018" s="19" t="s">
        <v>382</v>
      </c>
      <c r="M1018" s="19" t="s">
        <v>383</v>
      </c>
      <c r="N1018" s="19" t="s">
        <v>1116</v>
      </c>
      <c r="O1018" s="19" t="s">
        <v>2931</v>
      </c>
      <c r="P1018" s="19" t="s">
        <v>2756</v>
      </c>
      <c r="Q1018" s="19" t="s">
        <v>3620</v>
      </c>
      <c r="R1018" s="19" t="s">
        <v>3540</v>
      </c>
      <c r="S1018" s="19" t="s">
        <v>2795</v>
      </c>
      <c r="X1018" s="19">
        <v>160</v>
      </c>
      <c r="Y1018" s="19" t="s">
        <v>3622</v>
      </c>
    </row>
    <row r="1019" spans="1:25">
      <c r="A1019" s="19" t="s">
        <v>1676</v>
      </c>
      <c r="B1019" s="19" t="s">
        <v>3556</v>
      </c>
      <c r="C1019" s="19" t="s">
        <v>1116</v>
      </c>
      <c r="D1019" s="19" t="s">
        <v>3592</v>
      </c>
      <c r="E1019" s="19" t="s">
        <v>1676</v>
      </c>
      <c r="F1019" s="19" t="s">
        <v>2214</v>
      </c>
      <c r="G1019" s="19" t="s">
        <v>2215</v>
      </c>
      <c r="H1019" s="19" t="s">
        <v>3288</v>
      </c>
      <c r="I1019" s="19" t="s">
        <v>112</v>
      </c>
      <c r="J1019" s="19">
        <v>2019</v>
      </c>
      <c r="K1019" s="19" t="s">
        <v>3732</v>
      </c>
      <c r="L1019" s="19" t="s">
        <v>112</v>
      </c>
      <c r="M1019" s="19" t="s">
        <v>113</v>
      </c>
      <c r="N1019" s="19" t="s">
        <v>1116</v>
      </c>
      <c r="O1019" s="19" t="s">
        <v>2925</v>
      </c>
      <c r="P1019" s="19" t="s">
        <v>2756</v>
      </c>
      <c r="Q1019" s="19" t="s">
        <v>3620</v>
      </c>
      <c r="R1019" s="19" t="s">
        <v>3540</v>
      </c>
      <c r="S1019" s="19" t="s">
        <v>3720</v>
      </c>
      <c r="X1019" s="19">
        <v>120</v>
      </c>
      <c r="Y1019" s="19" t="s">
        <v>3622</v>
      </c>
    </row>
    <row r="1020" spans="1:25">
      <c r="A1020" s="19" t="s">
        <v>1676</v>
      </c>
      <c r="B1020" s="19" t="s">
        <v>3556</v>
      </c>
      <c r="C1020" s="19" t="s">
        <v>1116</v>
      </c>
      <c r="D1020" s="19" t="s">
        <v>3592</v>
      </c>
      <c r="E1020" s="19" t="s">
        <v>1676</v>
      </c>
      <c r="F1020" s="19" t="s">
        <v>2214</v>
      </c>
      <c r="G1020" s="19" t="s">
        <v>2215</v>
      </c>
      <c r="H1020" s="19" t="s">
        <v>3288</v>
      </c>
      <c r="I1020" s="19" t="s">
        <v>112</v>
      </c>
      <c r="J1020" s="19">
        <v>2019</v>
      </c>
      <c r="K1020" s="19" t="s">
        <v>3715</v>
      </c>
      <c r="L1020" s="19" t="s">
        <v>4254</v>
      </c>
      <c r="M1020" s="19" t="s">
        <v>4255</v>
      </c>
      <c r="N1020" s="19" t="s">
        <v>4256</v>
      </c>
      <c r="O1020" s="19" t="s">
        <v>4256</v>
      </c>
      <c r="P1020" s="19" t="s">
        <v>2756</v>
      </c>
      <c r="Q1020" s="19" t="s">
        <v>3620</v>
      </c>
      <c r="R1020" s="19" t="s">
        <v>3541</v>
      </c>
      <c r="S1020" s="19" t="s">
        <v>4232</v>
      </c>
      <c r="X1020" s="19">
        <v>440</v>
      </c>
      <c r="Y1020" s="19" t="s">
        <v>3622</v>
      </c>
    </row>
    <row r="1021" spans="1:25">
      <c r="A1021" s="19" t="s">
        <v>1676</v>
      </c>
      <c r="B1021" s="19" t="s">
        <v>3556</v>
      </c>
      <c r="C1021" s="19" t="s">
        <v>1116</v>
      </c>
      <c r="D1021" s="19" t="s">
        <v>3592</v>
      </c>
      <c r="E1021" s="19" t="s">
        <v>1676</v>
      </c>
      <c r="F1021" s="19" t="s">
        <v>2214</v>
      </c>
      <c r="G1021" s="19" t="s">
        <v>2215</v>
      </c>
      <c r="H1021" s="19" t="s">
        <v>3288</v>
      </c>
      <c r="I1021" s="19" t="s">
        <v>112</v>
      </c>
      <c r="J1021" s="19">
        <v>2019</v>
      </c>
      <c r="K1021" s="19" t="s">
        <v>3732</v>
      </c>
      <c r="L1021" s="19" t="s">
        <v>4254</v>
      </c>
      <c r="M1021" s="19" t="s">
        <v>4255</v>
      </c>
      <c r="N1021" s="19" t="s">
        <v>4256</v>
      </c>
      <c r="O1021" s="19" t="s">
        <v>4256</v>
      </c>
      <c r="P1021" s="19" t="s">
        <v>2756</v>
      </c>
      <c r="Q1021" s="19" t="s">
        <v>3628</v>
      </c>
      <c r="R1021" s="19" t="s">
        <v>3628</v>
      </c>
      <c r="S1021" s="19" t="s">
        <v>2800</v>
      </c>
      <c r="T1021" s="19" t="s">
        <v>4257</v>
      </c>
      <c r="U1021" s="19">
        <v>1</v>
      </c>
      <c r="V1021" s="19">
        <v>336</v>
      </c>
      <c r="W1021" s="19">
        <v>1</v>
      </c>
      <c r="X1021" s="19">
        <v>336</v>
      </c>
      <c r="Y1021" s="19" t="s">
        <v>4258</v>
      </c>
    </row>
    <row r="1022" spans="1:25">
      <c r="A1022" s="19" t="s">
        <v>1676</v>
      </c>
      <c r="B1022" s="19" t="s">
        <v>3556</v>
      </c>
      <c r="C1022" s="19" t="s">
        <v>1116</v>
      </c>
      <c r="D1022" s="19" t="s">
        <v>3592</v>
      </c>
      <c r="E1022" s="19" t="s">
        <v>1676</v>
      </c>
      <c r="F1022" s="19" t="s">
        <v>2214</v>
      </c>
      <c r="G1022" s="19" t="s">
        <v>2215</v>
      </c>
      <c r="H1022" s="19" t="s">
        <v>3288</v>
      </c>
      <c r="I1022" s="19" t="s">
        <v>112</v>
      </c>
      <c r="J1022" s="19">
        <v>2019</v>
      </c>
      <c r="K1022" s="19" t="s">
        <v>3732</v>
      </c>
      <c r="L1022" s="19" t="s">
        <v>4254</v>
      </c>
      <c r="M1022" s="19" t="s">
        <v>4255</v>
      </c>
      <c r="N1022" s="19" t="s">
        <v>4256</v>
      </c>
      <c r="O1022" s="19" t="s">
        <v>4256</v>
      </c>
      <c r="P1022" s="19" t="s">
        <v>2756</v>
      </c>
      <c r="Q1022" s="19" t="s">
        <v>3628</v>
      </c>
      <c r="R1022" s="19" t="s">
        <v>3628</v>
      </c>
      <c r="S1022" s="19" t="s">
        <v>2793</v>
      </c>
      <c r="T1022" s="19" t="s">
        <v>4259</v>
      </c>
      <c r="U1022" s="19">
        <v>1</v>
      </c>
      <c r="V1022" s="19">
        <v>570</v>
      </c>
      <c r="W1022" s="19">
        <v>1</v>
      </c>
      <c r="X1022" s="19">
        <v>570</v>
      </c>
      <c r="Y1022" s="19" t="s">
        <v>4260</v>
      </c>
    </row>
    <row r="1023" spans="1:25">
      <c r="A1023" s="19" t="s">
        <v>1676</v>
      </c>
      <c r="B1023" s="19" t="s">
        <v>3556</v>
      </c>
      <c r="C1023" s="19" t="s">
        <v>1116</v>
      </c>
      <c r="D1023" s="19" t="s">
        <v>3592</v>
      </c>
      <c r="E1023" s="19" t="s">
        <v>1676</v>
      </c>
      <c r="F1023" s="19" t="s">
        <v>2214</v>
      </c>
      <c r="G1023" s="19" t="s">
        <v>2215</v>
      </c>
      <c r="H1023" s="19" t="s">
        <v>3288</v>
      </c>
      <c r="I1023" s="19" t="s">
        <v>112</v>
      </c>
      <c r="J1023" s="19">
        <v>2019</v>
      </c>
      <c r="K1023" s="19" t="s">
        <v>3732</v>
      </c>
      <c r="L1023" s="19" t="s">
        <v>4254</v>
      </c>
      <c r="M1023" s="19" t="s">
        <v>4255</v>
      </c>
      <c r="N1023" s="19" t="s">
        <v>4256</v>
      </c>
      <c r="O1023" s="19" t="s">
        <v>4256</v>
      </c>
      <c r="P1023" s="19" t="s">
        <v>2756</v>
      </c>
      <c r="Q1023" s="19" t="s">
        <v>3628</v>
      </c>
      <c r="R1023" s="19" t="s">
        <v>3628</v>
      </c>
      <c r="S1023" s="19" t="s">
        <v>2793</v>
      </c>
      <c r="T1023" s="19" t="s">
        <v>4261</v>
      </c>
      <c r="U1023" s="19">
        <v>1</v>
      </c>
      <c r="V1023" s="19">
        <v>600</v>
      </c>
      <c r="W1023" s="19">
        <v>1</v>
      </c>
      <c r="X1023" s="19">
        <v>600</v>
      </c>
      <c r="Y1023" s="19" t="s">
        <v>4262</v>
      </c>
    </row>
    <row r="1024" spans="1:25">
      <c r="A1024" s="19" t="s">
        <v>1676</v>
      </c>
      <c r="B1024" s="19" t="s">
        <v>3556</v>
      </c>
      <c r="C1024" s="19" t="s">
        <v>1116</v>
      </c>
      <c r="D1024" s="19" t="s">
        <v>3592</v>
      </c>
      <c r="E1024" s="19" t="s">
        <v>1676</v>
      </c>
      <c r="F1024" s="19" t="s">
        <v>2214</v>
      </c>
      <c r="G1024" s="19" t="s">
        <v>2215</v>
      </c>
      <c r="H1024" s="19" t="s">
        <v>3288</v>
      </c>
      <c r="I1024" s="19" t="s">
        <v>112</v>
      </c>
      <c r="J1024" s="19">
        <v>2019</v>
      </c>
      <c r="K1024" s="19" t="s">
        <v>3732</v>
      </c>
      <c r="L1024" s="19" t="s">
        <v>4254</v>
      </c>
      <c r="M1024" s="19" t="s">
        <v>4255</v>
      </c>
      <c r="N1024" s="19" t="s">
        <v>4256</v>
      </c>
      <c r="O1024" s="19" t="s">
        <v>4256</v>
      </c>
      <c r="P1024" s="19" t="s">
        <v>2756</v>
      </c>
      <c r="Q1024" s="19" t="s">
        <v>3620</v>
      </c>
      <c r="R1024" s="19" t="s">
        <v>3541</v>
      </c>
      <c r="S1024" s="19" t="s">
        <v>3733</v>
      </c>
      <c r="X1024" s="19">
        <v>360</v>
      </c>
      <c r="Y1024" s="19" t="s">
        <v>3622</v>
      </c>
    </row>
    <row r="1025" spans="6:25">
      <c r="F1025" s="19" t="s">
        <v>4263</v>
      </c>
      <c r="G1025" s="19" t="s">
        <v>4264</v>
      </c>
      <c r="J1025" s="19">
        <v>2019</v>
      </c>
      <c r="K1025" s="19" t="s">
        <v>3715</v>
      </c>
      <c r="P1025" s="19" t="s">
        <v>3852</v>
      </c>
      <c r="Q1025" s="19" t="s">
        <v>3852</v>
      </c>
      <c r="R1025" s="19" t="s">
        <v>3852</v>
      </c>
      <c r="X1025" s="19">
        <v>1013.85</v>
      </c>
      <c r="Y1025" s="19" t="s">
        <v>4265</v>
      </c>
    </row>
    <row r="1026" spans="6:25">
      <c r="F1026" s="19" t="s">
        <v>4263</v>
      </c>
      <c r="G1026" s="19" t="s">
        <v>4264</v>
      </c>
      <c r="J1026" s="19">
        <v>2019</v>
      </c>
      <c r="K1026" s="19" t="s">
        <v>3732</v>
      </c>
      <c r="P1026" s="19" t="s">
        <v>3852</v>
      </c>
      <c r="Q1026" s="19" t="s">
        <v>3852</v>
      </c>
      <c r="R1026" s="19" t="s">
        <v>3852</v>
      </c>
      <c r="X1026" s="19">
        <v>1308.32</v>
      </c>
      <c r="Y1026" s="19" t="s">
        <v>4266</v>
      </c>
    </row>
    <row r="1027" spans="6:25">
      <c r="F1027" s="19" t="s">
        <v>4263</v>
      </c>
      <c r="G1027" s="19" t="s">
        <v>4264</v>
      </c>
      <c r="J1027" s="19">
        <v>2019</v>
      </c>
      <c r="K1027" s="19" t="s">
        <v>3732</v>
      </c>
      <c r="P1027" s="19" t="s">
        <v>3852</v>
      </c>
      <c r="Q1027" s="19" t="s">
        <v>3852</v>
      </c>
      <c r="R1027" s="19" t="s">
        <v>3852</v>
      </c>
      <c r="X1027" s="19">
        <v>1013.85</v>
      </c>
      <c r="Y1027" s="19" t="s">
        <v>4265</v>
      </c>
    </row>
    <row r="1028" spans="6:25">
      <c r="F1028" s="19" t="s">
        <v>4263</v>
      </c>
      <c r="G1028" s="19" t="s">
        <v>4264</v>
      </c>
      <c r="J1028" s="19">
        <v>2019</v>
      </c>
      <c r="K1028" s="19" t="s">
        <v>3715</v>
      </c>
      <c r="P1028" s="19" t="s">
        <v>3852</v>
      </c>
      <c r="Q1028" s="19" t="s">
        <v>3852</v>
      </c>
      <c r="R1028" s="19" t="s">
        <v>3852</v>
      </c>
      <c r="X1028" s="19">
        <v>380.19</v>
      </c>
      <c r="Y1028" s="19" t="s">
        <v>4265</v>
      </c>
    </row>
    <row r="1029" spans="6:25">
      <c r="F1029" s="19" t="s">
        <v>4263</v>
      </c>
      <c r="G1029" s="19" t="s">
        <v>4264</v>
      </c>
      <c r="J1029" s="19">
        <v>2019</v>
      </c>
      <c r="K1029" s="19" t="s">
        <v>3732</v>
      </c>
      <c r="P1029" s="19" t="s">
        <v>3852</v>
      </c>
      <c r="Q1029" s="19" t="s">
        <v>3852</v>
      </c>
      <c r="R1029" s="19" t="s">
        <v>3852</v>
      </c>
      <c r="X1029" s="19">
        <v>380.19</v>
      </c>
      <c r="Y1029" s="19" t="s">
        <v>4265</v>
      </c>
    </row>
    <row r="1030" spans="6:25">
      <c r="F1030" s="19" t="s">
        <v>4263</v>
      </c>
      <c r="G1030" s="19" t="s">
        <v>4264</v>
      </c>
      <c r="J1030" s="19">
        <v>2019</v>
      </c>
      <c r="K1030" s="19" t="s">
        <v>3732</v>
      </c>
      <c r="P1030" s="19" t="s">
        <v>3852</v>
      </c>
      <c r="Q1030" s="19" t="s">
        <v>3852</v>
      </c>
      <c r="R1030" s="19" t="s">
        <v>3852</v>
      </c>
      <c r="X1030" s="19">
        <v>269.36</v>
      </c>
      <c r="Y1030" s="19" t="s">
        <v>4266</v>
      </c>
    </row>
    <row r="1031" spans="6:25">
      <c r="F1031" s="19" t="s">
        <v>4263</v>
      </c>
      <c r="G1031" s="19" t="s">
        <v>4264</v>
      </c>
      <c r="J1031" s="19">
        <v>2019</v>
      </c>
      <c r="K1031" s="19" t="s">
        <v>3715</v>
      </c>
      <c r="P1031" s="19" t="s">
        <v>3852</v>
      </c>
      <c r="Q1031" s="19" t="s">
        <v>3852</v>
      </c>
      <c r="R1031" s="19" t="s">
        <v>3852</v>
      </c>
      <c r="X1031" s="19">
        <v>918.8</v>
      </c>
      <c r="Y1031" s="19" t="s">
        <v>4265</v>
      </c>
    </row>
    <row r="1032" spans="6:25">
      <c r="F1032" s="19" t="s">
        <v>4263</v>
      </c>
      <c r="G1032" s="19" t="s">
        <v>4264</v>
      </c>
      <c r="J1032" s="19">
        <v>2019</v>
      </c>
      <c r="K1032" s="19" t="s">
        <v>3732</v>
      </c>
      <c r="P1032" s="19" t="s">
        <v>3852</v>
      </c>
      <c r="Q1032" s="19" t="s">
        <v>3852</v>
      </c>
      <c r="R1032" s="19" t="s">
        <v>3852</v>
      </c>
      <c r="X1032" s="19">
        <v>788.84</v>
      </c>
      <c r="Y1032" s="19" t="s">
        <v>4266</v>
      </c>
    </row>
    <row r="1033" spans="6:25">
      <c r="F1033" s="19" t="s">
        <v>4263</v>
      </c>
      <c r="G1033" s="19" t="s">
        <v>4264</v>
      </c>
      <c r="J1033" s="19">
        <v>2019</v>
      </c>
      <c r="K1033" s="19" t="s">
        <v>3732</v>
      </c>
      <c r="P1033" s="19" t="s">
        <v>3852</v>
      </c>
      <c r="Q1033" s="19" t="s">
        <v>3852</v>
      </c>
      <c r="R1033" s="19" t="s">
        <v>3852</v>
      </c>
      <c r="X1033" s="19">
        <v>918.8</v>
      </c>
      <c r="Y1033" s="19" t="s">
        <v>4265</v>
      </c>
    </row>
    <row r="1034" spans="6:25">
      <c r="F1034" s="19" t="s">
        <v>4263</v>
      </c>
      <c r="G1034" s="19" t="s">
        <v>4264</v>
      </c>
      <c r="J1034" s="19">
        <v>2019</v>
      </c>
      <c r="K1034" s="19" t="s">
        <v>3715</v>
      </c>
      <c r="P1034" s="19" t="s">
        <v>3852</v>
      </c>
      <c r="Q1034" s="19" t="s">
        <v>3852</v>
      </c>
      <c r="R1034" s="19" t="s">
        <v>3852</v>
      </c>
      <c r="X1034" s="19">
        <v>950.48</v>
      </c>
      <c r="Y1034" s="19" t="s">
        <v>4265</v>
      </c>
    </row>
    <row r="1035" spans="6:25">
      <c r="F1035" s="19" t="s">
        <v>4263</v>
      </c>
      <c r="G1035" s="19" t="s">
        <v>4264</v>
      </c>
      <c r="J1035" s="19">
        <v>2019</v>
      </c>
      <c r="K1035" s="19" t="s">
        <v>3732</v>
      </c>
      <c r="P1035" s="19" t="s">
        <v>3852</v>
      </c>
      <c r="Q1035" s="19" t="s">
        <v>3852</v>
      </c>
      <c r="R1035" s="19" t="s">
        <v>3852</v>
      </c>
      <c r="X1035" s="19">
        <v>808.08</v>
      </c>
      <c r="Y1035" s="19" t="s">
        <v>4266</v>
      </c>
    </row>
    <row r="1036" spans="6:25">
      <c r="F1036" s="19" t="s">
        <v>4263</v>
      </c>
      <c r="G1036" s="19" t="s">
        <v>4264</v>
      </c>
      <c r="J1036" s="19">
        <v>2019</v>
      </c>
      <c r="K1036" s="19" t="s">
        <v>3732</v>
      </c>
      <c r="P1036" s="19" t="s">
        <v>3852</v>
      </c>
      <c r="Q1036" s="19" t="s">
        <v>3852</v>
      </c>
      <c r="R1036" s="19" t="s">
        <v>3852</v>
      </c>
      <c r="X1036" s="19">
        <v>950.48</v>
      </c>
      <c r="Y1036" s="19" t="s">
        <v>4265</v>
      </c>
    </row>
    <row r="1037" spans="6:25">
      <c r="F1037" s="19" t="s">
        <v>4263</v>
      </c>
      <c r="G1037" s="19" t="s">
        <v>4264</v>
      </c>
      <c r="J1037" s="19">
        <v>2019</v>
      </c>
      <c r="K1037" s="19" t="s">
        <v>3618</v>
      </c>
      <c r="P1037" s="19" t="s">
        <v>3852</v>
      </c>
      <c r="Q1037" s="19" t="s">
        <v>4267</v>
      </c>
      <c r="R1037" s="19" t="s">
        <v>4267</v>
      </c>
      <c r="X1037" s="19">
        <v>1133.93</v>
      </c>
      <c r="Y1037" s="19" t="s">
        <v>4268</v>
      </c>
    </row>
    <row r="1038" spans="6:25">
      <c r="F1038" s="19" t="s">
        <v>4263</v>
      </c>
      <c r="G1038" s="19" t="s">
        <v>4264</v>
      </c>
      <c r="J1038" s="19">
        <v>2019</v>
      </c>
      <c r="K1038" s="19" t="s">
        <v>3618</v>
      </c>
      <c r="P1038" s="19" t="s">
        <v>3852</v>
      </c>
      <c r="Q1038" s="19" t="s">
        <v>3548</v>
      </c>
      <c r="R1038" s="19" t="s">
        <v>3548</v>
      </c>
      <c r="X1038" s="19">
        <v>-4641.3999999999996</v>
      </c>
      <c r="Y1038" s="19" t="s">
        <v>4269</v>
      </c>
    </row>
    <row r="1039" spans="6:25">
      <c r="F1039" s="19" t="s">
        <v>4263</v>
      </c>
      <c r="G1039" s="19" t="s">
        <v>4264</v>
      </c>
      <c r="J1039" s="19">
        <v>2019</v>
      </c>
      <c r="K1039" s="19" t="s">
        <v>3618</v>
      </c>
      <c r="P1039" s="19" t="s">
        <v>3852</v>
      </c>
      <c r="Q1039" s="19" t="s">
        <v>3852</v>
      </c>
      <c r="R1039" s="19" t="s">
        <v>3852</v>
      </c>
      <c r="X1039" s="19">
        <v>26400</v>
      </c>
      <c r="Y1039" s="19" t="s">
        <v>4270</v>
      </c>
    </row>
    <row r="1040" spans="6:25">
      <c r="F1040" s="19" t="s">
        <v>4263</v>
      </c>
      <c r="G1040" s="19" t="s">
        <v>4264</v>
      </c>
      <c r="J1040" s="19">
        <v>2019</v>
      </c>
      <c r="K1040" s="19" t="s">
        <v>3618</v>
      </c>
      <c r="P1040" s="19" t="s">
        <v>3852</v>
      </c>
      <c r="Q1040" s="19" t="s">
        <v>4271</v>
      </c>
      <c r="R1040" s="19" t="s">
        <v>4271</v>
      </c>
      <c r="X1040" s="19">
        <v>654.79</v>
      </c>
      <c r="Y1040" s="19" t="s">
        <v>4272</v>
      </c>
    </row>
    <row r="1041" spans="6:25">
      <c r="F1041" s="19" t="s">
        <v>4263</v>
      </c>
      <c r="G1041" s="19" t="s">
        <v>4264</v>
      </c>
      <c r="J1041" s="19">
        <v>2019</v>
      </c>
      <c r="K1041" s="19" t="s">
        <v>3618</v>
      </c>
      <c r="P1041" s="19" t="s">
        <v>3852</v>
      </c>
      <c r="Q1041" s="19" t="s">
        <v>3853</v>
      </c>
      <c r="R1041" s="19" t="s">
        <v>3853</v>
      </c>
      <c r="X1041" s="19">
        <v>2130</v>
      </c>
      <c r="Y1041" s="19" t="s">
        <v>4273</v>
      </c>
    </row>
    <row r="1042" spans="6:25">
      <c r="F1042" s="19" t="s">
        <v>4263</v>
      </c>
      <c r="G1042" s="19" t="s">
        <v>4264</v>
      </c>
      <c r="J1042" s="19">
        <v>2019</v>
      </c>
      <c r="K1042" s="19" t="s">
        <v>3715</v>
      </c>
      <c r="P1042" s="19" t="s">
        <v>3852</v>
      </c>
      <c r="Q1042" s="19" t="s">
        <v>3852</v>
      </c>
      <c r="R1042" s="19" t="s">
        <v>3852</v>
      </c>
      <c r="X1042" s="19">
        <v>26400</v>
      </c>
      <c r="Y1042" s="19" t="s">
        <v>4270</v>
      </c>
    </row>
    <row r="1043" spans="6:25">
      <c r="F1043" s="19" t="s">
        <v>4263</v>
      </c>
      <c r="G1043" s="19" t="s">
        <v>4264</v>
      </c>
      <c r="J1043" s="19">
        <v>2019</v>
      </c>
      <c r="K1043" s="19" t="s">
        <v>3715</v>
      </c>
      <c r="P1043" s="19" t="s">
        <v>3852</v>
      </c>
      <c r="Q1043" s="19" t="s">
        <v>3852</v>
      </c>
      <c r="R1043" s="19" t="s">
        <v>3852</v>
      </c>
      <c r="X1043" s="19">
        <v>760.38</v>
      </c>
      <c r="Y1043" s="19" t="s">
        <v>4265</v>
      </c>
    </row>
    <row r="1044" spans="6:25">
      <c r="F1044" s="19" t="s">
        <v>4263</v>
      </c>
      <c r="G1044" s="19" t="s">
        <v>4264</v>
      </c>
      <c r="J1044" s="19">
        <v>2019</v>
      </c>
      <c r="K1044" s="19" t="s">
        <v>3732</v>
      </c>
      <c r="P1044" s="19" t="s">
        <v>3852</v>
      </c>
      <c r="Q1044" s="19" t="s">
        <v>3548</v>
      </c>
      <c r="R1044" s="19" t="s">
        <v>3548</v>
      </c>
      <c r="X1044" s="19">
        <v>-8404.2999999999993</v>
      </c>
      <c r="Y1044" s="19" t="s">
        <v>4269</v>
      </c>
    </row>
    <row r="1045" spans="6:25">
      <c r="F1045" s="19" t="s">
        <v>4263</v>
      </c>
      <c r="G1045" s="19" t="s">
        <v>4264</v>
      </c>
      <c r="J1045" s="19">
        <v>2019</v>
      </c>
      <c r="K1045" s="19" t="s">
        <v>3732</v>
      </c>
      <c r="P1045" s="19" t="s">
        <v>3852</v>
      </c>
      <c r="Q1045" s="19" t="s">
        <v>3852</v>
      </c>
      <c r="R1045" s="19" t="s">
        <v>3852</v>
      </c>
      <c r="X1045" s="19">
        <v>1827.8</v>
      </c>
      <c r="Y1045" s="19" t="s">
        <v>4266</v>
      </c>
    </row>
    <row r="1046" spans="6:25">
      <c r="F1046" s="19" t="s">
        <v>4263</v>
      </c>
      <c r="G1046" s="19" t="s">
        <v>4264</v>
      </c>
      <c r="J1046" s="19">
        <v>2019</v>
      </c>
      <c r="K1046" s="19" t="s">
        <v>3732</v>
      </c>
      <c r="P1046" s="19" t="s">
        <v>3852</v>
      </c>
      <c r="Q1046" s="19" t="s">
        <v>3852</v>
      </c>
      <c r="R1046" s="19" t="s">
        <v>3852</v>
      </c>
      <c r="X1046" s="19">
        <v>26400</v>
      </c>
      <c r="Y1046" s="19" t="s">
        <v>4270</v>
      </c>
    </row>
    <row r="1047" spans="6:25">
      <c r="F1047" s="19" t="s">
        <v>4263</v>
      </c>
      <c r="G1047" s="19" t="s">
        <v>4264</v>
      </c>
      <c r="J1047" s="19">
        <v>2019</v>
      </c>
      <c r="K1047" s="19" t="s">
        <v>3732</v>
      </c>
      <c r="P1047" s="19" t="s">
        <v>3852</v>
      </c>
      <c r="Q1047" s="19" t="s">
        <v>3852</v>
      </c>
      <c r="R1047" s="19" t="s">
        <v>3852</v>
      </c>
      <c r="X1047" s="19">
        <v>760.38</v>
      </c>
      <c r="Y1047" s="19" t="s">
        <v>4265</v>
      </c>
    </row>
    <row r="1048" spans="6:25">
      <c r="F1048" s="19" t="s">
        <v>4263</v>
      </c>
      <c r="G1048" s="19" t="s">
        <v>4264</v>
      </c>
      <c r="J1048" s="19">
        <v>2019</v>
      </c>
      <c r="K1048" s="19" t="s">
        <v>3715</v>
      </c>
      <c r="P1048" s="19" t="s">
        <v>3852</v>
      </c>
      <c r="Q1048" s="19" t="s">
        <v>3852</v>
      </c>
      <c r="R1048" s="19" t="s">
        <v>3852</v>
      </c>
      <c r="X1048" s="19">
        <v>348.51</v>
      </c>
      <c r="Y1048" s="19" t="s">
        <v>4265</v>
      </c>
    </row>
    <row r="1049" spans="6:25">
      <c r="F1049" s="19" t="s">
        <v>4263</v>
      </c>
      <c r="G1049" s="19" t="s">
        <v>4264</v>
      </c>
      <c r="J1049" s="19">
        <v>2019</v>
      </c>
      <c r="K1049" s="19" t="s">
        <v>3732</v>
      </c>
      <c r="P1049" s="19" t="s">
        <v>3852</v>
      </c>
      <c r="Q1049" s="19" t="s">
        <v>3852</v>
      </c>
      <c r="R1049" s="19" t="s">
        <v>3852</v>
      </c>
      <c r="X1049" s="19">
        <v>230.88</v>
      </c>
      <c r="Y1049" s="19" t="s">
        <v>4266</v>
      </c>
    </row>
    <row r="1050" spans="6:25">
      <c r="F1050" s="19" t="s">
        <v>4263</v>
      </c>
      <c r="G1050" s="19" t="s">
        <v>4264</v>
      </c>
      <c r="J1050" s="19">
        <v>2019</v>
      </c>
      <c r="K1050" s="19" t="s">
        <v>3732</v>
      </c>
      <c r="P1050" s="19" t="s">
        <v>3852</v>
      </c>
      <c r="Q1050" s="19" t="s">
        <v>3852</v>
      </c>
      <c r="R1050" s="19" t="s">
        <v>3852</v>
      </c>
      <c r="X1050" s="19">
        <v>348.51</v>
      </c>
      <c r="Y1050" s="19" t="s">
        <v>4265</v>
      </c>
    </row>
    <row r="1051" spans="6:25">
      <c r="F1051" s="19" t="s">
        <v>4263</v>
      </c>
      <c r="G1051" s="19" t="s">
        <v>4264</v>
      </c>
      <c r="J1051" s="19">
        <v>2019</v>
      </c>
      <c r="K1051" s="19" t="s">
        <v>3715</v>
      </c>
      <c r="P1051" s="19" t="s">
        <v>3852</v>
      </c>
      <c r="Q1051" s="19" t="s">
        <v>3852</v>
      </c>
      <c r="R1051" s="19" t="s">
        <v>3852</v>
      </c>
      <c r="X1051" s="19">
        <v>1457.4</v>
      </c>
      <c r="Y1051" s="19" t="s">
        <v>4265</v>
      </c>
    </row>
    <row r="1052" spans="6:25">
      <c r="F1052" s="19" t="s">
        <v>4263</v>
      </c>
      <c r="G1052" s="19" t="s">
        <v>4264</v>
      </c>
      <c r="J1052" s="19">
        <v>2019</v>
      </c>
      <c r="K1052" s="19" t="s">
        <v>3732</v>
      </c>
      <c r="P1052" s="19" t="s">
        <v>3852</v>
      </c>
      <c r="Q1052" s="19" t="s">
        <v>3852</v>
      </c>
      <c r="R1052" s="19" t="s">
        <v>3852</v>
      </c>
      <c r="X1052" s="19">
        <v>3690</v>
      </c>
      <c r="Y1052" s="19" t="s">
        <v>4274</v>
      </c>
    </row>
    <row r="1053" spans="6:25">
      <c r="F1053" s="19" t="s">
        <v>4263</v>
      </c>
      <c r="G1053" s="19" t="s">
        <v>4264</v>
      </c>
      <c r="J1053" s="19">
        <v>2019</v>
      </c>
      <c r="K1053" s="19" t="s">
        <v>3732</v>
      </c>
      <c r="P1053" s="19" t="s">
        <v>3852</v>
      </c>
      <c r="Q1053" s="19" t="s">
        <v>3852</v>
      </c>
      <c r="R1053" s="19" t="s">
        <v>3852</v>
      </c>
      <c r="X1053" s="19">
        <v>3690</v>
      </c>
      <c r="Y1053" s="19" t="s">
        <v>4275</v>
      </c>
    </row>
    <row r="1054" spans="6:25">
      <c r="F1054" s="19" t="s">
        <v>4263</v>
      </c>
      <c r="G1054" s="19" t="s">
        <v>4264</v>
      </c>
      <c r="J1054" s="19">
        <v>2019</v>
      </c>
      <c r="K1054" s="19" t="s">
        <v>3732</v>
      </c>
      <c r="P1054" s="19" t="s">
        <v>3852</v>
      </c>
      <c r="Q1054" s="19" t="s">
        <v>3852</v>
      </c>
      <c r="R1054" s="19" t="s">
        <v>3852</v>
      </c>
      <c r="X1054" s="19">
        <v>2212.6</v>
      </c>
      <c r="Y1054" s="19" t="s">
        <v>4266</v>
      </c>
    </row>
    <row r="1055" spans="6:25">
      <c r="F1055" s="19" t="s">
        <v>4263</v>
      </c>
      <c r="G1055" s="19" t="s">
        <v>4264</v>
      </c>
      <c r="J1055" s="19">
        <v>2019</v>
      </c>
      <c r="K1055" s="19" t="s">
        <v>3732</v>
      </c>
      <c r="P1055" s="19" t="s">
        <v>3852</v>
      </c>
      <c r="Q1055" s="19" t="s">
        <v>3852</v>
      </c>
      <c r="R1055" s="19" t="s">
        <v>3852</v>
      </c>
      <c r="X1055" s="19">
        <v>3690</v>
      </c>
      <c r="Y1055" s="19" t="s">
        <v>4276</v>
      </c>
    </row>
    <row r="1056" spans="6:25">
      <c r="F1056" s="19" t="s">
        <v>4263</v>
      </c>
      <c r="G1056" s="19" t="s">
        <v>4264</v>
      </c>
      <c r="J1056" s="19">
        <v>2019</v>
      </c>
      <c r="K1056" s="19" t="s">
        <v>3732</v>
      </c>
      <c r="P1056" s="19" t="s">
        <v>3852</v>
      </c>
      <c r="Q1056" s="19" t="s">
        <v>3852</v>
      </c>
      <c r="R1056" s="19" t="s">
        <v>3852</v>
      </c>
      <c r="X1056" s="19">
        <v>1457.4</v>
      </c>
      <c r="Y1056" s="19" t="s">
        <v>4265</v>
      </c>
    </row>
    <row r="1057" spans="6:25">
      <c r="F1057" s="19" t="s">
        <v>4263</v>
      </c>
      <c r="G1057" s="19" t="s">
        <v>4264</v>
      </c>
      <c r="J1057" s="19">
        <v>2019</v>
      </c>
      <c r="K1057" s="19" t="s">
        <v>3715</v>
      </c>
      <c r="P1057" s="19" t="s">
        <v>3852</v>
      </c>
      <c r="Q1057" s="19" t="s">
        <v>3852</v>
      </c>
      <c r="R1057" s="19" t="s">
        <v>3852</v>
      </c>
      <c r="X1057" s="19">
        <v>2439.5700000000002</v>
      </c>
      <c r="Y1057" s="19" t="s">
        <v>4265</v>
      </c>
    </row>
    <row r="1058" spans="6:25">
      <c r="F1058" s="19" t="s">
        <v>4263</v>
      </c>
      <c r="G1058" s="19" t="s">
        <v>4264</v>
      </c>
      <c r="J1058" s="19">
        <v>2019</v>
      </c>
      <c r="K1058" s="19" t="s">
        <v>3732</v>
      </c>
      <c r="P1058" s="19" t="s">
        <v>3852</v>
      </c>
      <c r="Q1058" s="19" t="s">
        <v>3852</v>
      </c>
      <c r="R1058" s="19" t="s">
        <v>3852</v>
      </c>
      <c r="X1058" s="19">
        <v>2635.88</v>
      </c>
      <c r="Y1058" s="19" t="s">
        <v>4266</v>
      </c>
    </row>
    <row r="1059" spans="6:25">
      <c r="F1059" s="19" t="s">
        <v>4263</v>
      </c>
      <c r="G1059" s="19" t="s">
        <v>4264</v>
      </c>
      <c r="J1059" s="19">
        <v>2019</v>
      </c>
      <c r="K1059" s="19" t="s">
        <v>3732</v>
      </c>
      <c r="P1059" s="19" t="s">
        <v>3852</v>
      </c>
      <c r="Q1059" s="19" t="s">
        <v>3852</v>
      </c>
      <c r="R1059" s="19" t="s">
        <v>3852</v>
      </c>
      <c r="X1059" s="19">
        <v>2439.5700000000002</v>
      </c>
      <c r="Y1059" s="19" t="s">
        <v>4265</v>
      </c>
    </row>
    <row r="1060" spans="6:25">
      <c r="F1060" s="19" t="s">
        <v>4263</v>
      </c>
      <c r="G1060" s="19" t="s">
        <v>4264</v>
      </c>
      <c r="J1060" s="19">
        <v>2019</v>
      </c>
      <c r="K1060" s="19" t="s">
        <v>3715</v>
      </c>
      <c r="P1060" s="19" t="s">
        <v>3852</v>
      </c>
      <c r="Q1060" s="19" t="s">
        <v>3852</v>
      </c>
      <c r="R1060" s="19" t="s">
        <v>3852</v>
      </c>
      <c r="X1060" s="19">
        <v>1140.58</v>
      </c>
      <c r="Y1060" s="19" t="s">
        <v>4265</v>
      </c>
    </row>
    <row r="1061" spans="6:25">
      <c r="F1061" s="19" t="s">
        <v>4263</v>
      </c>
      <c r="G1061" s="19" t="s">
        <v>4264</v>
      </c>
      <c r="J1061" s="19">
        <v>2019</v>
      </c>
      <c r="K1061" s="19" t="s">
        <v>3732</v>
      </c>
      <c r="P1061" s="19" t="s">
        <v>3852</v>
      </c>
      <c r="Q1061" s="19" t="s">
        <v>3852</v>
      </c>
      <c r="R1061" s="19" t="s">
        <v>3852</v>
      </c>
      <c r="X1061" s="19">
        <v>1308.32</v>
      </c>
      <c r="Y1061" s="19" t="s">
        <v>4266</v>
      </c>
    </row>
    <row r="1062" spans="6:25">
      <c r="F1062" s="19" t="s">
        <v>4263</v>
      </c>
      <c r="G1062" s="19" t="s">
        <v>4264</v>
      </c>
      <c r="J1062" s="19">
        <v>2019</v>
      </c>
      <c r="K1062" s="19" t="s">
        <v>3732</v>
      </c>
      <c r="P1062" s="19" t="s">
        <v>3852</v>
      </c>
      <c r="Q1062" s="19" t="s">
        <v>3852</v>
      </c>
      <c r="R1062" s="19" t="s">
        <v>3852</v>
      </c>
      <c r="X1062" s="19">
        <v>1140.58</v>
      </c>
      <c r="Y1062" s="19" t="s">
        <v>4265</v>
      </c>
    </row>
    <row r="1063" spans="6:25">
      <c r="F1063" s="19" t="s">
        <v>4263</v>
      </c>
      <c r="G1063" s="19" t="s">
        <v>4264</v>
      </c>
      <c r="J1063" s="19">
        <v>2019</v>
      </c>
      <c r="K1063" s="19" t="s">
        <v>3715</v>
      </c>
      <c r="P1063" s="19" t="s">
        <v>3852</v>
      </c>
      <c r="Q1063" s="19" t="s">
        <v>3852</v>
      </c>
      <c r="R1063" s="19" t="s">
        <v>3852</v>
      </c>
      <c r="X1063" s="19">
        <v>31.68</v>
      </c>
      <c r="Y1063" s="19" t="s">
        <v>4265</v>
      </c>
    </row>
    <row r="1064" spans="6:25">
      <c r="F1064" s="19" t="s">
        <v>4263</v>
      </c>
      <c r="G1064" s="19" t="s">
        <v>4264</v>
      </c>
      <c r="J1064" s="19">
        <v>2019</v>
      </c>
      <c r="K1064" s="19" t="s">
        <v>3732</v>
      </c>
      <c r="P1064" s="19" t="s">
        <v>3852</v>
      </c>
      <c r="Q1064" s="19" t="s">
        <v>3852</v>
      </c>
      <c r="R1064" s="19" t="s">
        <v>3852</v>
      </c>
      <c r="X1064" s="19">
        <v>19.239999999999998</v>
      </c>
      <c r="Y1064" s="19" t="s">
        <v>4266</v>
      </c>
    </row>
    <row r="1065" spans="6:25">
      <c r="F1065" s="19" t="s">
        <v>4263</v>
      </c>
      <c r="G1065" s="19" t="s">
        <v>4264</v>
      </c>
      <c r="J1065" s="19">
        <v>2019</v>
      </c>
      <c r="K1065" s="19" t="s">
        <v>3732</v>
      </c>
      <c r="P1065" s="19" t="s">
        <v>3852</v>
      </c>
      <c r="Q1065" s="19" t="s">
        <v>3852</v>
      </c>
      <c r="R1065" s="19" t="s">
        <v>3852</v>
      </c>
      <c r="X1065" s="19">
        <v>31.68</v>
      </c>
      <c r="Y1065" s="19" t="s">
        <v>4265</v>
      </c>
    </row>
    <row r="1066" spans="6:25">
      <c r="F1066" s="19" t="s">
        <v>4263</v>
      </c>
      <c r="G1066" s="19" t="s">
        <v>4264</v>
      </c>
      <c r="J1066" s="19">
        <v>2019</v>
      </c>
      <c r="K1066" s="19" t="s">
        <v>3715</v>
      </c>
      <c r="P1066" s="19" t="s">
        <v>3852</v>
      </c>
      <c r="Q1066" s="19" t="s">
        <v>3852</v>
      </c>
      <c r="R1066" s="19" t="s">
        <v>3852</v>
      </c>
      <c r="X1066" s="19">
        <v>443.56</v>
      </c>
      <c r="Y1066" s="19" t="s">
        <v>4265</v>
      </c>
    </row>
    <row r="1067" spans="6:25">
      <c r="F1067" s="19" t="s">
        <v>4263</v>
      </c>
      <c r="G1067" s="19" t="s">
        <v>4264</v>
      </c>
      <c r="J1067" s="19">
        <v>2019</v>
      </c>
      <c r="K1067" s="19" t="s">
        <v>3732</v>
      </c>
      <c r="P1067" s="19" t="s">
        <v>3852</v>
      </c>
      <c r="Q1067" s="19" t="s">
        <v>3852</v>
      </c>
      <c r="R1067" s="19" t="s">
        <v>3852</v>
      </c>
      <c r="X1067" s="19">
        <v>346.32</v>
      </c>
      <c r="Y1067" s="19" t="s">
        <v>4266</v>
      </c>
    </row>
    <row r="1068" spans="6:25">
      <c r="F1068" s="19" t="s">
        <v>4263</v>
      </c>
      <c r="G1068" s="19" t="s">
        <v>4264</v>
      </c>
      <c r="J1068" s="19">
        <v>2019</v>
      </c>
      <c r="K1068" s="19" t="s">
        <v>3732</v>
      </c>
      <c r="P1068" s="19" t="s">
        <v>3852</v>
      </c>
      <c r="Q1068" s="19" t="s">
        <v>3852</v>
      </c>
      <c r="R1068" s="19" t="s">
        <v>3852</v>
      </c>
      <c r="X1068" s="19">
        <v>443.56</v>
      </c>
      <c r="Y1068" s="19" t="s">
        <v>4265</v>
      </c>
    </row>
    <row r="1069" spans="6:25">
      <c r="F1069" s="19" t="s">
        <v>4263</v>
      </c>
      <c r="G1069" s="19" t="s">
        <v>4264</v>
      </c>
      <c r="J1069" s="19">
        <v>2019</v>
      </c>
      <c r="K1069" s="19" t="s">
        <v>3715</v>
      </c>
      <c r="P1069" s="19" t="s">
        <v>3852</v>
      </c>
      <c r="Q1069" s="19" t="s">
        <v>3852</v>
      </c>
      <c r="R1069" s="19" t="s">
        <v>3852</v>
      </c>
      <c r="X1069" s="19">
        <v>31.68</v>
      </c>
      <c r="Y1069" s="19" t="s">
        <v>4265</v>
      </c>
    </row>
    <row r="1070" spans="6:25">
      <c r="F1070" s="19" t="s">
        <v>4263</v>
      </c>
      <c r="G1070" s="19" t="s">
        <v>4264</v>
      </c>
      <c r="J1070" s="19">
        <v>2019</v>
      </c>
      <c r="K1070" s="19" t="s">
        <v>3732</v>
      </c>
      <c r="P1070" s="19" t="s">
        <v>3852</v>
      </c>
      <c r="Q1070" s="19" t="s">
        <v>3852</v>
      </c>
      <c r="R1070" s="19" t="s">
        <v>3852</v>
      </c>
      <c r="X1070" s="19">
        <v>4950</v>
      </c>
      <c r="Y1070" s="19" t="s">
        <v>4275</v>
      </c>
    </row>
    <row r="1071" spans="6:25">
      <c r="F1071" s="19" t="s">
        <v>4263</v>
      </c>
      <c r="G1071" s="19" t="s">
        <v>4264</v>
      </c>
      <c r="J1071" s="19">
        <v>2019</v>
      </c>
      <c r="K1071" s="19" t="s">
        <v>3732</v>
      </c>
      <c r="P1071" s="19" t="s">
        <v>3852</v>
      </c>
      <c r="Q1071" s="19" t="s">
        <v>3852</v>
      </c>
      <c r="R1071" s="19" t="s">
        <v>3852</v>
      </c>
      <c r="X1071" s="19">
        <v>4950</v>
      </c>
      <c r="Y1071" s="19" t="s">
        <v>4276</v>
      </c>
    </row>
    <row r="1072" spans="6:25">
      <c r="F1072" s="19" t="s">
        <v>4263</v>
      </c>
      <c r="G1072" s="19" t="s">
        <v>4264</v>
      </c>
      <c r="J1072" s="19">
        <v>2019</v>
      </c>
      <c r="K1072" s="19" t="s">
        <v>3732</v>
      </c>
      <c r="P1072" s="19" t="s">
        <v>3852</v>
      </c>
      <c r="Q1072" s="19" t="s">
        <v>3852</v>
      </c>
      <c r="R1072" s="19" t="s">
        <v>3852</v>
      </c>
      <c r="X1072" s="19">
        <v>4950</v>
      </c>
      <c r="Y1072" s="19" t="s">
        <v>4274</v>
      </c>
    </row>
    <row r="1073" spans="1:25">
      <c r="F1073" s="19" t="s">
        <v>4263</v>
      </c>
      <c r="G1073" s="19" t="s">
        <v>4264</v>
      </c>
      <c r="J1073" s="19">
        <v>2019</v>
      </c>
      <c r="K1073" s="19" t="s">
        <v>3732</v>
      </c>
      <c r="P1073" s="19" t="s">
        <v>3852</v>
      </c>
      <c r="Q1073" s="19" t="s">
        <v>3852</v>
      </c>
      <c r="R1073" s="19" t="s">
        <v>3852</v>
      </c>
      <c r="X1073" s="19">
        <v>19.239999999999998</v>
      </c>
      <c r="Y1073" s="19" t="s">
        <v>4266</v>
      </c>
    </row>
    <row r="1074" spans="1:25">
      <c r="F1074" s="19" t="s">
        <v>4263</v>
      </c>
      <c r="G1074" s="19" t="s">
        <v>4264</v>
      </c>
      <c r="J1074" s="19">
        <v>2019</v>
      </c>
      <c r="K1074" s="19" t="s">
        <v>3732</v>
      </c>
      <c r="P1074" s="19" t="s">
        <v>3852</v>
      </c>
      <c r="Q1074" s="19" t="s">
        <v>3852</v>
      </c>
      <c r="R1074" s="19" t="s">
        <v>3852</v>
      </c>
      <c r="X1074" s="19">
        <v>31.68</v>
      </c>
      <c r="Y1074" s="19" t="s">
        <v>4265</v>
      </c>
    </row>
    <row r="1075" spans="1:25">
      <c r="F1075" s="19" t="s">
        <v>4263</v>
      </c>
      <c r="G1075" s="19" t="s">
        <v>4264</v>
      </c>
      <c r="J1075" s="19">
        <v>2019</v>
      </c>
      <c r="K1075" s="19" t="s">
        <v>3715</v>
      </c>
      <c r="P1075" s="19" t="s">
        <v>3852</v>
      </c>
      <c r="Q1075" s="19" t="s">
        <v>3852</v>
      </c>
      <c r="R1075" s="19" t="s">
        <v>3852</v>
      </c>
      <c r="X1075" s="19">
        <v>63.36</v>
      </c>
      <c r="Y1075" s="19" t="s">
        <v>4265</v>
      </c>
    </row>
    <row r="1076" spans="1:25">
      <c r="F1076" s="19" t="s">
        <v>4263</v>
      </c>
      <c r="G1076" s="19" t="s">
        <v>4264</v>
      </c>
      <c r="J1076" s="19">
        <v>2019</v>
      </c>
      <c r="K1076" s="19" t="s">
        <v>3732</v>
      </c>
      <c r="P1076" s="19" t="s">
        <v>3852</v>
      </c>
      <c r="Q1076" s="19" t="s">
        <v>3852</v>
      </c>
      <c r="R1076" s="19" t="s">
        <v>3852</v>
      </c>
      <c r="X1076" s="19">
        <v>57.719999999999992</v>
      </c>
      <c r="Y1076" s="19" t="s">
        <v>4266</v>
      </c>
    </row>
    <row r="1077" spans="1:25">
      <c r="F1077" s="19" t="s">
        <v>4263</v>
      </c>
      <c r="G1077" s="19" t="s">
        <v>4264</v>
      </c>
      <c r="J1077" s="19">
        <v>2019</v>
      </c>
      <c r="K1077" s="19" t="s">
        <v>3732</v>
      </c>
      <c r="P1077" s="19" t="s">
        <v>3852</v>
      </c>
      <c r="Q1077" s="19" t="s">
        <v>3852</v>
      </c>
      <c r="R1077" s="19" t="s">
        <v>3852</v>
      </c>
      <c r="X1077" s="19">
        <v>63.36</v>
      </c>
      <c r="Y1077" s="19" t="s">
        <v>4265</v>
      </c>
    </row>
    <row r="1078" spans="1:25">
      <c r="F1078" s="19" t="s">
        <v>4263</v>
      </c>
      <c r="G1078" s="19" t="s">
        <v>4264</v>
      </c>
      <c r="J1078" s="19">
        <v>2019</v>
      </c>
      <c r="K1078" s="19" t="s">
        <v>3715</v>
      </c>
      <c r="P1078" s="19" t="s">
        <v>3852</v>
      </c>
      <c r="Q1078" s="19" t="s">
        <v>3852</v>
      </c>
      <c r="R1078" s="19" t="s">
        <v>3852</v>
      </c>
      <c r="X1078" s="19">
        <v>2154.42</v>
      </c>
      <c r="Y1078" s="19" t="s">
        <v>4265</v>
      </c>
    </row>
    <row r="1079" spans="1:25">
      <c r="F1079" s="19" t="s">
        <v>4263</v>
      </c>
      <c r="G1079" s="19" t="s">
        <v>4264</v>
      </c>
      <c r="J1079" s="19">
        <v>2019</v>
      </c>
      <c r="K1079" s="19" t="s">
        <v>3732</v>
      </c>
      <c r="P1079" s="19" t="s">
        <v>3852</v>
      </c>
      <c r="Q1079" s="19" t="s">
        <v>3852</v>
      </c>
      <c r="R1079" s="19" t="s">
        <v>3852</v>
      </c>
      <c r="X1079" s="19">
        <v>2366.52</v>
      </c>
      <c r="Y1079" s="19" t="s">
        <v>4266</v>
      </c>
    </row>
    <row r="1080" spans="1:25">
      <c r="F1080" s="19" t="s">
        <v>4263</v>
      </c>
      <c r="G1080" s="19" t="s">
        <v>4264</v>
      </c>
      <c r="J1080" s="19">
        <v>2019</v>
      </c>
      <c r="K1080" s="19" t="s">
        <v>3732</v>
      </c>
      <c r="P1080" s="19" t="s">
        <v>3852</v>
      </c>
      <c r="Q1080" s="19" t="s">
        <v>3852</v>
      </c>
      <c r="R1080" s="19" t="s">
        <v>3852</v>
      </c>
      <c r="X1080" s="19">
        <v>2154.42</v>
      </c>
      <c r="Y1080" s="19" t="s">
        <v>4265</v>
      </c>
    </row>
    <row r="1081" spans="1:25">
      <c r="A1081" s="19" t="s">
        <v>2749</v>
      </c>
      <c r="B1081" s="19" t="s">
        <v>3848</v>
      </c>
      <c r="C1081" s="19" t="s">
        <v>2749</v>
      </c>
      <c r="D1081" s="19" t="s">
        <v>3848</v>
      </c>
      <c r="E1081" s="19" t="s">
        <v>2749</v>
      </c>
      <c r="F1081" s="19" t="s">
        <v>4277</v>
      </c>
      <c r="G1081" s="19" t="s">
        <v>4278</v>
      </c>
      <c r="H1081" s="19" t="s">
        <v>3802</v>
      </c>
      <c r="I1081" s="19" t="s">
        <v>3851</v>
      </c>
      <c r="J1081" s="19">
        <v>2019</v>
      </c>
      <c r="K1081" s="19" t="s">
        <v>3618</v>
      </c>
      <c r="L1081" s="19" t="s">
        <v>104</v>
      </c>
      <c r="M1081" s="19" t="s">
        <v>105</v>
      </c>
      <c r="N1081" s="19" t="s">
        <v>1116</v>
      </c>
      <c r="O1081" s="19" t="s">
        <v>1116</v>
      </c>
      <c r="P1081" s="19" t="s">
        <v>2756</v>
      </c>
      <c r="Q1081" s="19" t="s">
        <v>3628</v>
      </c>
      <c r="R1081" s="19" t="s">
        <v>3628</v>
      </c>
      <c r="S1081" s="19" t="s">
        <v>150</v>
      </c>
      <c r="X1081" s="19">
        <v>1338</v>
      </c>
      <c r="Y1081" s="19" t="s">
        <v>3630</v>
      </c>
    </row>
    <row r="1082" spans="1:25">
      <c r="A1082" s="19" t="s">
        <v>2749</v>
      </c>
      <c r="B1082" s="19" t="s">
        <v>3848</v>
      </c>
      <c r="C1082" s="19" t="s">
        <v>2749</v>
      </c>
      <c r="D1082" s="19" t="s">
        <v>3848</v>
      </c>
      <c r="E1082" s="19" t="s">
        <v>2749</v>
      </c>
      <c r="F1082" s="19" t="s">
        <v>4277</v>
      </c>
      <c r="G1082" s="19" t="s">
        <v>4278</v>
      </c>
      <c r="H1082" s="19" t="s">
        <v>3802</v>
      </c>
      <c r="I1082" s="19" t="s">
        <v>3851</v>
      </c>
      <c r="J1082" s="19">
        <v>2019</v>
      </c>
      <c r="K1082" s="19" t="s">
        <v>3618</v>
      </c>
      <c r="L1082" s="19" t="s">
        <v>104</v>
      </c>
      <c r="M1082" s="19" t="s">
        <v>105</v>
      </c>
      <c r="N1082" s="19" t="s">
        <v>1116</v>
      </c>
      <c r="O1082" s="19" t="s">
        <v>1116</v>
      </c>
      <c r="P1082" s="19" t="s">
        <v>2756</v>
      </c>
      <c r="Q1082" s="19" t="s">
        <v>3628</v>
      </c>
      <c r="R1082" s="19" t="s">
        <v>3628</v>
      </c>
      <c r="S1082" s="19" t="s">
        <v>4279</v>
      </c>
      <c r="X1082" s="19">
        <v>1338</v>
      </c>
      <c r="Y1082" s="19" t="s">
        <v>3630</v>
      </c>
    </row>
    <row r="1083" spans="1:25">
      <c r="A1083" s="19" t="s">
        <v>2749</v>
      </c>
      <c r="B1083" s="19" t="s">
        <v>3848</v>
      </c>
      <c r="C1083" s="19" t="s">
        <v>2749</v>
      </c>
      <c r="D1083" s="19" t="s">
        <v>3848</v>
      </c>
      <c r="E1083" s="19" t="s">
        <v>2749</v>
      </c>
      <c r="F1083" s="19" t="s">
        <v>4277</v>
      </c>
      <c r="G1083" s="19" t="s">
        <v>4278</v>
      </c>
      <c r="H1083" s="19" t="s">
        <v>3802</v>
      </c>
      <c r="I1083" s="19" t="s">
        <v>3851</v>
      </c>
      <c r="J1083" s="19">
        <v>2019</v>
      </c>
      <c r="K1083" s="19" t="s">
        <v>3618</v>
      </c>
      <c r="L1083" s="19" t="s">
        <v>104</v>
      </c>
      <c r="M1083" s="19" t="s">
        <v>105</v>
      </c>
      <c r="N1083" s="19" t="s">
        <v>1116</v>
      </c>
      <c r="O1083" s="19" t="s">
        <v>1116</v>
      </c>
      <c r="P1083" s="19" t="s">
        <v>2756</v>
      </c>
      <c r="Q1083" s="19" t="s">
        <v>3628</v>
      </c>
      <c r="R1083" s="19" t="s">
        <v>3628</v>
      </c>
      <c r="S1083" s="19" t="s">
        <v>3661</v>
      </c>
      <c r="X1083" s="19">
        <v>438</v>
      </c>
      <c r="Y1083" s="19" t="s">
        <v>3630</v>
      </c>
    </row>
    <row r="1084" spans="1:25">
      <c r="A1084" s="19" t="s">
        <v>2749</v>
      </c>
      <c r="B1084" s="19" t="s">
        <v>3848</v>
      </c>
      <c r="C1084" s="19" t="s">
        <v>2749</v>
      </c>
      <c r="D1084" s="19" t="s">
        <v>3848</v>
      </c>
      <c r="E1084" s="19" t="s">
        <v>2749</v>
      </c>
      <c r="F1084" s="19" t="s">
        <v>4277</v>
      </c>
      <c r="G1084" s="19" t="s">
        <v>4278</v>
      </c>
      <c r="H1084" s="19" t="s">
        <v>3802</v>
      </c>
      <c r="I1084" s="19" t="s">
        <v>3851</v>
      </c>
      <c r="J1084" s="19">
        <v>2019</v>
      </c>
      <c r="K1084" s="19" t="s">
        <v>3618</v>
      </c>
      <c r="L1084" s="19" t="s">
        <v>104</v>
      </c>
      <c r="M1084" s="19" t="s">
        <v>105</v>
      </c>
      <c r="N1084" s="19" t="s">
        <v>1116</v>
      </c>
      <c r="O1084" s="19" t="s">
        <v>1116</v>
      </c>
      <c r="P1084" s="19" t="s">
        <v>2756</v>
      </c>
      <c r="Q1084" s="19" t="s">
        <v>3628</v>
      </c>
      <c r="R1084" s="19" t="s">
        <v>3628</v>
      </c>
      <c r="S1084" s="19" t="s">
        <v>836</v>
      </c>
      <c r="X1084" s="19">
        <v>438</v>
      </c>
      <c r="Y1084" s="19" t="s">
        <v>3630</v>
      </c>
    </row>
    <row r="1085" spans="1:25">
      <c r="A1085" s="19" t="s">
        <v>2749</v>
      </c>
      <c r="B1085" s="19" t="s">
        <v>3848</v>
      </c>
      <c r="C1085" s="19" t="s">
        <v>2749</v>
      </c>
      <c r="D1085" s="19" t="s">
        <v>3848</v>
      </c>
      <c r="E1085" s="19" t="s">
        <v>2749</v>
      </c>
      <c r="F1085" s="19" t="s">
        <v>4277</v>
      </c>
      <c r="G1085" s="19" t="s">
        <v>4278</v>
      </c>
      <c r="H1085" s="19" t="s">
        <v>3802</v>
      </c>
      <c r="I1085" s="19" t="s">
        <v>3851</v>
      </c>
      <c r="J1085" s="19">
        <v>2019</v>
      </c>
      <c r="K1085" s="19" t="s">
        <v>3618</v>
      </c>
      <c r="L1085" s="19" t="s">
        <v>104</v>
      </c>
      <c r="M1085" s="19" t="s">
        <v>105</v>
      </c>
      <c r="N1085" s="19" t="s">
        <v>1116</v>
      </c>
      <c r="O1085" s="19" t="s">
        <v>1116</v>
      </c>
      <c r="P1085" s="19" t="s">
        <v>2756</v>
      </c>
      <c r="Q1085" s="19" t="s">
        <v>3628</v>
      </c>
      <c r="R1085" s="19" t="s">
        <v>3628</v>
      </c>
      <c r="S1085" s="19" t="s">
        <v>3633</v>
      </c>
      <c r="X1085" s="19">
        <v>698</v>
      </c>
      <c r="Y1085" s="19" t="s">
        <v>3630</v>
      </c>
    </row>
    <row r="1086" spans="1:25">
      <c r="A1086" s="19" t="s">
        <v>2749</v>
      </c>
      <c r="B1086" s="19" t="s">
        <v>3848</v>
      </c>
      <c r="C1086" s="19" t="s">
        <v>2749</v>
      </c>
      <c r="D1086" s="19" t="s">
        <v>3848</v>
      </c>
      <c r="E1086" s="19" t="s">
        <v>2749</v>
      </c>
      <c r="F1086" s="19" t="s">
        <v>4277</v>
      </c>
      <c r="G1086" s="19" t="s">
        <v>4278</v>
      </c>
      <c r="H1086" s="19" t="s">
        <v>3802</v>
      </c>
      <c r="I1086" s="19" t="s">
        <v>3851</v>
      </c>
      <c r="J1086" s="19">
        <v>2019</v>
      </c>
      <c r="K1086" s="19" t="s">
        <v>3618</v>
      </c>
      <c r="L1086" s="19" t="s">
        <v>104</v>
      </c>
      <c r="M1086" s="19" t="s">
        <v>105</v>
      </c>
      <c r="N1086" s="19" t="s">
        <v>1116</v>
      </c>
      <c r="O1086" s="19" t="s">
        <v>1116</v>
      </c>
      <c r="P1086" s="19" t="s">
        <v>2756</v>
      </c>
      <c r="Q1086" s="19" t="s">
        <v>3628</v>
      </c>
      <c r="R1086" s="19" t="s">
        <v>3628</v>
      </c>
      <c r="S1086" s="19" t="s">
        <v>3661</v>
      </c>
      <c r="X1086" s="19">
        <v>808</v>
      </c>
      <c r="Y1086" s="19" t="s">
        <v>3630</v>
      </c>
    </row>
    <row r="1087" spans="1:25">
      <c r="A1087" s="19" t="s">
        <v>2749</v>
      </c>
      <c r="B1087" s="19" t="s">
        <v>3848</v>
      </c>
      <c r="C1087" s="19" t="s">
        <v>2749</v>
      </c>
      <c r="D1087" s="19" t="s">
        <v>3848</v>
      </c>
      <c r="E1087" s="19" t="s">
        <v>2749</v>
      </c>
      <c r="F1087" s="19" t="s">
        <v>4277</v>
      </c>
      <c r="G1087" s="19" t="s">
        <v>4278</v>
      </c>
      <c r="H1087" s="19" t="s">
        <v>3802</v>
      </c>
      <c r="I1087" s="19" t="s">
        <v>3851</v>
      </c>
      <c r="J1087" s="19">
        <v>2019</v>
      </c>
      <c r="K1087" s="19" t="s">
        <v>3618</v>
      </c>
      <c r="L1087" s="19" t="s">
        <v>104</v>
      </c>
      <c r="M1087" s="19" t="s">
        <v>105</v>
      </c>
      <c r="N1087" s="19" t="s">
        <v>1116</v>
      </c>
      <c r="O1087" s="19" t="s">
        <v>1116</v>
      </c>
      <c r="P1087" s="19" t="s">
        <v>2756</v>
      </c>
      <c r="Q1087" s="19" t="s">
        <v>3628</v>
      </c>
      <c r="R1087" s="19" t="s">
        <v>3628</v>
      </c>
      <c r="S1087" s="19" t="s">
        <v>836</v>
      </c>
      <c r="X1087" s="19">
        <v>808</v>
      </c>
      <c r="Y1087" s="19" t="s">
        <v>3630</v>
      </c>
    </row>
    <row r="1088" spans="1:25">
      <c r="A1088" s="19" t="s">
        <v>2749</v>
      </c>
      <c r="B1088" s="19" t="s">
        <v>3848</v>
      </c>
      <c r="C1088" s="19" t="s">
        <v>2749</v>
      </c>
      <c r="D1088" s="19" t="s">
        <v>3848</v>
      </c>
      <c r="E1088" s="19" t="s">
        <v>2749</v>
      </c>
      <c r="F1088" s="19" t="s">
        <v>4277</v>
      </c>
      <c r="G1088" s="19" t="s">
        <v>4278</v>
      </c>
      <c r="H1088" s="19" t="s">
        <v>3802</v>
      </c>
      <c r="I1088" s="19" t="s">
        <v>3851</v>
      </c>
      <c r="J1088" s="19">
        <v>2019</v>
      </c>
      <c r="K1088" s="19" t="s">
        <v>3618</v>
      </c>
      <c r="L1088" s="19" t="s">
        <v>104</v>
      </c>
      <c r="M1088" s="19" t="s">
        <v>105</v>
      </c>
      <c r="N1088" s="19" t="s">
        <v>1116</v>
      </c>
      <c r="O1088" s="19" t="s">
        <v>1116</v>
      </c>
      <c r="P1088" s="19" t="s">
        <v>2756</v>
      </c>
      <c r="Q1088" s="19" t="s">
        <v>3628</v>
      </c>
      <c r="R1088" s="19" t="s">
        <v>3628</v>
      </c>
      <c r="S1088" s="19" t="s">
        <v>3629</v>
      </c>
      <c r="X1088" s="19">
        <v>698</v>
      </c>
      <c r="Y1088" s="19" t="s">
        <v>3630</v>
      </c>
    </row>
    <row r="1089" spans="1:25">
      <c r="A1089" s="19" t="s">
        <v>2749</v>
      </c>
      <c r="B1089" s="19" t="s">
        <v>3848</v>
      </c>
      <c r="C1089" s="19" t="s">
        <v>2749</v>
      </c>
      <c r="D1089" s="19" t="s">
        <v>3848</v>
      </c>
      <c r="E1089" s="19" t="s">
        <v>2749</v>
      </c>
      <c r="F1089" s="19" t="s">
        <v>4277</v>
      </c>
      <c r="G1089" s="19" t="s">
        <v>4278</v>
      </c>
      <c r="H1089" s="19" t="s">
        <v>3802</v>
      </c>
      <c r="I1089" s="19" t="s">
        <v>3851</v>
      </c>
      <c r="J1089" s="19">
        <v>2019</v>
      </c>
      <c r="K1089" s="19" t="s">
        <v>3618</v>
      </c>
      <c r="L1089" s="19" t="s">
        <v>104</v>
      </c>
      <c r="M1089" s="19" t="s">
        <v>105</v>
      </c>
      <c r="N1089" s="19" t="s">
        <v>1116</v>
      </c>
      <c r="O1089" s="19" t="s">
        <v>1116</v>
      </c>
      <c r="P1089" s="19" t="s">
        <v>2756</v>
      </c>
      <c r="Q1089" s="19" t="s">
        <v>3628</v>
      </c>
      <c r="R1089" s="19" t="s">
        <v>3628</v>
      </c>
      <c r="S1089" s="19" t="s">
        <v>897</v>
      </c>
      <c r="X1089" s="19">
        <v>1788</v>
      </c>
      <c r="Y1089" s="19" t="s">
        <v>3630</v>
      </c>
    </row>
    <row r="1090" spans="1:25">
      <c r="A1090" s="19" t="s">
        <v>2749</v>
      </c>
      <c r="B1090" s="19" t="s">
        <v>3848</v>
      </c>
      <c r="C1090" s="19" t="s">
        <v>2749</v>
      </c>
      <c r="D1090" s="19" t="s">
        <v>3848</v>
      </c>
      <c r="E1090" s="19" t="s">
        <v>2749</v>
      </c>
      <c r="F1090" s="19" t="s">
        <v>4277</v>
      </c>
      <c r="G1090" s="19" t="s">
        <v>4278</v>
      </c>
      <c r="H1090" s="19" t="s">
        <v>3802</v>
      </c>
      <c r="I1090" s="19" t="s">
        <v>3851</v>
      </c>
      <c r="J1090" s="19">
        <v>2019</v>
      </c>
      <c r="K1090" s="19" t="s">
        <v>3618</v>
      </c>
      <c r="L1090" s="19" t="s">
        <v>104</v>
      </c>
      <c r="M1090" s="19" t="s">
        <v>105</v>
      </c>
      <c r="N1090" s="19" t="s">
        <v>1116</v>
      </c>
      <c r="O1090" s="19" t="s">
        <v>1116</v>
      </c>
      <c r="P1090" s="19" t="s">
        <v>2756</v>
      </c>
      <c r="Q1090" s="19" t="s">
        <v>3620</v>
      </c>
      <c r="R1090" s="19" t="s">
        <v>3540</v>
      </c>
      <c r="S1090" s="19" t="s">
        <v>3632</v>
      </c>
      <c r="X1090" s="19">
        <v>40</v>
      </c>
      <c r="Y1090" s="19" t="s">
        <v>3622</v>
      </c>
    </row>
    <row r="1091" spans="1:25">
      <c r="A1091" s="19" t="s">
        <v>2749</v>
      </c>
      <c r="B1091" s="19" t="s">
        <v>3848</v>
      </c>
      <c r="C1091" s="19" t="s">
        <v>2749</v>
      </c>
      <c r="D1091" s="19" t="s">
        <v>3848</v>
      </c>
      <c r="E1091" s="19" t="s">
        <v>2749</v>
      </c>
      <c r="F1091" s="19" t="s">
        <v>4277</v>
      </c>
      <c r="G1091" s="19" t="s">
        <v>4278</v>
      </c>
      <c r="H1091" s="19" t="s">
        <v>3802</v>
      </c>
      <c r="I1091" s="19" t="s">
        <v>3851</v>
      </c>
      <c r="J1091" s="19">
        <v>2019</v>
      </c>
      <c r="K1091" s="19" t="s">
        <v>3618</v>
      </c>
      <c r="L1091" s="19" t="s">
        <v>85</v>
      </c>
      <c r="M1091" s="19" t="s">
        <v>86</v>
      </c>
      <c r="N1091" s="19" t="s">
        <v>1116</v>
      </c>
      <c r="O1091" s="19" t="s">
        <v>1116</v>
      </c>
      <c r="P1091" s="19" t="s">
        <v>2756</v>
      </c>
      <c r="Q1091" s="19" t="s">
        <v>3623</v>
      </c>
      <c r="R1091" s="19" t="s">
        <v>3548</v>
      </c>
      <c r="S1091" s="19" t="s">
        <v>1034</v>
      </c>
      <c r="T1091" s="19" t="s">
        <v>4280</v>
      </c>
      <c r="U1091" s="19">
        <v>1</v>
      </c>
      <c r="V1091" s="19">
        <v>448</v>
      </c>
      <c r="W1091" s="19">
        <v>1</v>
      </c>
      <c r="X1091" s="19">
        <v>448</v>
      </c>
      <c r="Y1091" s="19" t="s">
        <v>4281</v>
      </c>
    </row>
    <row r="1092" spans="1:25">
      <c r="A1092" s="19" t="s">
        <v>2749</v>
      </c>
      <c r="B1092" s="19" t="s">
        <v>3848</v>
      </c>
      <c r="C1092" s="19" t="s">
        <v>2749</v>
      </c>
      <c r="D1092" s="19" t="s">
        <v>3848</v>
      </c>
      <c r="E1092" s="19" t="s">
        <v>2749</v>
      </c>
      <c r="F1092" s="19" t="s">
        <v>4277</v>
      </c>
      <c r="G1092" s="19" t="s">
        <v>4278</v>
      </c>
      <c r="H1092" s="19" t="s">
        <v>3802</v>
      </c>
      <c r="I1092" s="19" t="s">
        <v>3851</v>
      </c>
      <c r="J1092" s="19">
        <v>2019</v>
      </c>
      <c r="K1092" s="19" t="s">
        <v>3618</v>
      </c>
      <c r="L1092" s="19" t="s">
        <v>85</v>
      </c>
      <c r="M1092" s="19" t="s">
        <v>86</v>
      </c>
      <c r="N1092" s="19" t="s">
        <v>1116</v>
      </c>
      <c r="O1092" s="19" t="s">
        <v>1116</v>
      </c>
      <c r="P1092" s="19" t="s">
        <v>2756</v>
      </c>
      <c r="Q1092" s="19" t="s">
        <v>3623</v>
      </c>
      <c r="R1092" s="19" t="s">
        <v>3548</v>
      </c>
      <c r="S1092" s="19" t="s">
        <v>1034</v>
      </c>
      <c r="T1092" s="19" t="s">
        <v>4280</v>
      </c>
      <c r="U1092" s="19">
        <v>2</v>
      </c>
      <c r="V1092" s="19">
        <v>846</v>
      </c>
      <c r="W1092" s="19">
        <v>1</v>
      </c>
      <c r="X1092" s="19">
        <v>846</v>
      </c>
      <c r="Y1092" s="19" t="s">
        <v>4282</v>
      </c>
    </row>
    <row r="1093" spans="1:25">
      <c r="A1093" s="19" t="s">
        <v>2749</v>
      </c>
      <c r="B1093" s="19" t="s">
        <v>3848</v>
      </c>
      <c r="C1093" s="19" t="s">
        <v>2749</v>
      </c>
      <c r="D1093" s="19" t="s">
        <v>3848</v>
      </c>
      <c r="E1093" s="19" t="s">
        <v>2749</v>
      </c>
      <c r="F1093" s="19" t="s">
        <v>4277</v>
      </c>
      <c r="G1093" s="19" t="s">
        <v>4278</v>
      </c>
      <c r="H1093" s="19" t="s">
        <v>3802</v>
      </c>
      <c r="I1093" s="19" t="s">
        <v>3851</v>
      </c>
      <c r="J1093" s="19">
        <v>2019</v>
      </c>
      <c r="K1093" s="19" t="s">
        <v>3618</v>
      </c>
      <c r="L1093" s="19" t="s">
        <v>85</v>
      </c>
      <c r="M1093" s="19" t="s">
        <v>86</v>
      </c>
      <c r="N1093" s="19" t="s">
        <v>1116</v>
      </c>
      <c r="O1093" s="19" t="s">
        <v>1116</v>
      </c>
      <c r="P1093" s="19" t="s">
        <v>2756</v>
      </c>
      <c r="Q1093" s="19" t="s">
        <v>3628</v>
      </c>
      <c r="R1093" s="19" t="s">
        <v>3628</v>
      </c>
      <c r="S1093" s="19" t="s">
        <v>3633</v>
      </c>
      <c r="X1093" s="19">
        <v>748</v>
      </c>
      <c r="Y1093" s="19" t="s">
        <v>3630</v>
      </c>
    </row>
    <row r="1094" spans="1:25">
      <c r="A1094" s="19" t="s">
        <v>2749</v>
      </c>
      <c r="B1094" s="19" t="s">
        <v>3848</v>
      </c>
      <c r="C1094" s="19" t="s">
        <v>2749</v>
      </c>
      <c r="D1094" s="19" t="s">
        <v>3848</v>
      </c>
      <c r="E1094" s="19" t="s">
        <v>2749</v>
      </c>
      <c r="F1094" s="19" t="s">
        <v>4277</v>
      </c>
      <c r="G1094" s="19" t="s">
        <v>4278</v>
      </c>
      <c r="H1094" s="19" t="s">
        <v>3802</v>
      </c>
      <c r="I1094" s="19" t="s">
        <v>3851</v>
      </c>
      <c r="J1094" s="19">
        <v>2019</v>
      </c>
      <c r="K1094" s="19" t="s">
        <v>3618</v>
      </c>
      <c r="L1094" s="19" t="s">
        <v>85</v>
      </c>
      <c r="M1094" s="19" t="s">
        <v>86</v>
      </c>
      <c r="N1094" s="19" t="s">
        <v>1116</v>
      </c>
      <c r="O1094" s="19" t="s">
        <v>1116</v>
      </c>
      <c r="P1094" s="19" t="s">
        <v>2756</v>
      </c>
      <c r="Q1094" s="19" t="s">
        <v>3628</v>
      </c>
      <c r="R1094" s="19" t="s">
        <v>3628</v>
      </c>
      <c r="S1094" s="19" t="s">
        <v>3629</v>
      </c>
      <c r="X1094" s="19">
        <v>748</v>
      </c>
      <c r="Y1094" s="19" t="s">
        <v>3630</v>
      </c>
    </row>
    <row r="1095" spans="1:25">
      <c r="A1095" s="19" t="s">
        <v>2749</v>
      </c>
      <c r="B1095" s="19" t="s">
        <v>3848</v>
      </c>
      <c r="C1095" s="19" t="s">
        <v>2749</v>
      </c>
      <c r="D1095" s="19" t="s">
        <v>3848</v>
      </c>
      <c r="E1095" s="19" t="s">
        <v>2749</v>
      </c>
      <c r="F1095" s="19" t="s">
        <v>4277</v>
      </c>
      <c r="G1095" s="19" t="s">
        <v>4278</v>
      </c>
      <c r="H1095" s="19" t="s">
        <v>3802</v>
      </c>
      <c r="I1095" s="19" t="s">
        <v>3851</v>
      </c>
      <c r="J1095" s="19">
        <v>2019</v>
      </c>
      <c r="K1095" s="19" t="s">
        <v>3618</v>
      </c>
      <c r="L1095" s="19" t="s">
        <v>85</v>
      </c>
      <c r="M1095" s="19" t="s">
        <v>86</v>
      </c>
      <c r="N1095" s="19" t="s">
        <v>1116</v>
      </c>
      <c r="O1095" s="19" t="s">
        <v>1116</v>
      </c>
      <c r="P1095" s="19" t="s">
        <v>2756</v>
      </c>
      <c r="Q1095" s="19" t="s">
        <v>3628</v>
      </c>
      <c r="R1095" s="19" t="s">
        <v>3628</v>
      </c>
      <c r="S1095" s="19" t="s">
        <v>3661</v>
      </c>
      <c r="X1095" s="19">
        <v>598</v>
      </c>
      <c r="Y1095" s="19" t="s">
        <v>3630</v>
      </c>
    </row>
    <row r="1096" spans="1:25">
      <c r="A1096" s="19" t="s">
        <v>2749</v>
      </c>
      <c r="B1096" s="19" t="s">
        <v>3848</v>
      </c>
      <c r="C1096" s="19" t="s">
        <v>2749</v>
      </c>
      <c r="D1096" s="19" t="s">
        <v>3848</v>
      </c>
      <c r="E1096" s="19" t="s">
        <v>2749</v>
      </c>
      <c r="F1096" s="19" t="s">
        <v>4277</v>
      </c>
      <c r="G1096" s="19" t="s">
        <v>4278</v>
      </c>
      <c r="H1096" s="19" t="s">
        <v>3802</v>
      </c>
      <c r="I1096" s="19" t="s">
        <v>3851</v>
      </c>
      <c r="J1096" s="19">
        <v>2019</v>
      </c>
      <c r="K1096" s="19" t="s">
        <v>3618</v>
      </c>
      <c r="L1096" s="19" t="s">
        <v>85</v>
      </c>
      <c r="M1096" s="19" t="s">
        <v>86</v>
      </c>
      <c r="N1096" s="19" t="s">
        <v>1116</v>
      </c>
      <c r="O1096" s="19" t="s">
        <v>1116</v>
      </c>
      <c r="P1096" s="19" t="s">
        <v>2756</v>
      </c>
      <c r="Q1096" s="19" t="s">
        <v>3628</v>
      </c>
      <c r="R1096" s="19" t="s">
        <v>3628</v>
      </c>
      <c r="S1096" s="19" t="s">
        <v>836</v>
      </c>
      <c r="X1096" s="19">
        <v>598</v>
      </c>
      <c r="Y1096" s="19" t="s">
        <v>3630</v>
      </c>
    </row>
    <row r="1097" spans="1:25">
      <c r="A1097" s="19" t="s">
        <v>2749</v>
      </c>
      <c r="B1097" s="19" t="s">
        <v>3848</v>
      </c>
      <c r="C1097" s="19" t="s">
        <v>2749</v>
      </c>
      <c r="D1097" s="19" t="s">
        <v>3848</v>
      </c>
      <c r="E1097" s="19" t="s">
        <v>2749</v>
      </c>
      <c r="F1097" s="19" t="s">
        <v>4277</v>
      </c>
      <c r="G1097" s="19" t="s">
        <v>4278</v>
      </c>
      <c r="H1097" s="19" t="s">
        <v>3802</v>
      </c>
      <c r="I1097" s="19" t="s">
        <v>3851</v>
      </c>
      <c r="J1097" s="19">
        <v>2019</v>
      </c>
      <c r="K1097" s="19" t="s">
        <v>3618</v>
      </c>
      <c r="L1097" s="19" t="s">
        <v>259</v>
      </c>
      <c r="M1097" s="19" t="s">
        <v>260</v>
      </c>
      <c r="N1097" s="19" t="s">
        <v>1116</v>
      </c>
      <c r="O1097" s="19" t="s">
        <v>1116</v>
      </c>
      <c r="P1097" s="19" t="s">
        <v>2756</v>
      </c>
      <c r="Q1097" s="19" t="s">
        <v>3628</v>
      </c>
      <c r="R1097" s="19" t="s">
        <v>3628</v>
      </c>
      <c r="S1097" s="19" t="s">
        <v>1012</v>
      </c>
      <c r="X1097" s="19">
        <v>1488</v>
      </c>
      <c r="Y1097" s="19" t="s">
        <v>3630</v>
      </c>
    </row>
    <row r="1098" spans="1:25">
      <c r="A1098" s="19" t="s">
        <v>2749</v>
      </c>
      <c r="B1098" s="19" t="s">
        <v>3848</v>
      </c>
      <c r="C1098" s="19" t="s">
        <v>2749</v>
      </c>
      <c r="D1098" s="19" t="s">
        <v>3848</v>
      </c>
      <c r="E1098" s="19" t="s">
        <v>2749</v>
      </c>
      <c r="F1098" s="19" t="s">
        <v>4277</v>
      </c>
      <c r="G1098" s="19" t="s">
        <v>4278</v>
      </c>
      <c r="H1098" s="19" t="s">
        <v>3802</v>
      </c>
      <c r="I1098" s="19" t="s">
        <v>3851</v>
      </c>
      <c r="J1098" s="19">
        <v>2019</v>
      </c>
      <c r="K1098" s="19" t="s">
        <v>3618</v>
      </c>
      <c r="L1098" s="19" t="s">
        <v>259</v>
      </c>
      <c r="M1098" s="19" t="s">
        <v>260</v>
      </c>
      <c r="N1098" s="19" t="s">
        <v>1116</v>
      </c>
      <c r="O1098" s="19" t="s">
        <v>1116</v>
      </c>
      <c r="P1098" s="19" t="s">
        <v>2756</v>
      </c>
      <c r="Q1098" s="19" t="s">
        <v>3628</v>
      </c>
      <c r="R1098" s="19" t="s">
        <v>3628</v>
      </c>
      <c r="S1098" s="19" t="s">
        <v>3669</v>
      </c>
      <c r="X1098" s="19">
        <v>1108</v>
      </c>
      <c r="Y1098" s="19" t="s">
        <v>3630</v>
      </c>
    </row>
    <row r="1099" spans="1:25">
      <c r="A1099" s="19" t="s">
        <v>2749</v>
      </c>
      <c r="B1099" s="19" t="s">
        <v>3848</v>
      </c>
      <c r="C1099" s="19" t="s">
        <v>2749</v>
      </c>
      <c r="D1099" s="19" t="s">
        <v>3848</v>
      </c>
      <c r="E1099" s="19" t="s">
        <v>2749</v>
      </c>
      <c r="F1099" s="19" t="s">
        <v>4277</v>
      </c>
      <c r="G1099" s="19" t="s">
        <v>4278</v>
      </c>
      <c r="H1099" s="19" t="s">
        <v>3802</v>
      </c>
      <c r="I1099" s="19" t="s">
        <v>3851</v>
      </c>
      <c r="J1099" s="19">
        <v>2019</v>
      </c>
      <c r="K1099" s="19" t="s">
        <v>3618</v>
      </c>
      <c r="L1099" s="19" t="s">
        <v>77</v>
      </c>
      <c r="M1099" s="19" t="s">
        <v>78</v>
      </c>
      <c r="N1099" s="19" t="s">
        <v>1116</v>
      </c>
      <c r="O1099" s="19" t="s">
        <v>1116</v>
      </c>
      <c r="P1099" s="19" t="s">
        <v>2756</v>
      </c>
      <c r="Q1099" s="19" t="s">
        <v>3628</v>
      </c>
      <c r="R1099" s="19" t="s">
        <v>3628</v>
      </c>
      <c r="S1099" s="19" t="s">
        <v>4283</v>
      </c>
      <c r="X1099" s="19">
        <v>1508</v>
      </c>
      <c r="Y1099" s="19" t="s">
        <v>3630</v>
      </c>
    </row>
    <row r="1100" spans="1:25">
      <c r="A1100" s="19" t="s">
        <v>2749</v>
      </c>
      <c r="B1100" s="19" t="s">
        <v>3848</v>
      </c>
      <c r="C1100" s="19" t="s">
        <v>2749</v>
      </c>
      <c r="D1100" s="19" t="s">
        <v>3848</v>
      </c>
      <c r="E1100" s="19" t="s">
        <v>2749</v>
      </c>
      <c r="F1100" s="19" t="s">
        <v>4277</v>
      </c>
      <c r="G1100" s="19" t="s">
        <v>4278</v>
      </c>
      <c r="H1100" s="19" t="s">
        <v>3802</v>
      </c>
      <c r="I1100" s="19" t="s">
        <v>3851</v>
      </c>
      <c r="J1100" s="19">
        <v>2019</v>
      </c>
      <c r="K1100" s="19" t="s">
        <v>3618</v>
      </c>
      <c r="L1100" s="19" t="s">
        <v>77</v>
      </c>
      <c r="M1100" s="19" t="s">
        <v>78</v>
      </c>
      <c r="N1100" s="19" t="s">
        <v>1116</v>
      </c>
      <c r="O1100" s="19" t="s">
        <v>1116</v>
      </c>
      <c r="P1100" s="19" t="s">
        <v>2756</v>
      </c>
      <c r="Q1100" s="19" t="s">
        <v>3628</v>
      </c>
      <c r="R1100" s="19" t="s">
        <v>3628</v>
      </c>
      <c r="S1100" s="19" t="s">
        <v>2820</v>
      </c>
      <c r="X1100" s="19">
        <v>1508</v>
      </c>
      <c r="Y1100" s="19" t="s">
        <v>3630</v>
      </c>
    </row>
    <row r="1101" spans="1:25">
      <c r="A1101" s="19" t="s">
        <v>2749</v>
      </c>
      <c r="B1101" s="19" t="s">
        <v>3848</v>
      </c>
      <c r="C1101" s="19" t="s">
        <v>2749</v>
      </c>
      <c r="D1101" s="19" t="s">
        <v>3848</v>
      </c>
      <c r="E1101" s="19" t="s">
        <v>2749</v>
      </c>
      <c r="F1101" s="19" t="s">
        <v>4277</v>
      </c>
      <c r="G1101" s="19" t="s">
        <v>4278</v>
      </c>
      <c r="H1101" s="19" t="s">
        <v>3802</v>
      </c>
      <c r="I1101" s="19" t="s">
        <v>3851</v>
      </c>
      <c r="J1101" s="19">
        <v>2019</v>
      </c>
      <c r="K1101" s="19" t="s">
        <v>3618</v>
      </c>
      <c r="L1101" s="19" t="s">
        <v>60</v>
      </c>
      <c r="M1101" s="19" t="s">
        <v>61</v>
      </c>
      <c r="N1101" s="19" t="s">
        <v>1116</v>
      </c>
      <c r="O1101" s="19" t="s">
        <v>1116</v>
      </c>
      <c r="P1101" s="19" t="s">
        <v>2756</v>
      </c>
      <c r="Q1101" s="19" t="s">
        <v>3628</v>
      </c>
      <c r="R1101" s="19" t="s">
        <v>3628</v>
      </c>
      <c r="S1101" s="19" t="s">
        <v>3661</v>
      </c>
      <c r="X1101" s="19">
        <v>438</v>
      </c>
      <c r="Y1101" s="19" t="s">
        <v>3630</v>
      </c>
    </row>
    <row r="1102" spans="1:25">
      <c r="A1102" s="19" t="s">
        <v>2749</v>
      </c>
      <c r="B1102" s="19" t="s">
        <v>3848</v>
      </c>
      <c r="C1102" s="19" t="s">
        <v>2749</v>
      </c>
      <c r="D1102" s="19" t="s">
        <v>3848</v>
      </c>
      <c r="E1102" s="19" t="s">
        <v>2749</v>
      </c>
      <c r="F1102" s="19" t="s">
        <v>4277</v>
      </c>
      <c r="G1102" s="19" t="s">
        <v>4278</v>
      </c>
      <c r="H1102" s="19" t="s">
        <v>3802</v>
      </c>
      <c r="I1102" s="19" t="s">
        <v>3851</v>
      </c>
      <c r="J1102" s="19">
        <v>2019</v>
      </c>
      <c r="K1102" s="19" t="s">
        <v>3618</v>
      </c>
      <c r="L1102" s="19" t="s">
        <v>60</v>
      </c>
      <c r="M1102" s="19" t="s">
        <v>61</v>
      </c>
      <c r="N1102" s="19" t="s">
        <v>1116</v>
      </c>
      <c r="O1102" s="19" t="s">
        <v>1116</v>
      </c>
      <c r="P1102" s="19" t="s">
        <v>2756</v>
      </c>
      <c r="Q1102" s="19" t="s">
        <v>3628</v>
      </c>
      <c r="R1102" s="19" t="s">
        <v>3628</v>
      </c>
      <c r="S1102" s="19" t="s">
        <v>3677</v>
      </c>
      <c r="X1102" s="19">
        <v>698</v>
      </c>
      <c r="Y1102" s="19" t="s">
        <v>3630</v>
      </c>
    </row>
    <row r="1103" spans="1:25">
      <c r="A1103" s="19" t="s">
        <v>2749</v>
      </c>
      <c r="B1103" s="19" t="s">
        <v>3848</v>
      </c>
      <c r="C1103" s="19" t="s">
        <v>2749</v>
      </c>
      <c r="D1103" s="19" t="s">
        <v>3848</v>
      </c>
      <c r="E1103" s="19" t="s">
        <v>2749</v>
      </c>
      <c r="F1103" s="19" t="s">
        <v>4277</v>
      </c>
      <c r="G1103" s="19" t="s">
        <v>4278</v>
      </c>
      <c r="H1103" s="19" t="s">
        <v>3802</v>
      </c>
      <c r="I1103" s="19" t="s">
        <v>3851</v>
      </c>
      <c r="J1103" s="19">
        <v>2019</v>
      </c>
      <c r="K1103" s="19" t="s">
        <v>3618</v>
      </c>
      <c r="L1103" s="19" t="s">
        <v>60</v>
      </c>
      <c r="M1103" s="19" t="s">
        <v>61</v>
      </c>
      <c r="N1103" s="19" t="s">
        <v>1116</v>
      </c>
      <c r="O1103" s="19" t="s">
        <v>1116</v>
      </c>
      <c r="P1103" s="19" t="s">
        <v>2756</v>
      </c>
      <c r="Q1103" s="19" t="s">
        <v>3628</v>
      </c>
      <c r="R1103" s="19" t="s">
        <v>3628</v>
      </c>
      <c r="S1103" s="19" t="s">
        <v>3629</v>
      </c>
      <c r="X1103" s="19">
        <v>698</v>
      </c>
      <c r="Y1103" s="19" t="s">
        <v>3630</v>
      </c>
    </row>
    <row r="1104" spans="1:25">
      <c r="A1104" s="19" t="s">
        <v>2749</v>
      </c>
      <c r="B1104" s="19" t="s">
        <v>3848</v>
      </c>
      <c r="C1104" s="19" t="s">
        <v>2749</v>
      </c>
      <c r="D1104" s="19" t="s">
        <v>3848</v>
      </c>
      <c r="E1104" s="19" t="s">
        <v>2749</v>
      </c>
      <c r="F1104" s="19" t="s">
        <v>4277</v>
      </c>
      <c r="G1104" s="19" t="s">
        <v>4278</v>
      </c>
      <c r="H1104" s="19" t="s">
        <v>3802</v>
      </c>
      <c r="I1104" s="19" t="s">
        <v>3851</v>
      </c>
      <c r="J1104" s="19">
        <v>2019</v>
      </c>
      <c r="K1104" s="19" t="s">
        <v>3618</v>
      </c>
      <c r="L1104" s="19" t="s">
        <v>60</v>
      </c>
      <c r="M1104" s="19" t="s">
        <v>61</v>
      </c>
      <c r="N1104" s="19" t="s">
        <v>1116</v>
      </c>
      <c r="O1104" s="19" t="s">
        <v>1116</v>
      </c>
      <c r="P1104" s="19" t="s">
        <v>2756</v>
      </c>
      <c r="Q1104" s="19" t="s">
        <v>3628</v>
      </c>
      <c r="R1104" s="19" t="s">
        <v>3628</v>
      </c>
      <c r="S1104" s="19" t="s">
        <v>836</v>
      </c>
      <c r="X1104" s="19">
        <v>438</v>
      </c>
      <c r="Y1104" s="19" t="s">
        <v>3630</v>
      </c>
    </row>
    <row r="1105" spans="1:25">
      <c r="A1105" s="19" t="s">
        <v>2749</v>
      </c>
      <c r="B1105" s="19" t="s">
        <v>3848</v>
      </c>
      <c r="C1105" s="19" t="s">
        <v>2749</v>
      </c>
      <c r="D1105" s="19" t="s">
        <v>3848</v>
      </c>
      <c r="E1105" s="19" t="s">
        <v>2749</v>
      </c>
      <c r="F1105" s="19" t="s">
        <v>4277</v>
      </c>
      <c r="G1105" s="19" t="s">
        <v>4278</v>
      </c>
      <c r="H1105" s="19" t="s">
        <v>3802</v>
      </c>
      <c r="I1105" s="19" t="s">
        <v>3851</v>
      </c>
      <c r="J1105" s="19">
        <v>2019</v>
      </c>
      <c r="K1105" s="19" t="s">
        <v>3618</v>
      </c>
      <c r="L1105" s="19" t="s">
        <v>60</v>
      </c>
      <c r="M1105" s="19" t="s">
        <v>61</v>
      </c>
      <c r="N1105" s="19" t="s">
        <v>1116</v>
      </c>
      <c r="O1105" s="19" t="s">
        <v>1116</v>
      </c>
      <c r="P1105" s="19" t="s">
        <v>2756</v>
      </c>
      <c r="Q1105" s="19" t="s">
        <v>3628</v>
      </c>
      <c r="R1105" s="19" t="s">
        <v>3628</v>
      </c>
      <c r="S1105" s="19" t="s">
        <v>3633</v>
      </c>
      <c r="X1105" s="19">
        <v>698</v>
      </c>
      <c r="Y1105" s="19" t="s">
        <v>3630</v>
      </c>
    </row>
    <row r="1106" spans="1:25">
      <c r="A1106" s="19" t="s">
        <v>2749</v>
      </c>
      <c r="B1106" s="19" t="s">
        <v>3848</v>
      </c>
      <c r="C1106" s="19" t="s">
        <v>2749</v>
      </c>
      <c r="D1106" s="19" t="s">
        <v>3848</v>
      </c>
      <c r="E1106" s="19" t="s">
        <v>2749</v>
      </c>
      <c r="F1106" s="19" t="s">
        <v>4277</v>
      </c>
      <c r="G1106" s="19" t="s">
        <v>4278</v>
      </c>
      <c r="H1106" s="19" t="s">
        <v>3802</v>
      </c>
      <c r="I1106" s="19" t="s">
        <v>3851</v>
      </c>
      <c r="J1106" s="19">
        <v>2019</v>
      </c>
      <c r="K1106" s="19" t="s">
        <v>3618</v>
      </c>
      <c r="L1106" s="19" t="s">
        <v>60</v>
      </c>
      <c r="M1106" s="19" t="s">
        <v>61</v>
      </c>
      <c r="N1106" s="19" t="s">
        <v>1116</v>
      </c>
      <c r="O1106" s="19" t="s">
        <v>1116</v>
      </c>
      <c r="P1106" s="19" t="s">
        <v>2756</v>
      </c>
      <c r="Q1106" s="19" t="s">
        <v>3628</v>
      </c>
      <c r="R1106" s="19" t="s">
        <v>3628</v>
      </c>
      <c r="S1106" s="19" t="s">
        <v>2803</v>
      </c>
      <c r="X1106" s="19">
        <v>698</v>
      </c>
      <c r="Y1106" s="19" t="s">
        <v>3630</v>
      </c>
    </row>
    <row r="1107" spans="1:25">
      <c r="A1107" s="19" t="s">
        <v>2749</v>
      </c>
      <c r="B1107" s="19" t="s">
        <v>3848</v>
      </c>
      <c r="C1107" s="19" t="s">
        <v>2749</v>
      </c>
      <c r="D1107" s="19" t="s">
        <v>3848</v>
      </c>
      <c r="E1107" s="19" t="s">
        <v>2749</v>
      </c>
      <c r="F1107" s="19" t="s">
        <v>4277</v>
      </c>
      <c r="G1107" s="19" t="s">
        <v>4278</v>
      </c>
      <c r="H1107" s="19" t="s">
        <v>3802</v>
      </c>
      <c r="I1107" s="19" t="s">
        <v>3851</v>
      </c>
      <c r="J1107" s="19">
        <v>2019</v>
      </c>
      <c r="K1107" s="19" t="s">
        <v>3618</v>
      </c>
      <c r="L1107" s="19" t="s">
        <v>60</v>
      </c>
      <c r="M1107" s="19" t="s">
        <v>61</v>
      </c>
      <c r="N1107" s="19" t="s">
        <v>1116</v>
      </c>
      <c r="O1107" s="19" t="s">
        <v>1116</v>
      </c>
      <c r="P1107" s="19" t="s">
        <v>2756</v>
      </c>
      <c r="Q1107" s="19" t="s">
        <v>3620</v>
      </c>
      <c r="R1107" s="19" t="s">
        <v>3540</v>
      </c>
      <c r="S1107" s="19" t="s">
        <v>3629</v>
      </c>
      <c r="X1107" s="19">
        <v>80</v>
      </c>
      <c r="Y1107" s="19" t="s">
        <v>3622</v>
      </c>
    </row>
    <row r="1108" spans="1:25">
      <c r="A1108" s="19" t="s">
        <v>2749</v>
      </c>
      <c r="B1108" s="19" t="s">
        <v>3848</v>
      </c>
      <c r="C1108" s="19" t="s">
        <v>2749</v>
      </c>
      <c r="D1108" s="19" t="s">
        <v>3848</v>
      </c>
      <c r="E1108" s="19" t="s">
        <v>2749</v>
      </c>
      <c r="F1108" s="19" t="s">
        <v>4277</v>
      </c>
      <c r="G1108" s="19" t="s">
        <v>4278</v>
      </c>
      <c r="H1108" s="19" t="s">
        <v>3802</v>
      </c>
      <c r="I1108" s="19" t="s">
        <v>3851</v>
      </c>
      <c r="J1108" s="19">
        <v>2019</v>
      </c>
      <c r="K1108" s="19" t="s">
        <v>3618</v>
      </c>
      <c r="L1108" s="19" t="s">
        <v>120</v>
      </c>
      <c r="M1108" s="19" t="s">
        <v>121</v>
      </c>
      <c r="N1108" s="19" t="s">
        <v>1116</v>
      </c>
      <c r="O1108" s="19" t="s">
        <v>1116</v>
      </c>
      <c r="P1108" s="19" t="s">
        <v>2756</v>
      </c>
      <c r="Q1108" s="19" t="s">
        <v>3628</v>
      </c>
      <c r="R1108" s="19" t="s">
        <v>3628</v>
      </c>
      <c r="S1108" s="19" t="s">
        <v>3629</v>
      </c>
      <c r="X1108" s="19">
        <v>1698</v>
      </c>
      <c r="Y1108" s="19" t="s">
        <v>3630</v>
      </c>
    </row>
    <row r="1109" spans="1:25">
      <c r="A1109" s="19" t="s">
        <v>2749</v>
      </c>
      <c r="B1109" s="19" t="s">
        <v>3848</v>
      </c>
      <c r="C1109" s="19" t="s">
        <v>2749</v>
      </c>
      <c r="D1109" s="19" t="s">
        <v>3848</v>
      </c>
      <c r="E1109" s="19" t="s">
        <v>2749</v>
      </c>
      <c r="F1109" s="19" t="s">
        <v>4277</v>
      </c>
      <c r="G1109" s="19" t="s">
        <v>4278</v>
      </c>
      <c r="H1109" s="19" t="s">
        <v>3802</v>
      </c>
      <c r="I1109" s="19" t="s">
        <v>3851</v>
      </c>
      <c r="J1109" s="19">
        <v>2019</v>
      </c>
      <c r="K1109" s="19" t="s">
        <v>3618</v>
      </c>
      <c r="L1109" s="19" t="s">
        <v>120</v>
      </c>
      <c r="M1109" s="19" t="s">
        <v>121</v>
      </c>
      <c r="N1109" s="19" t="s">
        <v>1116</v>
      </c>
      <c r="O1109" s="19" t="s">
        <v>1116</v>
      </c>
      <c r="P1109" s="19" t="s">
        <v>2756</v>
      </c>
      <c r="Q1109" s="19" t="s">
        <v>3628</v>
      </c>
      <c r="R1109" s="19" t="s">
        <v>3628</v>
      </c>
      <c r="S1109" s="19" t="s">
        <v>3621</v>
      </c>
      <c r="X1109" s="19">
        <v>1228</v>
      </c>
      <c r="Y1109" s="19" t="s">
        <v>3630</v>
      </c>
    </row>
    <row r="1110" spans="1:25">
      <c r="A1110" s="19" t="s">
        <v>2749</v>
      </c>
      <c r="B1110" s="19" t="s">
        <v>3848</v>
      </c>
      <c r="C1110" s="19" t="s">
        <v>2749</v>
      </c>
      <c r="D1110" s="19" t="s">
        <v>3848</v>
      </c>
      <c r="E1110" s="19" t="s">
        <v>2749</v>
      </c>
      <c r="F1110" s="19" t="s">
        <v>4277</v>
      </c>
      <c r="G1110" s="19" t="s">
        <v>4278</v>
      </c>
      <c r="H1110" s="19" t="s">
        <v>3802</v>
      </c>
      <c r="I1110" s="19" t="s">
        <v>3851</v>
      </c>
      <c r="J1110" s="19">
        <v>2019</v>
      </c>
      <c r="K1110" s="19" t="s">
        <v>3618</v>
      </c>
      <c r="L1110" s="19" t="s">
        <v>120</v>
      </c>
      <c r="M1110" s="19" t="s">
        <v>121</v>
      </c>
      <c r="N1110" s="19" t="s">
        <v>1116</v>
      </c>
      <c r="O1110" s="19" t="s">
        <v>1116</v>
      </c>
      <c r="P1110" s="19" t="s">
        <v>2756</v>
      </c>
      <c r="Q1110" s="19" t="s">
        <v>3628</v>
      </c>
      <c r="R1110" s="19" t="s">
        <v>3628</v>
      </c>
      <c r="S1110" s="19" t="s">
        <v>3633</v>
      </c>
      <c r="X1110" s="19">
        <v>1698</v>
      </c>
      <c r="Y1110" s="19" t="s">
        <v>3630</v>
      </c>
    </row>
    <row r="1111" spans="1:25">
      <c r="A1111" s="19" t="s">
        <v>2749</v>
      </c>
      <c r="B1111" s="19" t="s">
        <v>3848</v>
      </c>
      <c r="C1111" s="19" t="s">
        <v>2749</v>
      </c>
      <c r="D1111" s="19" t="s">
        <v>3848</v>
      </c>
      <c r="E1111" s="19" t="s">
        <v>2749</v>
      </c>
      <c r="F1111" s="19" t="s">
        <v>4277</v>
      </c>
      <c r="G1111" s="19" t="s">
        <v>4278</v>
      </c>
      <c r="H1111" s="19" t="s">
        <v>3802</v>
      </c>
      <c r="I1111" s="19" t="s">
        <v>3851</v>
      </c>
      <c r="J1111" s="19">
        <v>2019</v>
      </c>
      <c r="K1111" s="19" t="s">
        <v>3618</v>
      </c>
      <c r="L1111" s="19" t="s">
        <v>120</v>
      </c>
      <c r="M1111" s="19" t="s">
        <v>121</v>
      </c>
      <c r="N1111" s="19" t="s">
        <v>1116</v>
      </c>
      <c r="O1111" s="19" t="s">
        <v>1116</v>
      </c>
      <c r="P1111" s="19" t="s">
        <v>2756</v>
      </c>
      <c r="Q1111" s="19" t="s">
        <v>3628</v>
      </c>
      <c r="R1111" s="19" t="s">
        <v>3628</v>
      </c>
      <c r="S1111" s="19" t="s">
        <v>3677</v>
      </c>
      <c r="X1111" s="19">
        <v>1228</v>
      </c>
      <c r="Y1111" s="19" t="s">
        <v>3630</v>
      </c>
    </row>
    <row r="1112" spans="1:25">
      <c r="A1112" s="19" t="s">
        <v>2749</v>
      </c>
      <c r="B1112" s="19" t="s">
        <v>3848</v>
      </c>
      <c r="C1112" s="19" t="s">
        <v>2749</v>
      </c>
      <c r="D1112" s="19" t="s">
        <v>3848</v>
      </c>
      <c r="E1112" s="19" t="s">
        <v>2749</v>
      </c>
      <c r="F1112" s="19" t="s">
        <v>4277</v>
      </c>
      <c r="G1112" s="19" t="s">
        <v>4278</v>
      </c>
      <c r="H1112" s="19" t="s">
        <v>3802</v>
      </c>
      <c r="I1112" s="19" t="s">
        <v>3851</v>
      </c>
      <c r="J1112" s="19">
        <v>2019</v>
      </c>
      <c r="K1112" s="19" t="s">
        <v>3618</v>
      </c>
      <c r="L1112" s="19" t="s">
        <v>90</v>
      </c>
      <c r="M1112" s="19" t="s">
        <v>91</v>
      </c>
      <c r="N1112" s="19" t="s">
        <v>1116</v>
      </c>
      <c r="O1112" s="19" t="s">
        <v>1116</v>
      </c>
      <c r="P1112" s="19" t="s">
        <v>2756</v>
      </c>
      <c r="Q1112" s="19" t="s">
        <v>3623</v>
      </c>
      <c r="R1112" s="19" t="s">
        <v>3548</v>
      </c>
      <c r="S1112" s="19" t="s">
        <v>3631</v>
      </c>
      <c r="T1112" s="19" t="s">
        <v>4284</v>
      </c>
      <c r="U1112" s="19">
        <v>1</v>
      </c>
      <c r="V1112" s="19">
        <v>3000</v>
      </c>
      <c r="W1112" s="19">
        <v>1</v>
      </c>
      <c r="X1112" s="19">
        <v>3000</v>
      </c>
      <c r="Y1112" s="19" t="s">
        <v>4285</v>
      </c>
    </row>
    <row r="1113" spans="1:25">
      <c r="A1113" s="19" t="s">
        <v>2749</v>
      </c>
      <c r="B1113" s="19" t="s">
        <v>3848</v>
      </c>
      <c r="C1113" s="19" t="s">
        <v>2749</v>
      </c>
      <c r="D1113" s="19" t="s">
        <v>3848</v>
      </c>
      <c r="E1113" s="19" t="s">
        <v>2749</v>
      </c>
      <c r="F1113" s="19" t="s">
        <v>4277</v>
      </c>
      <c r="G1113" s="19" t="s">
        <v>4278</v>
      </c>
      <c r="H1113" s="19" t="s">
        <v>3802</v>
      </c>
      <c r="I1113" s="19" t="s">
        <v>3851</v>
      </c>
      <c r="J1113" s="19">
        <v>2019</v>
      </c>
      <c r="K1113" s="19" t="s">
        <v>3618</v>
      </c>
      <c r="L1113" s="19" t="s">
        <v>90</v>
      </c>
      <c r="M1113" s="19" t="s">
        <v>91</v>
      </c>
      <c r="N1113" s="19" t="s">
        <v>1116</v>
      </c>
      <c r="O1113" s="19" t="s">
        <v>1116</v>
      </c>
      <c r="P1113" s="19" t="s">
        <v>2756</v>
      </c>
      <c r="Q1113" s="19" t="s">
        <v>3623</v>
      </c>
      <c r="R1113" s="19" t="s">
        <v>4286</v>
      </c>
      <c r="S1113" s="19" t="s">
        <v>3631</v>
      </c>
      <c r="T1113" s="19" t="s">
        <v>4287</v>
      </c>
      <c r="U1113" s="19">
        <v>1</v>
      </c>
      <c r="V1113" s="19">
        <v>2488</v>
      </c>
      <c r="W1113" s="19">
        <v>1</v>
      </c>
      <c r="X1113" s="19">
        <v>2488</v>
      </c>
      <c r="Y1113" s="19" t="s">
        <v>4288</v>
      </c>
    </row>
    <row r="1114" spans="1:25">
      <c r="A1114" s="19" t="s">
        <v>2749</v>
      </c>
      <c r="B1114" s="19" t="s">
        <v>3848</v>
      </c>
      <c r="C1114" s="19" t="s">
        <v>2749</v>
      </c>
      <c r="D1114" s="19" t="s">
        <v>3848</v>
      </c>
      <c r="E1114" s="19" t="s">
        <v>2749</v>
      </c>
      <c r="F1114" s="19" t="s">
        <v>4277</v>
      </c>
      <c r="G1114" s="19" t="s">
        <v>4278</v>
      </c>
      <c r="H1114" s="19" t="s">
        <v>3802</v>
      </c>
      <c r="I1114" s="19" t="s">
        <v>3851</v>
      </c>
      <c r="J1114" s="19">
        <v>2019</v>
      </c>
      <c r="K1114" s="19" t="s">
        <v>3618</v>
      </c>
      <c r="L1114" s="19" t="s">
        <v>90</v>
      </c>
      <c r="M1114" s="19" t="s">
        <v>91</v>
      </c>
      <c r="N1114" s="19" t="s">
        <v>1116</v>
      </c>
      <c r="O1114" s="19" t="s">
        <v>1116</v>
      </c>
      <c r="P1114" s="19" t="s">
        <v>2756</v>
      </c>
      <c r="Q1114" s="19" t="s">
        <v>3623</v>
      </c>
      <c r="R1114" s="19" t="s">
        <v>3547</v>
      </c>
      <c r="S1114" s="19" t="s">
        <v>3669</v>
      </c>
      <c r="T1114" s="19" t="s">
        <v>4289</v>
      </c>
      <c r="U1114" s="19">
        <v>1</v>
      </c>
      <c r="V1114" s="19">
        <v>39.36</v>
      </c>
      <c r="W1114" s="19">
        <v>1</v>
      </c>
      <c r="X1114" s="19">
        <v>39.36</v>
      </c>
      <c r="Y1114" s="19" t="s">
        <v>3649</v>
      </c>
    </row>
    <row r="1115" spans="1:25">
      <c r="A1115" s="19" t="s">
        <v>2749</v>
      </c>
      <c r="B1115" s="19" t="s">
        <v>3848</v>
      </c>
      <c r="C1115" s="19" t="s">
        <v>2749</v>
      </c>
      <c r="D1115" s="19" t="s">
        <v>3848</v>
      </c>
      <c r="E1115" s="19" t="s">
        <v>2749</v>
      </c>
      <c r="F1115" s="19" t="s">
        <v>4277</v>
      </c>
      <c r="G1115" s="19" t="s">
        <v>4278</v>
      </c>
      <c r="H1115" s="19" t="s">
        <v>3802</v>
      </c>
      <c r="I1115" s="19" t="s">
        <v>3851</v>
      </c>
      <c r="J1115" s="19">
        <v>2019</v>
      </c>
      <c r="K1115" s="19" t="s">
        <v>3618</v>
      </c>
      <c r="L1115" s="19" t="s">
        <v>90</v>
      </c>
      <c r="M1115" s="19" t="s">
        <v>91</v>
      </c>
      <c r="N1115" s="19" t="s">
        <v>1116</v>
      </c>
      <c r="O1115" s="19" t="s">
        <v>1116</v>
      </c>
      <c r="P1115" s="19" t="s">
        <v>2756</v>
      </c>
      <c r="Q1115" s="19" t="s">
        <v>3623</v>
      </c>
      <c r="R1115" s="19" t="s">
        <v>3547</v>
      </c>
      <c r="S1115" s="19" t="s">
        <v>3669</v>
      </c>
      <c r="T1115" s="19" t="s">
        <v>4289</v>
      </c>
      <c r="U1115" s="19">
        <v>2</v>
      </c>
      <c r="V1115" s="19">
        <v>23.7</v>
      </c>
      <c r="W1115" s="19">
        <v>1</v>
      </c>
      <c r="X1115" s="19">
        <v>23.7</v>
      </c>
      <c r="Y1115" s="19" t="s">
        <v>3649</v>
      </c>
    </row>
    <row r="1116" spans="1:25">
      <c r="A1116" s="19" t="s">
        <v>2749</v>
      </c>
      <c r="B1116" s="19" t="s">
        <v>3848</v>
      </c>
      <c r="C1116" s="19" t="s">
        <v>2749</v>
      </c>
      <c r="D1116" s="19" t="s">
        <v>3848</v>
      </c>
      <c r="E1116" s="19" t="s">
        <v>2749</v>
      </c>
      <c r="F1116" s="19" t="s">
        <v>4277</v>
      </c>
      <c r="G1116" s="19" t="s">
        <v>4278</v>
      </c>
      <c r="H1116" s="19" t="s">
        <v>3802</v>
      </c>
      <c r="I1116" s="19" t="s">
        <v>3851</v>
      </c>
      <c r="J1116" s="19">
        <v>2019</v>
      </c>
      <c r="K1116" s="19" t="s">
        <v>3618</v>
      </c>
      <c r="L1116" s="19" t="s">
        <v>90</v>
      </c>
      <c r="M1116" s="19" t="s">
        <v>91</v>
      </c>
      <c r="N1116" s="19" t="s">
        <v>1116</v>
      </c>
      <c r="O1116" s="19" t="s">
        <v>1116</v>
      </c>
      <c r="P1116" s="19" t="s">
        <v>2756</v>
      </c>
      <c r="Q1116" s="19" t="s">
        <v>3623</v>
      </c>
      <c r="R1116" s="19" t="s">
        <v>3547</v>
      </c>
      <c r="S1116" s="19" t="s">
        <v>3669</v>
      </c>
      <c r="T1116" s="19" t="s">
        <v>4289</v>
      </c>
      <c r="U1116" s="19">
        <v>3</v>
      </c>
      <c r="V1116" s="19">
        <v>30.72</v>
      </c>
      <c r="W1116" s="19">
        <v>1</v>
      </c>
      <c r="X1116" s="19">
        <v>30.72</v>
      </c>
      <c r="Y1116" s="19" t="s">
        <v>3649</v>
      </c>
    </row>
    <row r="1117" spans="1:25">
      <c r="A1117" s="19" t="s">
        <v>2749</v>
      </c>
      <c r="B1117" s="19" t="s">
        <v>3848</v>
      </c>
      <c r="C1117" s="19" t="s">
        <v>2749</v>
      </c>
      <c r="D1117" s="19" t="s">
        <v>3848</v>
      </c>
      <c r="E1117" s="19" t="s">
        <v>2749</v>
      </c>
      <c r="F1117" s="19" t="s">
        <v>4277</v>
      </c>
      <c r="G1117" s="19" t="s">
        <v>4278</v>
      </c>
      <c r="H1117" s="19" t="s">
        <v>3802</v>
      </c>
      <c r="I1117" s="19" t="s">
        <v>3851</v>
      </c>
      <c r="J1117" s="19">
        <v>2019</v>
      </c>
      <c r="K1117" s="19" t="s">
        <v>3618</v>
      </c>
      <c r="L1117" s="19" t="s">
        <v>90</v>
      </c>
      <c r="M1117" s="19" t="s">
        <v>91</v>
      </c>
      <c r="N1117" s="19" t="s">
        <v>1116</v>
      </c>
      <c r="O1117" s="19" t="s">
        <v>1116</v>
      </c>
      <c r="P1117" s="19" t="s">
        <v>2756</v>
      </c>
      <c r="Q1117" s="19" t="s">
        <v>3623</v>
      </c>
      <c r="R1117" s="19" t="s">
        <v>3547</v>
      </c>
      <c r="S1117" s="19" t="s">
        <v>3669</v>
      </c>
      <c r="T1117" s="19" t="s">
        <v>4289</v>
      </c>
      <c r="U1117" s="19">
        <v>4</v>
      </c>
      <c r="V1117" s="19">
        <v>47.8</v>
      </c>
      <c r="W1117" s="19">
        <v>1</v>
      </c>
      <c r="X1117" s="19">
        <v>47.8</v>
      </c>
      <c r="Y1117" s="19" t="s">
        <v>3649</v>
      </c>
    </row>
    <row r="1118" spans="1:25">
      <c r="A1118" s="19" t="s">
        <v>2749</v>
      </c>
      <c r="B1118" s="19" t="s">
        <v>3848</v>
      </c>
      <c r="C1118" s="19" t="s">
        <v>2749</v>
      </c>
      <c r="D1118" s="19" t="s">
        <v>3848</v>
      </c>
      <c r="E1118" s="19" t="s">
        <v>2749</v>
      </c>
      <c r="F1118" s="19" t="s">
        <v>4277</v>
      </c>
      <c r="G1118" s="19" t="s">
        <v>4278</v>
      </c>
      <c r="H1118" s="19" t="s">
        <v>3802</v>
      </c>
      <c r="I1118" s="19" t="s">
        <v>3851</v>
      </c>
      <c r="J1118" s="19">
        <v>2019</v>
      </c>
      <c r="K1118" s="19" t="s">
        <v>3618</v>
      </c>
      <c r="L1118" s="19" t="s">
        <v>90</v>
      </c>
      <c r="M1118" s="19" t="s">
        <v>91</v>
      </c>
      <c r="N1118" s="19" t="s">
        <v>1116</v>
      </c>
      <c r="O1118" s="19" t="s">
        <v>1116</v>
      </c>
      <c r="P1118" s="19" t="s">
        <v>2756</v>
      </c>
      <c r="Q1118" s="19" t="s">
        <v>3623</v>
      </c>
      <c r="R1118" s="19" t="s">
        <v>3547</v>
      </c>
      <c r="S1118" s="19" t="s">
        <v>3669</v>
      </c>
      <c r="T1118" s="19" t="s">
        <v>4289</v>
      </c>
      <c r="U1118" s="19">
        <v>5</v>
      </c>
      <c r="V1118" s="19">
        <v>155.1</v>
      </c>
      <c r="W1118" s="19">
        <v>1</v>
      </c>
      <c r="X1118" s="19">
        <v>155.1</v>
      </c>
      <c r="Y1118" s="19" t="s">
        <v>3649</v>
      </c>
    </row>
    <row r="1119" spans="1:25">
      <c r="A1119" s="19" t="s">
        <v>2749</v>
      </c>
      <c r="B1119" s="19" t="s">
        <v>3848</v>
      </c>
      <c r="C1119" s="19" t="s">
        <v>2749</v>
      </c>
      <c r="D1119" s="19" t="s">
        <v>3848</v>
      </c>
      <c r="E1119" s="19" t="s">
        <v>2749</v>
      </c>
      <c r="F1119" s="19" t="s">
        <v>4277</v>
      </c>
      <c r="G1119" s="19" t="s">
        <v>4278</v>
      </c>
      <c r="H1119" s="19" t="s">
        <v>3802</v>
      </c>
      <c r="I1119" s="19" t="s">
        <v>3851</v>
      </c>
      <c r="J1119" s="19">
        <v>2019</v>
      </c>
      <c r="K1119" s="19" t="s">
        <v>3618</v>
      </c>
      <c r="L1119" s="19" t="s">
        <v>90</v>
      </c>
      <c r="M1119" s="19" t="s">
        <v>91</v>
      </c>
      <c r="N1119" s="19" t="s">
        <v>1116</v>
      </c>
      <c r="O1119" s="19" t="s">
        <v>1116</v>
      </c>
      <c r="P1119" s="19" t="s">
        <v>2756</v>
      </c>
      <c r="Q1119" s="19" t="s">
        <v>3623</v>
      </c>
      <c r="R1119" s="19" t="s">
        <v>3547</v>
      </c>
      <c r="S1119" s="19" t="s">
        <v>3669</v>
      </c>
      <c r="T1119" s="19" t="s">
        <v>4289</v>
      </c>
      <c r="U1119" s="19">
        <v>6</v>
      </c>
      <c r="V1119" s="19">
        <v>16.190000000000001</v>
      </c>
      <c r="W1119" s="19">
        <v>1</v>
      </c>
      <c r="X1119" s="19">
        <v>16.190000000000001</v>
      </c>
      <c r="Y1119" s="19" t="s">
        <v>3649</v>
      </c>
    </row>
    <row r="1120" spans="1:25">
      <c r="A1120" s="19" t="s">
        <v>2749</v>
      </c>
      <c r="B1120" s="19" t="s">
        <v>3848</v>
      </c>
      <c r="C1120" s="19" t="s">
        <v>2749</v>
      </c>
      <c r="D1120" s="19" t="s">
        <v>3848</v>
      </c>
      <c r="E1120" s="19" t="s">
        <v>2749</v>
      </c>
      <c r="F1120" s="19" t="s">
        <v>4277</v>
      </c>
      <c r="G1120" s="19" t="s">
        <v>4278</v>
      </c>
      <c r="H1120" s="19" t="s">
        <v>3802</v>
      </c>
      <c r="I1120" s="19" t="s">
        <v>3851</v>
      </c>
      <c r="J1120" s="19">
        <v>2019</v>
      </c>
      <c r="K1120" s="19" t="s">
        <v>3618</v>
      </c>
      <c r="L1120" s="19" t="s">
        <v>90</v>
      </c>
      <c r="M1120" s="19" t="s">
        <v>91</v>
      </c>
      <c r="N1120" s="19" t="s">
        <v>1116</v>
      </c>
      <c r="O1120" s="19" t="s">
        <v>1116</v>
      </c>
      <c r="P1120" s="19" t="s">
        <v>2756</v>
      </c>
      <c r="Q1120" s="19" t="s">
        <v>3623</v>
      </c>
      <c r="R1120" s="19" t="s">
        <v>3547</v>
      </c>
      <c r="S1120" s="19" t="s">
        <v>3669</v>
      </c>
      <c r="T1120" s="19" t="s">
        <v>4289</v>
      </c>
      <c r="U1120" s="19">
        <v>7</v>
      </c>
      <c r="V1120" s="19">
        <v>32.32</v>
      </c>
      <c r="W1120" s="19">
        <v>1</v>
      </c>
      <c r="X1120" s="19">
        <v>32.32</v>
      </c>
      <c r="Y1120" s="19" t="s">
        <v>3649</v>
      </c>
    </row>
    <row r="1121" spans="1:25">
      <c r="A1121" s="19" t="s">
        <v>2749</v>
      </c>
      <c r="B1121" s="19" t="s">
        <v>3848</v>
      </c>
      <c r="C1121" s="19" t="s">
        <v>2749</v>
      </c>
      <c r="D1121" s="19" t="s">
        <v>3848</v>
      </c>
      <c r="E1121" s="19" t="s">
        <v>2749</v>
      </c>
      <c r="F1121" s="19" t="s">
        <v>4277</v>
      </c>
      <c r="G1121" s="19" t="s">
        <v>4278</v>
      </c>
      <c r="H1121" s="19" t="s">
        <v>3802</v>
      </c>
      <c r="I1121" s="19" t="s">
        <v>3851</v>
      </c>
      <c r="J1121" s="19">
        <v>2019</v>
      </c>
      <c r="K1121" s="19" t="s">
        <v>3618</v>
      </c>
      <c r="L1121" s="19" t="s">
        <v>90</v>
      </c>
      <c r="M1121" s="19" t="s">
        <v>91</v>
      </c>
      <c r="N1121" s="19" t="s">
        <v>1116</v>
      </c>
      <c r="O1121" s="19" t="s">
        <v>1116</v>
      </c>
      <c r="P1121" s="19" t="s">
        <v>2756</v>
      </c>
      <c r="Q1121" s="19" t="s">
        <v>3623</v>
      </c>
      <c r="R1121" s="19" t="s">
        <v>3547</v>
      </c>
      <c r="S1121" s="19" t="s">
        <v>3669</v>
      </c>
      <c r="T1121" s="19" t="s">
        <v>4289</v>
      </c>
      <c r="U1121" s="19">
        <v>8</v>
      </c>
      <c r="V1121" s="19">
        <v>70.92</v>
      </c>
      <c r="W1121" s="19">
        <v>1</v>
      </c>
      <c r="X1121" s="19">
        <v>70.92</v>
      </c>
      <c r="Y1121" s="19" t="s">
        <v>3649</v>
      </c>
    </row>
    <row r="1122" spans="1:25">
      <c r="A1122" s="19" t="s">
        <v>2749</v>
      </c>
      <c r="B1122" s="19" t="s">
        <v>3848</v>
      </c>
      <c r="C1122" s="19" t="s">
        <v>2749</v>
      </c>
      <c r="D1122" s="19" t="s">
        <v>3848</v>
      </c>
      <c r="E1122" s="19" t="s">
        <v>2749</v>
      </c>
      <c r="F1122" s="19" t="s">
        <v>4277</v>
      </c>
      <c r="G1122" s="19" t="s">
        <v>4278</v>
      </c>
      <c r="H1122" s="19" t="s">
        <v>3802</v>
      </c>
      <c r="I1122" s="19" t="s">
        <v>3851</v>
      </c>
      <c r="J1122" s="19">
        <v>2019</v>
      </c>
      <c r="K1122" s="19" t="s">
        <v>3618</v>
      </c>
      <c r="L1122" s="19" t="s">
        <v>90</v>
      </c>
      <c r="M1122" s="19" t="s">
        <v>91</v>
      </c>
      <c r="N1122" s="19" t="s">
        <v>1116</v>
      </c>
      <c r="O1122" s="19" t="s">
        <v>1116</v>
      </c>
      <c r="P1122" s="19" t="s">
        <v>2756</v>
      </c>
      <c r="Q1122" s="19" t="s">
        <v>3623</v>
      </c>
      <c r="R1122" s="19" t="s">
        <v>3547</v>
      </c>
      <c r="S1122" s="19" t="s">
        <v>3669</v>
      </c>
      <c r="T1122" s="19" t="s">
        <v>4289</v>
      </c>
      <c r="U1122" s="19">
        <v>9</v>
      </c>
      <c r="V1122" s="19">
        <v>30.16</v>
      </c>
      <c r="W1122" s="19">
        <v>1</v>
      </c>
      <c r="X1122" s="19">
        <v>30.16</v>
      </c>
      <c r="Y1122" s="19" t="s">
        <v>3649</v>
      </c>
    </row>
    <row r="1123" spans="1:25">
      <c r="A1123" s="19" t="s">
        <v>2749</v>
      </c>
      <c r="B1123" s="19" t="s">
        <v>3848</v>
      </c>
      <c r="C1123" s="19" t="s">
        <v>2749</v>
      </c>
      <c r="D1123" s="19" t="s">
        <v>3848</v>
      </c>
      <c r="E1123" s="19" t="s">
        <v>2749</v>
      </c>
      <c r="F1123" s="19" t="s">
        <v>4277</v>
      </c>
      <c r="G1123" s="19" t="s">
        <v>4278</v>
      </c>
      <c r="H1123" s="19" t="s">
        <v>3802</v>
      </c>
      <c r="I1123" s="19" t="s">
        <v>3851</v>
      </c>
      <c r="J1123" s="19">
        <v>2019</v>
      </c>
      <c r="K1123" s="19" t="s">
        <v>3618</v>
      </c>
      <c r="L1123" s="19" t="s">
        <v>90</v>
      </c>
      <c r="M1123" s="19" t="s">
        <v>91</v>
      </c>
      <c r="N1123" s="19" t="s">
        <v>1116</v>
      </c>
      <c r="O1123" s="19" t="s">
        <v>1116</v>
      </c>
      <c r="P1123" s="19" t="s">
        <v>2756</v>
      </c>
      <c r="Q1123" s="19" t="s">
        <v>3623</v>
      </c>
      <c r="R1123" s="19" t="s">
        <v>3547</v>
      </c>
      <c r="S1123" s="19" t="s">
        <v>3669</v>
      </c>
      <c r="T1123" s="19" t="s">
        <v>4289</v>
      </c>
      <c r="U1123" s="19">
        <v>10</v>
      </c>
      <c r="V1123" s="19">
        <v>156.97999999999999</v>
      </c>
      <c r="W1123" s="19">
        <v>1</v>
      </c>
      <c r="X1123" s="19">
        <v>156.97999999999999</v>
      </c>
      <c r="Y1123" s="19" t="s">
        <v>3649</v>
      </c>
    </row>
    <row r="1124" spans="1:25">
      <c r="A1124" s="19" t="s">
        <v>2749</v>
      </c>
      <c r="B1124" s="19" t="s">
        <v>3848</v>
      </c>
      <c r="C1124" s="19" t="s">
        <v>2749</v>
      </c>
      <c r="D1124" s="19" t="s">
        <v>3848</v>
      </c>
      <c r="E1124" s="19" t="s">
        <v>2749</v>
      </c>
      <c r="F1124" s="19" t="s">
        <v>4277</v>
      </c>
      <c r="G1124" s="19" t="s">
        <v>4278</v>
      </c>
      <c r="H1124" s="19" t="s">
        <v>3802</v>
      </c>
      <c r="I1124" s="19" t="s">
        <v>3851</v>
      </c>
      <c r="J1124" s="19">
        <v>2019</v>
      </c>
      <c r="K1124" s="19" t="s">
        <v>3618</v>
      </c>
      <c r="L1124" s="19" t="s">
        <v>90</v>
      </c>
      <c r="M1124" s="19" t="s">
        <v>91</v>
      </c>
      <c r="N1124" s="19" t="s">
        <v>1116</v>
      </c>
      <c r="O1124" s="19" t="s">
        <v>1116</v>
      </c>
      <c r="P1124" s="19" t="s">
        <v>2756</v>
      </c>
      <c r="Q1124" s="19" t="s">
        <v>3623</v>
      </c>
      <c r="R1124" s="19" t="s">
        <v>3547</v>
      </c>
      <c r="S1124" s="19" t="s">
        <v>3669</v>
      </c>
      <c r="T1124" s="19" t="s">
        <v>4289</v>
      </c>
      <c r="U1124" s="19">
        <v>11</v>
      </c>
      <c r="V1124" s="19">
        <v>186.64</v>
      </c>
      <c r="W1124" s="19">
        <v>1</v>
      </c>
      <c r="X1124" s="19">
        <v>186.64</v>
      </c>
      <c r="Y1124" s="19" t="s">
        <v>3649</v>
      </c>
    </row>
    <row r="1125" spans="1:25">
      <c r="A1125" s="19" t="s">
        <v>2749</v>
      </c>
      <c r="B1125" s="19" t="s">
        <v>3848</v>
      </c>
      <c r="C1125" s="19" t="s">
        <v>2749</v>
      </c>
      <c r="D1125" s="19" t="s">
        <v>3848</v>
      </c>
      <c r="E1125" s="19" t="s">
        <v>2749</v>
      </c>
      <c r="F1125" s="19" t="s">
        <v>4277</v>
      </c>
      <c r="G1125" s="19" t="s">
        <v>4278</v>
      </c>
      <c r="H1125" s="19" t="s">
        <v>3802</v>
      </c>
      <c r="I1125" s="19" t="s">
        <v>3851</v>
      </c>
      <c r="J1125" s="19">
        <v>2019</v>
      </c>
      <c r="K1125" s="19" t="s">
        <v>3618</v>
      </c>
      <c r="L1125" s="19" t="s">
        <v>90</v>
      </c>
      <c r="M1125" s="19" t="s">
        <v>91</v>
      </c>
      <c r="N1125" s="19" t="s">
        <v>1116</v>
      </c>
      <c r="O1125" s="19" t="s">
        <v>1116</v>
      </c>
      <c r="P1125" s="19" t="s">
        <v>2756</v>
      </c>
      <c r="Q1125" s="19" t="s">
        <v>3623</v>
      </c>
      <c r="R1125" s="19" t="s">
        <v>3547</v>
      </c>
      <c r="S1125" s="19" t="s">
        <v>3669</v>
      </c>
      <c r="T1125" s="19" t="s">
        <v>4289</v>
      </c>
      <c r="U1125" s="19">
        <v>12</v>
      </c>
      <c r="V1125" s="19">
        <v>71.900000000000006</v>
      </c>
      <c r="W1125" s="19">
        <v>1</v>
      </c>
      <c r="X1125" s="19">
        <v>71.900000000000006</v>
      </c>
      <c r="Y1125" s="19" t="s">
        <v>3649</v>
      </c>
    </row>
    <row r="1126" spans="1:25">
      <c r="A1126" s="19" t="s">
        <v>2749</v>
      </c>
      <c r="B1126" s="19" t="s">
        <v>3848</v>
      </c>
      <c r="C1126" s="19" t="s">
        <v>2749</v>
      </c>
      <c r="D1126" s="19" t="s">
        <v>3848</v>
      </c>
      <c r="E1126" s="19" t="s">
        <v>2749</v>
      </c>
      <c r="F1126" s="19" t="s">
        <v>4277</v>
      </c>
      <c r="G1126" s="19" t="s">
        <v>4278</v>
      </c>
      <c r="H1126" s="19" t="s">
        <v>3802</v>
      </c>
      <c r="I1126" s="19" t="s">
        <v>3851</v>
      </c>
      <c r="J1126" s="19">
        <v>2019</v>
      </c>
      <c r="K1126" s="19" t="s">
        <v>3618</v>
      </c>
      <c r="L1126" s="19" t="s">
        <v>90</v>
      </c>
      <c r="M1126" s="19" t="s">
        <v>91</v>
      </c>
      <c r="N1126" s="19" t="s">
        <v>1116</v>
      </c>
      <c r="O1126" s="19" t="s">
        <v>1116</v>
      </c>
      <c r="P1126" s="19" t="s">
        <v>2756</v>
      </c>
      <c r="Q1126" s="19" t="s">
        <v>3623</v>
      </c>
      <c r="R1126" s="19" t="s">
        <v>3547</v>
      </c>
      <c r="S1126" s="19" t="s">
        <v>3669</v>
      </c>
      <c r="T1126" s="19" t="s">
        <v>4289</v>
      </c>
      <c r="U1126" s="19">
        <v>13</v>
      </c>
      <c r="V1126" s="19">
        <v>103.37</v>
      </c>
      <c r="W1126" s="19">
        <v>1</v>
      </c>
      <c r="X1126" s="19">
        <v>103.37</v>
      </c>
      <c r="Y1126" s="19" t="s">
        <v>3649</v>
      </c>
    </row>
    <row r="1127" spans="1:25">
      <c r="A1127" s="19" t="s">
        <v>2749</v>
      </c>
      <c r="B1127" s="19" t="s">
        <v>3848</v>
      </c>
      <c r="C1127" s="19" t="s">
        <v>2749</v>
      </c>
      <c r="D1127" s="19" t="s">
        <v>3848</v>
      </c>
      <c r="E1127" s="19" t="s">
        <v>2749</v>
      </c>
      <c r="F1127" s="19" t="s">
        <v>4277</v>
      </c>
      <c r="G1127" s="19" t="s">
        <v>4278</v>
      </c>
      <c r="H1127" s="19" t="s">
        <v>3802</v>
      </c>
      <c r="I1127" s="19" t="s">
        <v>3851</v>
      </c>
      <c r="J1127" s="19">
        <v>2019</v>
      </c>
      <c r="K1127" s="19" t="s">
        <v>3618</v>
      </c>
      <c r="L1127" s="19" t="s">
        <v>90</v>
      </c>
      <c r="M1127" s="19" t="s">
        <v>91</v>
      </c>
      <c r="N1127" s="19" t="s">
        <v>1116</v>
      </c>
      <c r="O1127" s="19" t="s">
        <v>1116</v>
      </c>
      <c r="P1127" s="19" t="s">
        <v>2756</v>
      </c>
      <c r="Q1127" s="19" t="s">
        <v>3623</v>
      </c>
      <c r="R1127" s="19" t="s">
        <v>3547</v>
      </c>
      <c r="S1127" s="19" t="s">
        <v>3669</v>
      </c>
      <c r="T1127" s="19" t="s">
        <v>4289</v>
      </c>
      <c r="U1127" s="19">
        <v>14</v>
      </c>
      <c r="V1127" s="19">
        <v>59.47</v>
      </c>
      <c r="W1127" s="19">
        <v>1</v>
      </c>
      <c r="X1127" s="19">
        <v>59.47</v>
      </c>
      <c r="Y1127" s="19" t="s">
        <v>3649</v>
      </c>
    </row>
    <row r="1128" spans="1:25">
      <c r="A1128" s="19" t="s">
        <v>2749</v>
      </c>
      <c r="B1128" s="19" t="s">
        <v>3848</v>
      </c>
      <c r="C1128" s="19" t="s">
        <v>2749</v>
      </c>
      <c r="D1128" s="19" t="s">
        <v>3848</v>
      </c>
      <c r="E1128" s="19" t="s">
        <v>2749</v>
      </c>
      <c r="F1128" s="19" t="s">
        <v>4277</v>
      </c>
      <c r="G1128" s="19" t="s">
        <v>4278</v>
      </c>
      <c r="H1128" s="19" t="s">
        <v>3802</v>
      </c>
      <c r="I1128" s="19" t="s">
        <v>3851</v>
      </c>
      <c r="J1128" s="19">
        <v>2019</v>
      </c>
      <c r="K1128" s="19" t="s">
        <v>3618</v>
      </c>
      <c r="L1128" s="19" t="s">
        <v>90</v>
      </c>
      <c r="M1128" s="19" t="s">
        <v>91</v>
      </c>
      <c r="N1128" s="19" t="s">
        <v>1116</v>
      </c>
      <c r="O1128" s="19" t="s">
        <v>1116</v>
      </c>
      <c r="P1128" s="19" t="s">
        <v>2756</v>
      </c>
      <c r="Q1128" s="19" t="s">
        <v>3623</v>
      </c>
      <c r="R1128" s="19" t="s">
        <v>3547</v>
      </c>
      <c r="S1128" s="19" t="s">
        <v>3669</v>
      </c>
      <c r="T1128" s="19" t="s">
        <v>4289</v>
      </c>
      <c r="U1128" s="19">
        <v>15</v>
      </c>
      <c r="V1128" s="19">
        <v>60.94</v>
      </c>
      <c r="W1128" s="19">
        <v>1</v>
      </c>
      <c r="X1128" s="19">
        <v>60.94</v>
      </c>
      <c r="Y1128" s="19" t="s">
        <v>3649</v>
      </c>
    </row>
    <row r="1129" spans="1:25">
      <c r="A1129" s="19" t="s">
        <v>2749</v>
      </c>
      <c r="B1129" s="19" t="s">
        <v>3848</v>
      </c>
      <c r="C1129" s="19" t="s">
        <v>2749</v>
      </c>
      <c r="D1129" s="19" t="s">
        <v>3848</v>
      </c>
      <c r="E1129" s="19" t="s">
        <v>2749</v>
      </c>
      <c r="F1129" s="19" t="s">
        <v>4277</v>
      </c>
      <c r="G1129" s="19" t="s">
        <v>4278</v>
      </c>
      <c r="H1129" s="19" t="s">
        <v>3802</v>
      </c>
      <c r="I1129" s="19" t="s">
        <v>3851</v>
      </c>
      <c r="J1129" s="19">
        <v>2019</v>
      </c>
      <c r="K1129" s="19" t="s">
        <v>3618</v>
      </c>
      <c r="L1129" s="19" t="s">
        <v>90</v>
      </c>
      <c r="M1129" s="19" t="s">
        <v>91</v>
      </c>
      <c r="N1129" s="19" t="s">
        <v>1116</v>
      </c>
      <c r="O1129" s="19" t="s">
        <v>1116</v>
      </c>
      <c r="P1129" s="19" t="s">
        <v>2756</v>
      </c>
      <c r="Q1129" s="19" t="s">
        <v>3623</v>
      </c>
      <c r="R1129" s="19" t="s">
        <v>3547</v>
      </c>
      <c r="S1129" s="19" t="s">
        <v>3669</v>
      </c>
      <c r="T1129" s="19" t="s">
        <v>4289</v>
      </c>
      <c r="U1129" s="19">
        <v>16</v>
      </c>
      <c r="V1129" s="19">
        <v>114.26</v>
      </c>
      <c r="W1129" s="19">
        <v>1</v>
      </c>
      <c r="X1129" s="19">
        <v>114.26</v>
      </c>
      <c r="Y1129" s="19" t="s">
        <v>3649</v>
      </c>
    </row>
    <row r="1130" spans="1:25">
      <c r="A1130" s="19" t="s">
        <v>2749</v>
      </c>
      <c r="B1130" s="19" t="s">
        <v>3848</v>
      </c>
      <c r="C1130" s="19" t="s">
        <v>2749</v>
      </c>
      <c r="D1130" s="19" t="s">
        <v>3848</v>
      </c>
      <c r="E1130" s="19" t="s">
        <v>2749</v>
      </c>
      <c r="F1130" s="19" t="s">
        <v>4277</v>
      </c>
      <c r="G1130" s="19" t="s">
        <v>4278</v>
      </c>
      <c r="H1130" s="19" t="s">
        <v>3802</v>
      </c>
      <c r="I1130" s="19" t="s">
        <v>3851</v>
      </c>
      <c r="J1130" s="19">
        <v>2019</v>
      </c>
      <c r="K1130" s="19" t="s">
        <v>3618</v>
      </c>
      <c r="L1130" s="19" t="s">
        <v>90</v>
      </c>
      <c r="M1130" s="19" t="s">
        <v>91</v>
      </c>
      <c r="N1130" s="19" t="s">
        <v>1116</v>
      </c>
      <c r="O1130" s="19" t="s">
        <v>1116</v>
      </c>
      <c r="P1130" s="19" t="s">
        <v>2756</v>
      </c>
      <c r="Q1130" s="19" t="s">
        <v>3623</v>
      </c>
      <c r="R1130" s="19" t="s">
        <v>3547</v>
      </c>
      <c r="S1130" s="19" t="s">
        <v>3669</v>
      </c>
      <c r="T1130" s="19" t="s">
        <v>4289</v>
      </c>
      <c r="U1130" s="19">
        <v>17</v>
      </c>
      <c r="V1130" s="19">
        <v>64.459999999999994</v>
      </c>
      <c r="W1130" s="19">
        <v>1</v>
      </c>
      <c r="X1130" s="19">
        <v>64.459999999999994</v>
      </c>
      <c r="Y1130" s="19" t="s">
        <v>3649</v>
      </c>
    </row>
    <row r="1131" spans="1:25">
      <c r="A1131" s="19" t="s">
        <v>2749</v>
      </c>
      <c r="B1131" s="19" t="s">
        <v>3848</v>
      </c>
      <c r="C1131" s="19" t="s">
        <v>2749</v>
      </c>
      <c r="D1131" s="19" t="s">
        <v>3848</v>
      </c>
      <c r="E1131" s="19" t="s">
        <v>2749</v>
      </c>
      <c r="F1131" s="19" t="s">
        <v>4277</v>
      </c>
      <c r="G1131" s="19" t="s">
        <v>4278</v>
      </c>
      <c r="H1131" s="19" t="s">
        <v>3802</v>
      </c>
      <c r="I1131" s="19" t="s">
        <v>3851</v>
      </c>
      <c r="J1131" s="19">
        <v>2019</v>
      </c>
      <c r="K1131" s="19" t="s">
        <v>3618</v>
      </c>
      <c r="L1131" s="19" t="s">
        <v>90</v>
      </c>
      <c r="M1131" s="19" t="s">
        <v>91</v>
      </c>
      <c r="N1131" s="19" t="s">
        <v>1116</v>
      </c>
      <c r="O1131" s="19" t="s">
        <v>1116</v>
      </c>
      <c r="P1131" s="19" t="s">
        <v>2756</v>
      </c>
      <c r="Q1131" s="19" t="s">
        <v>3623</v>
      </c>
      <c r="R1131" s="19" t="s">
        <v>3547</v>
      </c>
      <c r="S1131" s="19" t="s">
        <v>3669</v>
      </c>
      <c r="T1131" s="19" t="s">
        <v>4289</v>
      </c>
      <c r="U1131" s="19">
        <v>18</v>
      </c>
      <c r="V1131" s="19">
        <v>139.52000000000001</v>
      </c>
      <c r="W1131" s="19">
        <v>1</v>
      </c>
      <c r="X1131" s="19">
        <v>139.52000000000001</v>
      </c>
      <c r="Y1131" s="19" t="s">
        <v>3649</v>
      </c>
    </row>
    <row r="1132" spans="1:25">
      <c r="A1132" s="19" t="s">
        <v>2749</v>
      </c>
      <c r="B1132" s="19" t="s">
        <v>3848</v>
      </c>
      <c r="C1132" s="19" t="s">
        <v>2749</v>
      </c>
      <c r="D1132" s="19" t="s">
        <v>3848</v>
      </c>
      <c r="E1132" s="19" t="s">
        <v>2749</v>
      </c>
      <c r="F1132" s="19" t="s">
        <v>4277</v>
      </c>
      <c r="G1132" s="19" t="s">
        <v>4278</v>
      </c>
      <c r="H1132" s="19" t="s">
        <v>3802</v>
      </c>
      <c r="I1132" s="19" t="s">
        <v>3851</v>
      </c>
      <c r="J1132" s="19">
        <v>2019</v>
      </c>
      <c r="K1132" s="19" t="s">
        <v>3618</v>
      </c>
      <c r="L1132" s="19" t="s">
        <v>90</v>
      </c>
      <c r="M1132" s="19" t="s">
        <v>91</v>
      </c>
      <c r="N1132" s="19" t="s">
        <v>1116</v>
      </c>
      <c r="O1132" s="19" t="s">
        <v>1116</v>
      </c>
      <c r="P1132" s="19" t="s">
        <v>2756</v>
      </c>
      <c r="Q1132" s="19" t="s">
        <v>3623</v>
      </c>
      <c r="R1132" s="19" t="s">
        <v>3547</v>
      </c>
      <c r="S1132" s="19" t="s">
        <v>3669</v>
      </c>
      <c r="T1132" s="19" t="s">
        <v>4289</v>
      </c>
      <c r="U1132" s="19">
        <v>19</v>
      </c>
      <c r="V1132" s="19">
        <v>43.77</v>
      </c>
      <c r="W1132" s="19">
        <v>1</v>
      </c>
      <c r="X1132" s="19">
        <v>43.77</v>
      </c>
      <c r="Y1132" s="19" t="s">
        <v>3649</v>
      </c>
    </row>
    <row r="1133" spans="1:25">
      <c r="A1133" s="19" t="s">
        <v>2749</v>
      </c>
      <c r="B1133" s="19" t="s">
        <v>3848</v>
      </c>
      <c r="C1133" s="19" t="s">
        <v>2749</v>
      </c>
      <c r="D1133" s="19" t="s">
        <v>3848</v>
      </c>
      <c r="E1133" s="19" t="s">
        <v>2749</v>
      </c>
      <c r="F1133" s="19" t="s">
        <v>4277</v>
      </c>
      <c r="G1133" s="19" t="s">
        <v>4278</v>
      </c>
      <c r="H1133" s="19" t="s">
        <v>3802</v>
      </c>
      <c r="I1133" s="19" t="s">
        <v>3851</v>
      </c>
      <c r="J1133" s="19">
        <v>2019</v>
      </c>
      <c r="K1133" s="19" t="s">
        <v>3618</v>
      </c>
      <c r="L1133" s="19" t="s">
        <v>90</v>
      </c>
      <c r="M1133" s="19" t="s">
        <v>91</v>
      </c>
      <c r="N1133" s="19" t="s">
        <v>1116</v>
      </c>
      <c r="O1133" s="19" t="s">
        <v>1116</v>
      </c>
      <c r="P1133" s="19" t="s">
        <v>2756</v>
      </c>
      <c r="Q1133" s="19" t="s">
        <v>3623</v>
      </c>
      <c r="R1133" s="19" t="s">
        <v>3547</v>
      </c>
      <c r="S1133" s="19" t="s">
        <v>3669</v>
      </c>
      <c r="T1133" s="19" t="s">
        <v>4289</v>
      </c>
      <c r="U1133" s="19">
        <v>20</v>
      </c>
      <c r="V1133" s="19">
        <v>18.64</v>
      </c>
      <c r="W1133" s="19">
        <v>1</v>
      </c>
      <c r="X1133" s="19">
        <v>18.64</v>
      </c>
      <c r="Y1133" s="19" t="s">
        <v>3649</v>
      </c>
    </row>
    <row r="1134" spans="1:25">
      <c r="A1134" s="19" t="s">
        <v>2749</v>
      </c>
      <c r="B1134" s="19" t="s">
        <v>3848</v>
      </c>
      <c r="C1134" s="19" t="s">
        <v>2749</v>
      </c>
      <c r="D1134" s="19" t="s">
        <v>3848</v>
      </c>
      <c r="E1134" s="19" t="s">
        <v>2749</v>
      </c>
      <c r="F1134" s="19" t="s">
        <v>4277</v>
      </c>
      <c r="G1134" s="19" t="s">
        <v>4278</v>
      </c>
      <c r="H1134" s="19" t="s">
        <v>3802</v>
      </c>
      <c r="I1134" s="19" t="s">
        <v>3851</v>
      </c>
      <c r="J1134" s="19">
        <v>2019</v>
      </c>
      <c r="K1134" s="19" t="s">
        <v>3618</v>
      </c>
      <c r="L1134" s="19" t="s">
        <v>90</v>
      </c>
      <c r="M1134" s="19" t="s">
        <v>91</v>
      </c>
      <c r="N1134" s="19" t="s">
        <v>1116</v>
      </c>
      <c r="O1134" s="19" t="s">
        <v>1116</v>
      </c>
      <c r="P1134" s="19" t="s">
        <v>2756</v>
      </c>
      <c r="Q1134" s="19" t="s">
        <v>3628</v>
      </c>
      <c r="R1134" s="19" t="s">
        <v>3628</v>
      </c>
      <c r="S1134" s="19" t="s">
        <v>1012</v>
      </c>
      <c r="X1134" s="19">
        <v>1478</v>
      </c>
      <c r="Y1134" s="19" t="s">
        <v>3630</v>
      </c>
    </row>
    <row r="1135" spans="1:25">
      <c r="A1135" s="19" t="s">
        <v>2749</v>
      </c>
      <c r="B1135" s="19" t="s">
        <v>3848</v>
      </c>
      <c r="C1135" s="19" t="s">
        <v>2749</v>
      </c>
      <c r="D1135" s="19" t="s">
        <v>3848</v>
      </c>
      <c r="E1135" s="19" t="s">
        <v>2749</v>
      </c>
      <c r="F1135" s="19" t="s">
        <v>4277</v>
      </c>
      <c r="G1135" s="19" t="s">
        <v>4278</v>
      </c>
      <c r="H1135" s="19" t="s">
        <v>3802</v>
      </c>
      <c r="I1135" s="19" t="s">
        <v>3851</v>
      </c>
      <c r="J1135" s="19">
        <v>2019</v>
      </c>
      <c r="K1135" s="19" t="s">
        <v>3618</v>
      </c>
      <c r="L1135" s="19" t="s">
        <v>97</v>
      </c>
      <c r="M1135" s="19" t="s">
        <v>98</v>
      </c>
      <c r="N1135" s="19" t="s">
        <v>1116</v>
      </c>
      <c r="O1135" s="19" t="s">
        <v>2916</v>
      </c>
      <c r="P1135" s="19" t="s">
        <v>2756</v>
      </c>
      <c r="Q1135" s="19" t="s">
        <v>3623</v>
      </c>
      <c r="R1135" s="19" t="s">
        <v>4286</v>
      </c>
      <c r="S1135" s="19" t="s">
        <v>1034</v>
      </c>
      <c r="T1135" s="19" t="s">
        <v>4290</v>
      </c>
      <c r="U1135" s="19">
        <v>1</v>
      </c>
      <c r="V1135" s="19">
        <v>6000</v>
      </c>
      <c r="W1135" s="19">
        <v>1</v>
      </c>
      <c r="X1135" s="19">
        <v>6000</v>
      </c>
      <c r="Y1135" s="19" t="s">
        <v>4291</v>
      </c>
    </row>
    <row r="1136" spans="1:25">
      <c r="A1136" s="19" t="s">
        <v>2749</v>
      </c>
      <c r="B1136" s="19" t="s">
        <v>3848</v>
      </c>
      <c r="C1136" s="19" t="s">
        <v>2749</v>
      </c>
      <c r="D1136" s="19" t="s">
        <v>3848</v>
      </c>
      <c r="E1136" s="19" t="s">
        <v>2749</v>
      </c>
      <c r="F1136" s="19" t="s">
        <v>4277</v>
      </c>
      <c r="G1136" s="19" t="s">
        <v>4278</v>
      </c>
      <c r="H1136" s="19" t="s">
        <v>3802</v>
      </c>
      <c r="I1136" s="19" t="s">
        <v>3851</v>
      </c>
      <c r="J1136" s="19">
        <v>2019</v>
      </c>
      <c r="K1136" s="19" t="s">
        <v>3618</v>
      </c>
      <c r="L1136" s="19" t="s">
        <v>97</v>
      </c>
      <c r="M1136" s="19" t="s">
        <v>98</v>
      </c>
      <c r="N1136" s="19" t="s">
        <v>1116</v>
      </c>
      <c r="O1136" s="19" t="s">
        <v>2916</v>
      </c>
      <c r="P1136" s="19" t="s">
        <v>2756</v>
      </c>
      <c r="Q1136" s="19" t="s">
        <v>3623</v>
      </c>
      <c r="R1136" s="19" t="s">
        <v>4286</v>
      </c>
      <c r="S1136" s="19" t="s">
        <v>1034</v>
      </c>
      <c r="T1136" s="19" t="s">
        <v>4292</v>
      </c>
      <c r="U1136" s="19">
        <v>1</v>
      </c>
      <c r="V1136" s="19">
        <v>9000</v>
      </c>
      <c r="W1136" s="19">
        <v>1</v>
      </c>
      <c r="X1136" s="19">
        <v>9000</v>
      </c>
      <c r="Y1136" s="19" t="s">
        <v>4291</v>
      </c>
    </row>
    <row r="1137" spans="1:25">
      <c r="A1137" s="19" t="s">
        <v>2749</v>
      </c>
      <c r="B1137" s="19" t="s">
        <v>3848</v>
      </c>
      <c r="C1137" s="19" t="s">
        <v>2749</v>
      </c>
      <c r="D1137" s="19" t="s">
        <v>3848</v>
      </c>
      <c r="E1137" s="19" t="s">
        <v>2749</v>
      </c>
      <c r="F1137" s="19" t="s">
        <v>4277</v>
      </c>
      <c r="G1137" s="19" t="s">
        <v>4278</v>
      </c>
      <c r="H1137" s="19" t="s">
        <v>3802</v>
      </c>
      <c r="I1137" s="19" t="s">
        <v>3851</v>
      </c>
      <c r="J1137" s="19">
        <v>2019</v>
      </c>
      <c r="K1137" s="19" t="s">
        <v>3618</v>
      </c>
      <c r="L1137" s="19" t="s">
        <v>64</v>
      </c>
      <c r="M1137" s="19" t="s">
        <v>65</v>
      </c>
      <c r="N1137" s="19" t="s">
        <v>1116</v>
      </c>
      <c r="O1137" s="19" t="s">
        <v>2933</v>
      </c>
      <c r="P1137" s="19" t="s">
        <v>2756</v>
      </c>
      <c r="Q1137" s="19" t="s">
        <v>3620</v>
      </c>
      <c r="R1137" s="19" t="s">
        <v>3540</v>
      </c>
      <c r="S1137" s="19" t="s">
        <v>3632</v>
      </c>
      <c r="X1137" s="19">
        <v>120</v>
      </c>
      <c r="Y1137" s="19" t="s">
        <v>3622</v>
      </c>
    </row>
    <row r="1138" spans="1:25">
      <c r="A1138" s="19" t="s">
        <v>2749</v>
      </c>
      <c r="B1138" s="19" t="s">
        <v>3848</v>
      </c>
      <c r="C1138" s="19" t="s">
        <v>2749</v>
      </c>
      <c r="D1138" s="19" t="s">
        <v>3848</v>
      </c>
      <c r="E1138" s="19" t="s">
        <v>2749</v>
      </c>
      <c r="F1138" s="19" t="s">
        <v>4277</v>
      </c>
      <c r="G1138" s="19" t="s">
        <v>4278</v>
      </c>
      <c r="H1138" s="19" t="s">
        <v>3802</v>
      </c>
      <c r="I1138" s="19" t="s">
        <v>3851</v>
      </c>
      <c r="J1138" s="19">
        <v>2019</v>
      </c>
      <c r="K1138" s="19" t="s">
        <v>3618</v>
      </c>
      <c r="L1138" s="19" t="s">
        <v>102</v>
      </c>
      <c r="M1138" s="19" t="s">
        <v>103</v>
      </c>
      <c r="N1138" s="19" t="s">
        <v>1116</v>
      </c>
      <c r="O1138" s="19" t="s">
        <v>2933</v>
      </c>
      <c r="P1138" s="19" t="s">
        <v>2756</v>
      </c>
      <c r="Q1138" s="19" t="s">
        <v>3623</v>
      </c>
      <c r="R1138" s="19" t="s">
        <v>3547</v>
      </c>
      <c r="S1138" s="19" t="s">
        <v>3700</v>
      </c>
      <c r="T1138" s="19" t="s">
        <v>4293</v>
      </c>
      <c r="U1138" s="19">
        <v>1</v>
      </c>
      <c r="V1138" s="19">
        <v>240</v>
      </c>
      <c r="W1138" s="19">
        <v>1</v>
      </c>
      <c r="X1138" s="19">
        <v>240</v>
      </c>
      <c r="Y1138" s="19" t="s">
        <v>3710</v>
      </c>
    </row>
    <row r="1139" spans="1:25">
      <c r="A1139" s="19" t="s">
        <v>2749</v>
      </c>
      <c r="B1139" s="19" t="s">
        <v>3848</v>
      </c>
      <c r="C1139" s="19" t="s">
        <v>2749</v>
      </c>
      <c r="D1139" s="19" t="s">
        <v>3848</v>
      </c>
      <c r="E1139" s="19" t="s">
        <v>2749</v>
      </c>
      <c r="F1139" s="19" t="s">
        <v>4277</v>
      </c>
      <c r="G1139" s="19" t="s">
        <v>4278</v>
      </c>
      <c r="H1139" s="19" t="s">
        <v>3802</v>
      </c>
      <c r="I1139" s="19" t="s">
        <v>3851</v>
      </c>
      <c r="J1139" s="19">
        <v>2019</v>
      </c>
      <c r="K1139" s="19" t="s">
        <v>3618</v>
      </c>
      <c r="L1139" s="19" t="s">
        <v>102</v>
      </c>
      <c r="M1139" s="19" t="s">
        <v>103</v>
      </c>
      <c r="N1139" s="19" t="s">
        <v>1116</v>
      </c>
      <c r="O1139" s="19" t="s">
        <v>2933</v>
      </c>
      <c r="P1139" s="19" t="s">
        <v>2756</v>
      </c>
      <c r="Q1139" s="19" t="s">
        <v>3623</v>
      </c>
      <c r="R1139" s="19" t="s">
        <v>3547</v>
      </c>
      <c r="S1139" s="19" t="s">
        <v>3700</v>
      </c>
      <c r="T1139" s="19" t="s">
        <v>4293</v>
      </c>
      <c r="U1139" s="19">
        <v>2</v>
      </c>
      <c r="V1139" s="19">
        <v>67.52</v>
      </c>
      <c r="W1139" s="19">
        <v>1</v>
      </c>
      <c r="X1139" s="19">
        <v>67.52</v>
      </c>
      <c r="Y1139" s="19" t="s">
        <v>3710</v>
      </c>
    </row>
    <row r="1140" spans="1:25">
      <c r="A1140" s="19" t="s">
        <v>2749</v>
      </c>
      <c r="B1140" s="19" t="s">
        <v>3848</v>
      </c>
      <c r="C1140" s="19" t="s">
        <v>2749</v>
      </c>
      <c r="D1140" s="19" t="s">
        <v>3848</v>
      </c>
      <c r="E1140" s="19" t="s">
        <v>2749</v>
      </c>
      <c r="F1140" s="19" t="s">
        <v>4277</v>
      </c>
      <c r="G1140" s="19" t="s">
        <v>4278</v>
      </c>
      <c r="H1140" s="19" t="s">
        <v>3802</v>
      </c>
      <c r="I1140" s="19" t="s">
        <v>3851</v>
      </c>
      <c r="J1140" s="19">
        <v>2019</v>
      </c>
      <c r="K1140" s="19" t="s">
        <v>3618</v>
      </c>
      <c r="L1140" s="19" t="s">
        <v>102</v>
      </c>
      <c r="M1140" s="19" t="s">
        <v>103</v>
      </c>
      <c r="N1140" s="19" t="s">
        <v>1116</v>
      </c>
      <c r="O1140" s="19" t="s">
        <v>2933</v>
      </c>
      <c r="P1140" s="19" t="s">
        <v>2756</v>
      </c>
      <c r="Q1140" s="19" t="s">
        <v>3623</v>
      </c>
      <c r="R1140" s="19" t="s">
        <v>3547</v>
      </c>
      <c r="S1140" s="19" t="s">
        <v>3700</v>
      </c>
      <c r="T1140" s="19" t="s">
        <v>4293</v>
      </c>
      <c r="U1140" s="19">
        <v>3</v>
      </c>
      <c r="V1140" s="19">
        <v>68</v>
      </c>
      <c r="W1140" s="19">
        <v>1</v>
      </c>
      <c r="X1140" s="19">
        <v>68</v>
      </c>
      <c r="Y1140" s="19" t="s">
        <v>4294</v>
      </c>
    </row>
    <row r="1141" spans="1:25">
      <c r="A1141" s="19" t="s">
        <v>2749</v>
      </c>
      <c r="B1141" s="19" t="s">
        <v>3848</v>
      </c>
      <c r="C1141" s="19" t="s">
        <v>2749</v>
      </c>
      <c r="D1141" s="19" t="s">
        <v>3848</v>
      </c>
      <c r="E1141" s="19" t="s">
        <v>2749</v>
      </c>
      <c r="F1141" s="19" t="s">
        <v>4277</v>
      </c>
      <c r="G1141" s="19" t="s">
        <v>4278</v>
      </c>
      <c r="H1141" s="19" t="s">
        <v>3802</v>
      </c>
      <c r="I1141" s="19" t="s">
        <v>3851</v>
      </c>
      <c r="J1141" s="19">
        <v>2019</v>
      </c>
      <c r="K1141" s="19" t="s">
        <v>3618</v>
      </c>
      <c r="L1141" s="19" t="s">
        <v>102</v>
      </c>
      <c r="M1141" s="19" t="s">
        <v>103</v>
      </c>
      <c r="N1141" s="19" t="s">
        <v>1116</v>
      </c>
      <c r="O1141" s="19" t="s">
        <v>2933</v>
      </c>
      <c r="P1141" s="19" t="s">
        <v>2756</v>
      </c>
      <c r="Q1141" s="19" t="s">
        <v>3623</v>
      </c>
      <c r="R1141" s="19" t="s">
        <v>3547</v>
      </c>
      <c r="S1141" s="19" t="s">
        <v>3700</v>
      </c>
      <c r="T1141" s="19" t="s">
        <v>4293</v>
      </c>
      <c r="U1141" s="19">
        <v>4</v>
      </c>
      <c r="V1141" s="19">
        <v>23.73</v>
      </c>
      <c r="W1141" s="19">
        <v>1</v>
      </c>
      <c r="X1141" s="19">
        <v>23.73</v>
      </c>
      <c r="Y1141" s="19" t="s">
        <v>3710</v>
      </c>
    </row>
    <row r="1142" spans="1:25">
      <c r="A1142" s="19" t="s">
        <v>2749</v>
      </c>
      <c r="B1142" s="19" t="s">
        <v>3848</v>
      </c>
      <c r="C1142" s="19" t="s">
        <v>2749</v>
      </c>
      <c r="D1142" s="19" t="s">
        <v>3848</v>
      </c>
      <c r="E1142" s="19" t="s">
        <v>2749</v>
      </c>
      <c r="F1142" s="19" t="s">
        <v>4277</v>
      </c>
      <c r="G1142" s="19" t="s">
        <v>4278</v>
      </c>
      <c r="H1142" s="19" t="s">
        <v>3802</v>
      </c>
      <c r="I1142" s="19" t="s">
        <v>3851</v>
      </c>
      <c r="J1142" s="19">
        <v>2019</v>
      </c>
      <c r="K1142" s="19" t="s">
        <v>3618</v>
      </c>
      <c r="L1142" s="19" t="s">
        <v>102</v>
      </c>
      <c r="M1142" s="19" t="s">
        <v>103</v>
      </c>
      <c r="N1142" s="19" t="s">
        <v>1116</v>
      </c>
      <c r="O1142" s="19" t="s">
        <v>2933</v>
      </c>
      <c r="P1142" s="19" t="s">
        <v>2756</v>
      </c>
      <c r="Q1142" s="19" t="s">
        <v>3623</v>
      </c>
      <c r="R1142" s="19" t="s">
        <v>3547</v>
      </c>
      <c r="S1142" s="19" t="s">
        <v>3700</v>
      </c>
      <c r="T1142" s="19" t="s">
        <v>4293</v>
      </c>
      <c r="U1142" s="19">
        <v>5</v>
      </c>
      <c r="V1142" s="19">
        <v>27.58</v>
      </c>
      <c r="W1142" s="19">
        <v>1</v>
      </c>
      <c r="X1142" s="19">
        <v>27.58</v>
      </c>
      <c r="Y1142" s="19" t="s">
        <v>3710</v>
      </c>
    </row>
    <row r="1143" spans="1:25">
      <c r="A1143" s="19" t="s">
        <v>2749</v>
      </c>
      <c r="B1143" s="19" t="s">
        <v>3848</v>
      </c>
      <c r="C1143" s="19" t="s">
        <v>2749</v>
      </c>
      <c r="D1143" s="19" t="s">
        <v>3848</v>
      </c>
      <c r="E1143" s="19" t="s">
        <v>2749</v>
      </c>
      <c r="F1143" s="19" t="s">
        <v>4277</v>
      </c>
      <c r="G1143" s="19" t="s">
        <v>4278</v>
      </c>
      <c r="H1143" s="19" t="s">
        <v>3802</v>
      </c>
      <c r="I1143" s="19" t="s">
        <v>3851</v>
      </c>
      <c r="J1143" s="19">
        <v>2019</v>
      </c>
      <c r="K1143" s="19" t="s">
        <v>3618</v>
      </c>
      <c r="L1143" s="19" t="s">
        <v>102</v>
      </c>
      <c r="M1143" s="19" t="s">
        <v>103</v>
      </c>
      <c r="N1143" s="19" t="s">
        <v>1116</v>
      </c>
      <c r="O1143" s="19" t="s">
        <v>2933</v>
      </c>
      <c r="P1143" s="19" t="s">
        <v>2756</v>
      </c>
      <c r="Q1143" s="19" t="s">
        <v>3623</v>
      </c>
      <c r="R1143" s="19" t="s">
        <v>3547</v>
      </c>
      <c r="S1143" s="19" t="s">
        <v>3700</v>
      </c>
      <c r="T1143" s="19" t="s">
        <v>4293</v>
      </c>
      <c r="U1143" s="19">
        <v>7</v>
      </c>
      <c r="V1143" s="19">
        <v>53</v>
      </c>
      <c r="W1143" s="19">
        <v>1</v>
      </c>
      <c r="X1143" s="19">
        <v>53</v>
      </c>
      <c r="Y1143" s="19" t="s">
        <v>3710</v>
      </c>
    </row>
    <row r="1144" spans="1:25">
      <c r="A1144" s="19" t="s">
        <v>2749</v>
      </c>
      <c r="B1144" s="19" t="s">
        <v>3848</v>
      </c>
      <c r="C1144" s="19" t="s">
        <v>2749</v>
      </c>
      <c r="D1144" s="19" t="s">
        <v>3848</v>
      </c>
      <c r="E1144" s="19" t="s">
        <v>2749</v>
      </c>
      <c r="F1144" s="19" t="s">
        <v>4277</v>
      </c>
      <c r="G1144" s="19" t="s">
        <v>4278</v>
      </c>
      <c r="H1144" s="19" t="s">
        <v>3802</v>
      </c>
      <c r="I1144" s="19" t="s">
        <v>3851</v>
      </c>
      <c r="J1144" s="19">
        <v>2019</v>
      </c>
      <c r="K1144" s="19" t="s">
        <v>3618</v>
      </c>
      <c r="L1144" s="19" t="s">
        <v>102</v>
      </c>
      <c r="M1144" s="19" t="s">
        <v>103</v>
      </c>
      <c r="N1144" s="19" t="s">
        <v>1116</v>
      </c>
      <c r="O1144" s="19" t="s">
        <v>2933</v>
      </c>
      <c r="P1144" s="19" t="s">
        <v>2756</v>
      </c>
      <c r="Q1144" s="19" t="s">
        <v>3628</v>
      </c>
      <c r="R1144" s="19" t="s">
        <v>3628</v>
      </c>
      <c r="S1144" s="19" t="s">
        <v>3700</v>
      </c>
      <c r="T1144" s="19" t="s">
        <v>4293</v>
      </c>
      <c r="U1144" s="19">
        <v>6</v>
      </c>
      <c r="V1144" s="19">
        <v>200.5</v>
      </c>
      <c r="W1144" s="19">
        <v>1</v>
      </c>
      <c r="X1144" s="19">
        <v>200.5</v>
      </c>
      <c r="Y1144" s="19" t="s">
        <v>3622</v>
      </c>
    </row>
    <row r="1145" spans="1:25">
      <c r="A1145" s="19" t="s">
        <v>2749</v>
      </c>
      <c r="B1145" s="19" t="s">
        <v>3848</v>
      </c>
      <c r="C1145" s="19" t="s">
        <v>2749</v>
      </c>
      <c r="D1145" s="19" t="s">
        <v>3848</v>
      </c>
      <c r="E1145" s="19" t="s">
        <v>2749</v>
      </c>
      <c r="F1145" s="19" t="s">
        <v>4277</v>
      </c>
      <c r="G1145" s="19" t="s">
        <v>4278</v>
      </c>
      <c r="H1145" s="19" t="s">
        <v>3802</v>
      </c>
      <c r="I1145" s="19" t="s">
        <v>3851</v>
      </c>
      <c r="J1145" s="19">
        <v>2019</v>
      </c>
      <c r="K1145" s="19" t="s">
        <v>3618</v>
      </c>
      <c r="L1145" s="19" t="s">
        <v>175</v>
      </c>
      <c r="M1145" s="19" t="s">
        <v>176</v>
      </c>
      <c r="N1145" s="19" t="s">
        <v>1116</v>
      </c>
      <c r="O1145" s="19" t="s">
        <v>2936</v>
      </c>
      <c r="P1145" s="19" t="s">
        <v>2756</v>
      </c>
      <c r="Q1145" s="19" t="s">
        <v>3623</v>
      </c>
      <c r="R1145" s="19" t="s">
        <v>3548</v>
      </c>
      <c r="S1145" s="19" t="s">
        <v>959</v>
      </c>
      <c r="T1145" s="19" t="s">
        <v>4295</v>
      </c>
      <c r="U1145" s="19">
        <v>1</v>
      </c>
      <c r="V1145" s="19">
        <v>6060</v>
      </c>
      <c r="W1145" s="19">
        <v>1</v>
      </c>
      <c r="X1145" s="19">
        <v>6060</v>
      </c>
      <c r="Y1145" s="19" t="s">
        <v>4296</v>
      </c>
    </row>
    <row r="1146" spans="1:25">
      <c r="A1146" s="19" t="s">
        <v>2749</v>
      </c>
      <c r="B1146" s="19" t="s">
        <v>3848</v>
      </c>
      <c r="C1146" s="19" t="s">
        <v>2749</v>
      </c>
      <c r="D1146" s="19" t="s">
        <v>3848</v>
      </c>
      <c r="E1146" s="19" t="s">
        <v>2749</v>
      </c>
      <c r="F1146" s="19" t="s">
        <v>4277</v>
      </c>
      <c r="G1146" s="19" t="s">
        <v>4278</v>
      </c>
      <c r="H1146" s="19" t="s">
        <v>3802</v>
      </c>
      <c r="I1146" s="19" t="s">
        <v>3851</v>
      </c>
      <c r="J1146" s="19">
        <v>2019</v>
      </c>
      <c r="K1146" s="19" t="s">
        <v>3618</v>
      </c>
      <c r="L1146" s="19" t="s">
        <v>175</v>
      </c>
      <c r="M1146" s="19" t="s">
        <v>176</v>
      </c>
      <c r="N1146" s="19" t="s">
        <v>1116</v>
      </c>
      <c r="O1146" s="19" t="s">
        <v>2936</v>
      </c>
      <c r="P1146" s="19" t="s">
        <v>2756</v>
      </c>
      <c r="Q1146" s="19" t="s">
        <v>3623</v>
      </c>
      <c r="R1146" s="19" t="s">
        <v>3547</v>
      </c>
      <c r="S1146" s="19" t="s">
        <v>959</v>
      </c>
      <c r="T1146" s="19" t="s">
        <v>4297</v>
      </c>
      <c r="U1146" s="19">
        <v>1</v>
      </c>
      <c r="V1146" s="19">
        <v>63.24</v>
      </c>
      <c r="W1146" s="19">
        <v>1</v>
      </c>
      <c r="X1146" s="19">
        <v>63.24</v>
      </c>
      <c r="Y1146" s="19" t="s">
        <v>3649</v>
      </c>
    </row>
    <row r="1147" spans="1:25">
      <c r="A1147" s="19" t="s">
        <v>2749</v>
      </c>
      <c r="B1147" s="19" t="s">
        <v>3848</v>
      </c>
      <c r="C1147" s="19" t="s">
        <v>2749</v>
      </c>
      <c r="D1147" s="19" t="s">
        <v>3848</v>
      </c>
      <c r="E1147" s="19" t="s">
        <v>2749</v>
      </c>
      <c r="F1147" s="19" t="s">
        <v>4277</v>
      </c>
      <c r="G1147" s="19" t="s">
        <v>4278</v>
      </c>
      <c r="H1147" s="19" t="s">
        <v>3802</v>
      </c>
      <c r="I1147" s="19" t="s">
        <v>3851</v>
      </c>
      <c r="J1147" s="19">
        <v>2019</v>
      </c>
      <c r="K1147" s="19" t="s">
        <v>3618</v>
      </c>
      <c r="L1147" s="19" t="s">
        <v>175</v>
      </c>
      <c r="M1147" s="19" t="s">
        <v>176</v>
      </c>
      <c r="N1147" s="19" t="s">
        <v>1116</v>
      </c>
      <c r="O1147" s="19" t="s">
        <v>2936</v>
      </c>
      <c r="P1147" s="19" t="s">
        <v>2756</v>
      </c>
      <c r="Q1147" s="19" t="s">
        <v>3623</v>
      </c>
      <c r="R1147" s="19" t="s">
        <v>3547</v>
      </c>
      <c r="S1147" s="19" t="s">
        <v>959</v>
      </c>
      <c r="T1147" s="19" t="s">
        <v>4297</v>
      </c>
      <c r="U1147" s="19">
        <v>2</v>
      </c>
      <c r="V1147" s="19">
        <v>16.260000000000002</v>
      </c>
      <c r="W1147" s="19">
        <v>1</v>
      </c>
      <c r="X1147" s="19">
        <v>16.260000000000002</v>
      </c>
      <c r="Y1147" s="19" t="s">
        <v>3649</v>
      </c>
    </row>
    <row r="1148" spans="1:25">
      <c r="A1148" s="19" t="s">
        <v>2749</v>
      </c>
      <c r="B1148" s="19" t="s">
        <v>3848</v>
      </c>
      <c r="C1148" s="19" t="s">
        <v>2749</v>
      </c>
      <c r="D1148" s="19" t="s">
        <v>3848</v>
      </c>
      <c r="E1148" s="19" t="s">
        <v>2749</v>
      </c>
      <c r="F1148" s="19" t="s">
        <v>4277</v>
      </c>
      <c r="G1148" s="19" t="s">
        <v>4278</v>
      </c>
      <c r="H1148" s="19" t="s">
        <v>3802</v>
      </c>
      <c r="I1148" s="19" t="s">
        <v>3851</v>
      </c>
      <c r="J1148" s="19">
        <v>2019</v>
      </c>
      <c r="K1148" s="19" t="s">
        <v>3618</v>
      </c>
      <c r="L1148" s="19" t="s">
        <v>175</v>
      </c>
      <c r="M1148" s="19" t="s">
        <v>176</v>
      </c>
      <c r="N1148" s="19" t="s">
        <v>1116</v>
      </c>
      <c r="O1148" s="19" t="s">
        <v>2936</v>
      </c>
      <c r="P1148" s="19" t="s">
        <v>2756</v>
      </c>
      <c r="Q1148" s="19" t="s">
        <v>3623</v>
      </c>
      <c r="R1148" s="19" t="s">
        <v>3547</v>
      </c>
      <c r="S1148" s="19" t="s">
        <v>959</v>
      </c>
      <c r="T1148" s="19" t="s">
        <v>4297</v>
      </c>
      <c r="U1148" s="19">
        <v>3</v>
      </c>
      <c r="V1148" s="19">
        <v>9.5</v>
      </c>
      <c r="W1148" s="19">
        <v>1</v>
      </c>
      <c r="X1148" s="19">
        <v>9.5</v>
      </c>
      <c r="Y1148" s="19" t="s">
        <v>3649</v>
      </c>
    </row>
    <row r="1149" spans="1:25">
      <c r="A1149" s="19" t="s">
        <v>2749</v>
      </c>
      <c r="B1149" s="19" t="s">
        <v>3848</v>
      </c>
      <c r="C1149" s="19" t="s">
        <v>2749</v>
      </c>
      <c r="D1149" s="19" t="s">
        <v>3848</v>
      </c>
      <c r="E1149" s="19" t="s">
        <v>2749</v>
      </c>
      <c r="F1149" s="19" t="s">
        <v>4277</v>
      </c>
      <c r="G1149" s="19" t="s">
        <v>4278</v>
      </c>
      <c r="H1149" s="19" t="s">
        <v>3802</v>
      </c>
      <c r="I1149" s="19" t="s">
        <v>3851</v>
      </c>
      <c r="J1149" s="19">
        <v>2019</v>
      </c>
      <c r="K1149" s="19" t="s">
        <v>3618</v>
      </c>
      <c r="L1149" s="19" t="s">
        <v>175</v>
      </c>
      <c r="M1149" s="19" t="s">
        <v>176</v>
      </c>
      <c r="N1149" s="19" t="s">
        <v>1116</v>
      </c>
      <c r="O1149" s="19" t="s">
        <v>2936</v>
      </c>
      <c r="P1149" s="19" t="s">
        <v>2756</v>
      </c>
      <c r="Q1149" s="19" t="s">
        <v>3623</v>
      </c>
      <c r="R1149" s="19" t="s">
        <v>3547</v>
      </c>
      <c r="S1149" s="19" t="s">
        <v>959</v>
      </c>
      <c r="T1149" s="19" t="s">
        <v>4297</v>
      </c>
      <c r="U1149" s="19">
        <v>4</v>
      </c>
      <c r="V1149" s="19">
        <v>13.08</v>
      </c>
      <c r="W1149" s="19">
        <v>1</v>
      </c>
      <c r="X1149" s="19">
        <v>13.08</v>
      </c>
      <c r="Y1149" s="19" t="s">
        <v>3649</v>
      </c>
    </row>
    <row r="1150" spans="1:25">
      <c r="A1150" s="19" t="s">
        <v>2749</v>
      </c>
      <c r="B1150" s="19" t="s">
        <v>3848</v>
      </c>
      <c r="C1150" s="19" t="s">
        <v>2749</v>
      </c>
      <c r="D1150" s="19" t="s">
        <v>3848</v>
      </c>
      <c r="E1150" s="19" t="s">
        <v>2749</v>
      </c>
      <c r="F1150" s="19" t="s">
        <v>4277</v>
      </c>
      <c r="G1150" s="19" t="s">
        <v>4278</v>
      </c>
      <c r="H1150" s="19" t="s">
        <v>3802</v>
      </c>
      <c r="I1150" s="19" t="s">
        <v>3851</v>
      </c>
      <c r="J1150" s="19">
        <v>2019</v>
      </c>
      <c r="K1150" s="19" t="s">
        <v>3618</v>
      </c>
      <c r="L1150" s="19" t="s">
        <v>175</v>
      </c>
      <c r="M1150" s="19" t="s">
        <v>176</v>
      </c>
      <c r="N1150" s="19" t="s">
        <v>1116</v>
      </c>
      <c r="O1150" s="19" t="s">
        <v>2936</v>
      </c>
      <c r="P1150" s="19" t="s">
        <v>2756</v>
      </c>
      <c r="Q1150" s="19" t="s">
        <v>3623</v>
      </c>
      <c r="R1150" s="19" t="s">
        <v>3547</v>
      </c>
      <c r="S1150" s="19" t="s">
        <v>959</v>
      </c>
      <c r="T1150" s="19" t="s">
        <v>4297</v>
      </c>
      <c r="U1150" s="19">
        <v>5</v>
      </c>
      <c r="V1150" s="19">
        <v>10.119999999999999</v>
      </c>
      <c r="W1150" s="19">
        <v>1</v>
      </c>
      <c r="X1150" s="19">
        <v>10.119999999999999</v>
      </c>
      <c r="Y1150" s="19" t="s">
        <v>3649</v>
      </c>
    </row>
    <row r="1151" spans="1:25">
      <c r="A1151" s="19" t="s">
        <v>2749</v>
      </c>
      <c r="B1151" s="19" t="s">
        <v>3848</v>
      </c>
      <c r="C1151" s="19" t="s">
        <v>2749</v>
      </c>
      <c r="D1151" s="19" t="s">
        <v>3848</v>
      </c>
      <c r="E1151" s="19" t="s">
        <v>2749</v>
      </c>
      <c r="F1151" s="19" t="s">
        <v>4277</v>
      </c>
      <c r="G1151" s="19" t="s">
        <v>4278</v>
      </c>
      <c r="H1151" s="19" t="s">
        <v>3802</v>
      </c>
      <c r="I1151" s="19" t="s">
        <v>3851</v>
      </c>
      <c r="J1151" s="19">
        <v>2019</v>
      </c>
      <c r="K1151" s="19" t="s">
        <v>3618</v>
      </c>
      <c r="L1151" s="19" t="s">
        <v>177</v>
      </c>
      <c r="M1151" s="19" t="s">
        <v>178</v>
      </c>
      <c r="N1151" s="19" t="s">
        <v>1116</v>
      </c>
      <c r="O1151" s="19" t="s">
        <v>2936</v>
      </c>
      <c r="P1151" s="19" t="s">
        <v>2756</v>
      </c>
      <c r="Q1151" s="19" t="s">
        <v>3628</v>
      </c>
      <c r="R1151" s="19" t="s">
        <v>3628</v>
      </c>
      <c r="S1151" s="19" t="s">
        <v>3677</v>
      </c>
      <c r="X1151" s="19">
        <v>830</v>
      </c>
      <c r="Y1151" s="19" t="s">
        <v>3630</v>
      </c>
    </row>
    <row r="1152" spans="1:25">
      <c r="A1152" s="19" t="s">
        <v>2749</v>
      </c>
      <c r="B1152" s="19" t="s">
        <v>3848</v>
      </c>
      <c r="C1152" s="19" t="s">
        <v>2749</v>
      </c>
      <c r="D1152" s="19" t="s">
        <v>3848</v>
      </c>
      <c r="E1152" s="19" t="s">
        <v>2749</v>
      </c>
      <c r="F1152" s="19" t="s">
        <v>4277</v>
      </c>
      <c r="G1152" s="19" t="s">
        <v>4278</v>
      </c>
      <c r="H1152" s="19" t="s">
        <v>3802</v>
      </c>
      <c r="I1152" s="19" t="s">
        <v>3851</v>
      </c>
      <c r="J1152" s="19">
        <v>2019</v>
      </c>
      <c r="K1152" s="19" t="s">
        <v>3618</v>
      </c>
      <c r="L1152" s="19" t="s">
        <v>177</v>
      </c>
      <c r="M1152" s="19" t="s">
        <v>178</v>
      </c>
      <c r="N1152" s="19" t="s">
        <v>1116</v>
      </c>
      <c r="O1152" s="19" t="s">
        <v>2936</v>
      </c>
      <c r="P1152" s="19" t="s">
        <v>2756</v>
      </c>
      <c r="Q1152" s="19" t="s">
        <v>3628</v>
      </c>
      <c r="R1152" s="19" t="s">
        <v>3628</v>
      </c>
      <c r="S1152" s="19" t="s">
        <v>2803</v>
      </c>
      <c r="X1152" s="19">
        <v>698</v>
      </c>
      <c r="Y1152" s="19" t="s">
        <v>3630</v>
      </c>
    </row>
    <row r="1153" spans="1:25">
      <c r="A1153" s="19" t="s">
        <v>2749</v>
      </c>
      <c r="B1153" s="19" t="s">
        <v>3848</v>
      </c>
      <c r="C1153" s="19" t="s">
        <v>2749</v>
      </c>
      <c r="D1153" s="19" t="s">
        <v>3848</v>
      </c>
      <c r="E1153" s="19" t="s">
        <v>2749</v>
      </c>
      <c r="F1153" s="19" t="s">
        <v>4277</v>
      </c>
      <c r="G1153" s="19" t="s">
        <v>4278</v>
      </c>
      <c r="H1153" s="19" t="s">
        <v>3802</v>
      </c>
      <c r="I1153" s="19" t="s">
        <v>3851</v>
      </c>
      <c r="J1153" s="19">
        <v>2019</v>
      </c>
      <c r="K1153" s="19" t="s">
        <v>3618</v>
      </c>
      <c r="L1153" s="19" t="s">
        <v>177</v>
      </c>
      <c r="M1153" s="19" t="s">
        <v>178</v>
      </c>
      <c r="N1153" s="19" t="s">
        <v>1116</v>
      </c>
      <c r="O1153" s="19" t="s">
        <v>2936</v>
      </c>
      <c r="P1153" s="19" t="s">
        <v>2756</v>
      </c>
      <c r="Q1153" s="19" t="s">
        <v>3628</v>
      </c>
      <c r="R1153" s="19" t="s">
        <v>3628</v>
      </c>
      <c r="S1153" s="19" t="s">
        <v>3633</v>
      </c>
      <c r="X1153" s="19">
        <v>698</v>
      </c>
      <c r="Y1153" s="19" t="s">
        <v>3630</v>
      </c>
    </row>
    <row r="1154" spans="1:25">
      <c r="A1154" s="19" t="s">
        <v>2749</v>
      </c>
      <c r="B1154" s="19" t="s">
        <v>3848</v>
      </c>
      <c r="C1154" s="19" t="s">
        <v>2749</v>
      </c>
      <c r="D1154" s="19" t="s">
        <v>3848</v>
      </c>
      <c r="E1154" s="19" t="s">
        <v>2749</v>
      </c>
      <c r="F1154" s="19" t="s">
        <v>4277</v>
      </c>
      <c r="G1154" s="19" t="s">
        <v>4278</v>
      </c>
      <c r="H1154" s="19" t="s">
        <v>3802</v>
      </c>
      <c r="I1154" s="19" t="s">
        <v>3851</v>
      </c>
      <c r="J1154" s="19">
        <v>2019</v>
      </c>
      <c r="K1154" s="19" t="s">
        <v>3618</v>
      </c>
      <c r="L1154" s="19" t="s">
        <v>177</v>
      </c>
      <c r="M1154" s="19" t="s">
        <v>178</v>
      </c>
      <c r="N1154" s="19" t="s">
        <v>1116</v>
      </c>
      <c r="O1154" s="19" t="s">
        <v>2936</v>
      </c>
      <c r="P1154" s="19" t="s">
        <v>2756</v>
      </c>
      <c r="Q1154" s="19" t="s">
        <v>3628</v>
      </c>
      <c r="R1154" s="19" t="s">
        <v>3628</v>
      </c>
      <c r="S1154" s="19" t="s">
        <v>3629</v>
      </c>
      <c r="X1154" s="19">
        <v>830</v>
      </c>
      <c r="Y1154" s="19" t="s">
        <v>3630</v>
      </c>
    </row>
    <row r="1155" spans="1:25">
      <c r="A1155" s="19" t="s">
        <v>2749</v>
      </c>
      <c r="B1155" s="19" t="s">
        <v>3848</v>
      </c>
      <c r="C1155" s="19" t="s">
        <v>2749</v>
      </c>
      <c r="D1155" s="19" t="s">
        <v>3848</v>
      </c>
      <c r="E1155" s="19" t="s">
        <v>2749</v>
      </c>
      <c r="F1155" s="19" t="s">
        <v>4277</v>
      </c>
      <c r="G1155" s="19" t="s">
        <v>4278</v>
      </c>
      <c r="H1155" s="19" t="s">
        <v>3802</v>
      </c>
      <c r="I1155" s="19" t="s">
        <v>3851</v>
      </c>
      <c r="J1155" s="19">
        <v>2019</v>
      </c>
      <c r="K1155" s="19" t="s">
        <v>3715</v>
      </c>
      <c r="L1155" s="19" t="s">
        <v>160</v>
      </c>
      <c r="M1155" s="19" t="s">
        <v>161</v>
      </c>
      <c r="N1155" s="19" t="s">
        <v>1116</v>
      </c>
      <c r="O1155" s="19" t="s">
        <v>2912</v>
      </c>
      <c r="P1155" s="19" t="s">
        <v>2756</v>
      </c>
      <c r="Q1155" s="19" t="s">
        <v>3620</v>
      </c>
      <c r="R1155" s="19" t="s">
        <v>3540</v>
      </c>
      <c r="S1155" s="19" t="s">
        <v>3727</v>
      </c>
      <c r="X1155" s="19">
        <v>40</v>
      </c>
      <c r="Y1155" s="19" t="s">
        <v>3622</v>
      </c>
    </row>
    <row r="1156" spans="1:25">
      <c r="A1156" s="19" t="s">
        <v>2749</v>
      </c>
      <c r="B1156" s="19" t="s">
        <v>3848</v>
      </c>
      <c r="C1156" s="19" t="s">
        <v>2749</v>
      </c>
      <c r="D1156" s="19" t="s">
        <v>3848</v>
      </c>
      <c r="E1156" s="19" t="s">
        <v>2749</v>
      </c>
      <c r="F1156" s="19" t="s">
        <v>4277</v>
      </c>
      <c r="G1156" s="19" t="s">
        <v>4278</v>
      </c>
      <c r="H1156" s="19" t="s">
        <v>3802</v>
      </c>
      <c r="I1156" s="19" t="s">
        <v>3851</v>
      </c>
      <c r="J1156" s="19">
        <v>2019</v>
      </c>
      <c r="K1156" s="19" t="s">
        <v>3715</v>
      </c>
      <c r="L1156" s="19" t="s">
        <v>104</v>
      </c>
      <c r="M1156" s="19" t="s">
        <v>105</v>
      </c>
      <c r="N1156" s="19" t="s">
        <v>1116</v>
      </c>
      <c r="O1156" s="19" t="s">
        <v>1116</v>
      </c>
      <c r="P1156" s="19" t="s">
        <v>2756</v>
      </c>
      <c r="Q1156" s="19" t="s">
        <v>3623</v>
      </c>
      <c r="R1156" s="19" t="s">
        <v>3548</v>
      </c>
      <c r="S1156" s="19" t="s">
        <v>3720</v>
      </c>
      <c r="T1156" s="19" t="s">
        <v>4298</v>
      </c>
      <c r="U1156" s="19">
        <v>3</v>
      </c>
      <c r="V1156" s="19">
        <v>136</v>
      </c>
      <c r="W1156" s="19">
        <v>1</v>
      </c>
      <c r="X1156" s="19">
        <v>136</v>
      </c>
      <c r="Y1156" s="19" t="s">
        <v>4299</v>
      </c>
    </row>
    <row r="1157" spans="1:25">
      <c r="A1157" s="19" t="s">
        <v>2749</v>
      </c>
      <c r="B1157" s="19" t="s">
        <v>3848</v>
      </c>
      <c r="C1157" s="19" t="s">
        <v>2749</v>
      </c>
      <c r="D1157" s="19" t="s">
        <v>3848</v>
      </c>
      <c r="E1157" s="19" t="s">
        <v>2749</v>
      </c>
      <c r="F1157" s="19" t="s">
        <v>4277</v>
      </c>
      <c r="G1157" s="19" t="s">
        <v>4278</v>
      </c>
      <c r="H1157" s="19" t="s">
        <v>3802</v>
      </c>
      <c r="I1157" s="19" t="s">
        <v>3851</v>
      </c>
      <c r="J1157" s="19">
        <v>2019</v>
      </c>
      <c r="K1157" s="19" t="s">
        <v>3715</v>
      </c>
      <c r="L1157" s="19" t="s">
        <v>104</v>
      </c>
      <c r="M1157" s="19" t="s">
        <v>105</v>
      </c>
      <c r="N1157" s="19" t="s">
        <v>1116</v>
      </c>
      <c r="O1157" s="19" t="s">
        <v>1116</v>
      </c>
      <c r="P1157" s="19" t="s">
        <v>2756</v>
      </c>
      <c r="Q1157" s="19" t="s">
        <v>3623</v>
      </c>
      <c r="R1157" s="19" t="s">
        <v>3548</v>
      </c>
      <c r="S1157" s="19" t="s">
        <v>3720</v>
      </c>
      <c r="T1157" s="19" t="s">
        <v>4298</v>
      </c>
      <c r="U1157" s="19">
        <v>6</v>
      </c>
      <c r="V1157" s="19">
        <v>579</v>
      </c>
      <c r="W1157" s="19">
        <v>1</v>
      </c>
      <c r="X1157" s="19">
        <v>579</v>
      </c>
      <c r="Y1157" s="19" t="s">
        <v>4300</v>
      </c>
    </row>
    <row r="1158" spans="1:25">
      <c r="A1158" s="19" t="s">
        <v>2749</v>
      </c>
      <c r="B1158" s="19" t="s">
        <v>3848</v>
      </c>
      <c r="C1158" s="19" t="s">
        <v>2749</v>
      </c>
      <c r="D1158" s="19" t="s">
        <v>3848</v>
      </c>
      <c r="E1158" s="19" t="s">
        <v>2749</v>
      </c>
      <c r="F1158" s="19" t="s">
        <v>4277</v>
      </c>
      <c r="G1158" s="19" t="s">
        <v>4278</v>
      </c>
      <c r="H1158" s="19" t="s">
        <v>3802</v>
      </c>
      <c r="I1158" s="19" t="s">
        <v>3851</v>
      </c>
      <c r="J1158" s="19">
        <v>2019</v>
      </c>
      <c r="K1158" s="19" t="s">
        <v>3715</v>
      </c>
      <c r="L1158" s="19" t="s">
        <v>104</v>
      </c>
      <c r="M1158" s="19" t="s">
        <v>105</v>
      </c>
      <c r="N1158" s="19" t="s">
        <v>1116</v>
      </c>
      <c r="O1158" s="19" t="s">
        <v>1116</v>
      </c>
      <c r="P1158" s="19" t="s">
        <v>2756</v>
      </c>
      <c r="Q1158" s="19" t="s">
        <v>3623</v>
      </c>
      <c r="R1158" s="19" t="s">
        <v>3548</v>
      </c>
      <c r="S1158" s="19" t="s">
        <v>3720</v>
      </c>
      <c r="T1158" s="19" t="s">
        <v>4298</v>
      </c>
      <c r="U1158" s="19">
        <v>8</v>
      </c>
      <c r="V1158" s="19">
        <v>1887.1</v>
      </c>
      <c r="W1158" s="19">
        <v>1</v>
      </c>
      <c r="X1158" s="19">
        <v>1887.1</v>
      </c>
      <c r="Y1158" s="19" t="s">
        <v>4301</v>
      </c>
    </row>
    <row r="1159" spans="1:25">
      <c r="A1159" s="19" t="s">
        <v>2749</v>
      </c>
      <c r="B1159" s="19" t="s">
        <v>3848</v>
      </c>
      <c r="C1159" s="19" t="s">
        <v>2749</v>
      </c>
      <c r="D1159" s="19" t="s">
        <v>3848</v>
      </c>
      <c r="E1159" s="19" t="s">
        <v>2749</v>
      </c>
      <c r="F1159" s="19" t="s">
        <v>4277</v>
      </c>
      <c r="G1159" s="19" t="s">
        <v>4278</v>
      </c>
      <c r="H1159" s="19" t="s">
        <v>3802</v>
      </c>
      <c r="I1159" s="19" t="s">
        <v>3851</v>
      </c>
      <c r="J1159" s="19">
        <v>2019</v>
      </c>
      <c r="K1159" s="19" t="s">
        <v>3715</v>
      </c>
      <c r="L1159" s="19" t="s">
        <v>104</v>
      </c>
      <c r="M1159" s="19" t="s">
        <v>105</v>
      </c>
      <c r="N1159" s="19" t="s">
        <v>1116</v>
      </c>
      <c r="O1159" s="19" t="s">
        <v>1116</v>
      </c>
      <c r="P1159" s="19" t="s">
        <v>2756</v>
      </c>
      <c r="Q1159" s="19" t="s">
        <v>3623</v>
      </c>
      <c r="R1159" s="19" t="s">
        <v>3548</v>
      </c>
      <c r="S1159" s="19" t="s">
        <v>3720</v>
      </c>
      <c r="T1159" s="19" t="s">
        <v>4298</v>
      </c>
      <c r="U1159" s="19">
        <v>10</v>
      </c>
      <c r="V1159" s="19">
        <v>1504.2</v>
      </c>
      <c r="W1159" s="19">
        <v>1</v>
      </c>
      <c r="X1159" s="19">
        <v>1504.2</v>
      </c>
      <c r="Y1159" s="19" t="s">
        <v>4302</v>
      </c>
    </row>
    <row r="1160" spans="1:25">
      <c r="A1160" s="19" t="s">
        <v>2749</v>
      </c>
      <c r="B1160" s="19" t="s">
        <v>3848</v>
      </c>
      <c r="C1160" s="19" t="s">
        <v>2749</v>
      </c>
      <c r="D1160" s="19" t="s">
        <v>3848</v>
      </c>
      <c r="E1160" s="19" t="s">
        <v>2749</v>
      </c>
      <c r="F1160" s="19" t="s">
        <v>4277</v>
      </c>
      <c r="G1160" s="19" t="s">
        <v>4278</v>
      </c>
      <c r="H1160" s="19" t="s">
        <v>3802</v>
      </c>
      <c r="I1160" s="19" t="s">
        <v>3851</v>
      </c>
      <c r="J1160" s="19">
        <v>2019</v>
      </c>
      <c r="K1160" s="19" t="s">
        <v>3715</v>
      </c>
      <c r="L1160" s="19" t="s">
        <v>104</v>
      </c>
      <c r="M1160" s="19" t="s">
        <v>105</v>
      </c>
      <c r="N1160" s="19" t="s">
        <v>1116</v>
      </c>
      <c r="O1160" s="19" t="s">
        <v>1116</v>
      </c>
      <c r="P1160" s="19" t="s">
        <v>2756</v>
      </c>
      <c r="Q1160" s="19" t="s">
        <v>3623</v>
      </c>
      <c r="R1160" s="19" t="s">
        <v>3548</v>
      </c>
      <c r="S1160" s="19" t="s">
        <v>3720</v>
      </c>
      <c r="T1160" s="19" t="s">
        <v>4298</v>
      </c>
      <c r="U1160" s="19">
        <v>11</v>
      </c>
      <c r="V1160" s="19">
        <v>206</v>
      </c>
      <c r="W1160" s="19">
        <v>1</v>
      </c>
      <c r="X1160" s="19">
        <v>206</v>
      </c>
      <c r="Y1160" s="19" t="s">
        <v>4303</v>
      </c>
    </row>
    <row r="1161" spans="1:25">
      <c r="A1161" s="19" t="s">
        <v>2749</v>
      </c>
      <c r="B1161" s="19" t="s">
        <v>3848</v>
      </c>
      <c r="C1161" s="19" t="s">
        <v>2749</v>
      </c>
      <c r="D1161" s="19" t="s">
        <v>3848</v>
      </c>
      <c r="E1161" s="19" t="s">
        <v>2749</v>
      </c>
      <c r="F1161" s="19" t="s">
        <v>4277</v>
      </c>
      <c r="G1161" s="19" t="s">
        <v>4278</v>
      </c>
      <c r="H1161" s="19" t="s">
        <v>3802</v>
      </c>
      <c r="I1161" s="19" t="s">
        <v>3851</v>
      </c>
      <c r="J1161" s="19">
        <v>2019</v>
      </c>
      <c r="K1161" s="19" t="s">
        <v>3715</v>
      </c>
      <c r="L1161" s="19" t="s">
        <v>104</v>
      </c>
      <c r="M1161" s="19" t="s">
        <v>105</v>
      </c>
      <c r="N1161" s="19" t="s">
        <v>1116</v>
      </c>
      <c r="O1161" s="19" t="s">
        <v>1116</v>
      </c>
      <c r="P1161" s="19" t="s">
        <v>2756</v>
      </c>
      <c r="Q1161" s="19" t="s">
        <v>3623</v>
      </c>
      <c r="R1161" s="19" t="s">
        <v>3548</v>
      </c>
      <c r="S1161" s="19" t="s">
        <v>3720</v>
      </c>
      <c r="T1161" s="19" t="s">
        <v>4298</v>
      </c>
      <c r="U1161" s="19">
        <v>12</v>
      </c>
      <c r="V1161" s="19">
        <v>237.5</v>
      </c>
      <c r="W1161" s="19">
        <v>1</v>
      </c>
      <c r="X1161" s="19">
        <v>237.5</v>
      </c>
      <c r="Y1161" s="19" t="s">
        <v>4304</v>
      </c>
    </row>
    <row r="1162" spans="1:25">
      <c r="A1162" s="19" t="s">
        <v>2749</v>
      </c>
      <c r="B1162" s="19" t="s">
        <v>3848</v>
      </c>
      <c r="C1162" s="19" t="s">
        <v>2749</v>
      </c>
      <c r="D1162" s="19" t="s">
        <v>3848</v>
      </c>
      <c r="E1162" s="19" t="s">
        <v>2749</v>
      </c>
      <c r="F1162" s="19" t="s">
        <v>4277</v>
      </c>
      <c r="G1162" s="19" t="s">
        <v>4278</v>
      </c>
      <c r="H1162" s="19" t="s">
        <v>3802</v>
      </c>
      <c r="I1162" s="19" t="s">
        <v>3851</v>
      </c>
      <c r="J1162" s="19">
        <v>2019</v>
      </c>
      <c r="K1162" s="19" t="s">
        <v>3715</v>
      </c>
      <c r="L1162" s="19" t="s">
        <v>104</v>
      </c>
      <c r="M1162" s="19" t="s">
        <v>105</v>
      </c>
      <c r="N1162" s="19" t="s">
        <v>1116</v>
      </c>
      <c r="O1162" s="19" t="s">
        <v>1116</v>
      </c>
      <c r="P1162" s="19" t="s">
        <v>2756</v>
      </c>
      <c r="Q1162" s="19" t="s">
        <v>3623</v>
      </c>
      <c r="R1162" s="19" t="s">
        <v>3548</v>
      </c>
      <c r="S1162" s="19" t="s">
        <v>3720</v>
      </c>
      <c r="T1162" s="19" t="s">
        <v>4298</v>
      </c>
      <c r="U1162" s="19">
        <v>14</v>
      </c>
      <c r="V1162" s="19">
        <v>141</v>
      </c>
      <c r="W1162" s="19">
        <v>1</v>
      </c>
      <c r="X1162" s="19">
        <v>141</v>
      </c>
      <c r="Y1162" s="19" t="s">
        <v>4305</v>
      </c>
    </row>
    <row r="1163" spans="1:25">
      <c r="A1163" s="19" t="s">
        <v>2749</v>
      </c>
      <c r="B1163" s="19" t="s">
        <v>3848</v>
      </c>
      <c r="C1163" s="19" t="s">
        <v>2749</v>
      </c>
      <c r="D1163" s="19" t="s">
        <v>3848</v>
      </c>
      <c r="E1163" s="19" t="s">
        <v>2749</v>
      </c>
      <c r="F1163" s="19" t="s">
        <v>4277</v>
      </c>
      <c r="G1163" s="19" t="s">
        <v>4278</v>
      </c>
      <c r="H1163" s="19" t="s">
        <v>3802</v>
      </c>
      <c r="I1163" s="19" t="s">
        <v>3851</v>
      </c>
      <c r="J1163" s="19">
        <v>2019</v>
      </c>
      <c r="K1163" s="19" t="s">
        <v>3715</v>
      </c>
      <c r="L1163" s="19" t="s">
        <v>104</v>
      </c>
      <c r="M1163" s="19" t="s">
        <v>105</v>
      </c>
      <c r="N1163" s="19" t="s">
        <v>1116</v>
      </c>
      <c r="O1163" s="19" t="s">
        <v>1116</v>
      </c>
      <c r="P1163" s="19" t="s">
        <v>2756</v>
      </c>
      <c r="Q1163" s="19" t="s">
        <v>3623</v>
      </c>
      <c r="R1163" s="19" t="s">
        <v>4286</v>
      </c>
      <c r="S1163" s="19" t="s">
        <v>3720</v>
      </c>
      <c r="T1163" s="19" t="s">
        <v>4306</v>
      </c>
      <c r="U1163" s="19">
        <v>1</v>
      </c>
      <c r="V1163" s="19">
        <v>4500</v>
      </c>
      <c r="W1163" s="19">
        <v>1</v>
      </c>
      <c r="X1163" s="19">
        <v>4500</v>
      </c>
      <c r="Y1163" s="19" t="s">
        <v>4307</v>
      </c>
    </row>
    <row r="1164" spans="1:25">
      <c r="A1164" s="19" t="s">
        <v>2749</v>
      </c>
      <c r="B1164" s="19" t="s">
        <v>3848</v>
      </c>
      <c r="C1164" s="19" t="s">
        <v>2749</v>
      </c>
      <c r="D1164" s="19" t="s">
        <v>3848</v>
      </c>
      <c r="E1164" s="19" t="s">
        <v>2749</v>
      </c>
      <c r="F1164" s="19" t="s">
        <v>4277</v>
      </c>
      <c r="G1164" s="19" t="s">
        <v>4278</v>
      </c>
      <c r="H1164" s="19" t="s">
        <v>3802</v>
      </c>
      <c r="I1164" s="19" t="s">
        <v>3851</v>
      </c>
      <c r="J1164" s="19">
        <v>2019</v>
      </c>
      <c r="K1164" s="19" t="s">
        <v>3715</v>
      </c>
      <c r="L1164" s="19" t="s">
        <v>104</v>
      </c>
      <c r="M1164" s="19" t="s">
        <v>105</v>
      </c>
      <c r="N1164" s="19" t="s">
        <v>1116</v>
      </c>
      <c r="O1164" s="19" t="s">
        <v>1116</v>
      </c>
      <c r="P1164" s="19" t="s">
        <v>2756</v>
      </c>
      <c r="Q1164" s="19" t="s">
        <v>3623</v>
      </c>
      <c r="R1164" s="19" t="s">
        <v>3544</v>
      </c>
      <c r="S1164" s="19" t="s">
        <v>3720</v>
      </c>
      <c r="T1164" s="19" t="s">
        <v>4298</v>
      </c>
      <c r="U1164" s="19">
        <v>4</v>
      </c>
      <c r="V1164" s="19">
        <v>370</v>
      </c>
      <c r="W1164" s="19">
        <v>1</v>
      </c>
      <c r="X1164" s="19">
        <v>370</v>
      </c>
      <c r="Y1164" s="19" t="s">
        <v>4308</v>
      </c>
    </row>
    <row r="1165" spans="1:25">
      <c r="A1165" s="19" t="s">
        <v>2749</v>
      </c>
      <c r="B1165" s="19" t="s">
        <v>3848</v>
      </c>
      <c r="C1165" s="19" t="s">
        <v>2749</v>
      </c>
      <c r="D1165" s="19" t="s">
        <v>3848</v>
      </c>
      <c r="E1165" s="19" t="s">
        <v>2749</v>
      </c>
      <c r="F1165" s="19" t="s">
        <v>4277</v>
      </c>
      <c r="G1165" s="19" t="s">
        <v>4278</v>
      </c>
      <c r="H1165" s="19" t="s">
        <v>3802</v>
      </c>
      <c r="I1165" s="19" t="s">
        <v>3851</v>
      </c>
      <c r="J1165" s="19">
        <v>2019</v>
      </c>
      <c r="K1165" s="19" t="s">
        <v>3715</v>
      </c>
      <c r="L1165" s="19" t="s">
        <v>104</v>
      </c>
      <c r="M1165" s="19" t="s">
        <v>105</v>
      </c>
      <c r="N1165" s="19" t="s">
        <v>1116</v>
      </c>
      <c r="O1165" s="19" t="s">
        <v>1116</v>
      </c>
      <c r="P1165" s="19" t="s">
        <v>2756</v>
      </c>
      <c r="Q1165" s="19" t="s">
        <v>3623</v>
      </c>
      <c r="R1165" s="19" t="s">
        <v>3544</v>
      </c>
      <c r="S1165" s="19" t="s">
        <v>3720</v>
      </c>
      <c r="T1165" s="19" t="s">
        <v>4298</v>
      </c>
      <c r="U1165" s="19">
        <v>5</v>
      </c>
      <c r="V1165" s="19">
        <v>735</v>
      </c>
      <c r="W1165" s="19">
        <v>1</v>
      </c>
      <c r="X1165" s="19">
        <v>735</v>
      </c>
      <c r="Y1165" s="19" t="s">
        <v>4309</v>
      </c>
    </row>
    <row r="1166" spans="1:25">
      <c r="A1166" s="19" t="s">
        <v>2749</v>
      </c>
      <c r="B1166" s="19" t="s">
        <v>3848</v>
      </c>
      <c r="C1166" s="19" t="s">
        <v>2749</v>
      </c>
      <c r="D1166" s="19" t="s">
        <v>3848</v>
      </c>
      <c r="E1166" s="19" t="s">
        <v>2749</v>
      </c>
      <c r="F1166" s="19" t="s">
        <v>4277</v>
      </c>
      <c r="G1166" s="19" t="s">
        <v>4278</v>
      </c>
      <c r="H1166" s="19" t="s">
        <v>3802</v>
      </c>
      <c r="I1166" s="19" t="s">
        <v>3851</v>
      </c>
      <c r="J1166" s="19">
        <v>2019</v>
      </c>
      <c r="K1166" s="19" t="s">
        <v>3715</v>
      </c>
      <c r="L1166" s="19" t="s">
        <v>104</v>
      </c>
      <c r="M1166" s="19" t="s">
        <v>105</v>
      </c>
      <c r="N1166" s="19" t="s">
        <v>1116</v>
      </c>
      <c r="O1166" s="19" t="s">
        <v>1116</v>
      </c>
      <c r="P1166" s="19" t="s">
        <v>2756</v>
      </c>
      <c r="Q1166" s="19" t="s">
        <v>3623</v>
      </c>
      <c r="R1166" s="19" t="s">
        <v>3544</v>
      </c>
      <c r="S1166" s="19" t="s">
        <v>3720</v>
      </c>
      <c r="T1166" s="19" t="s">
        <v>4298</v>
      </c>
      <c r="U1166" s="19">
        <v>7</v>
      </c>
      <c r="V1166" s="19">
        <v>1428</v>
      </c>
      <c r="W1166" s="19">
        <v>1</v>
      </c>
      <c r="X1166" s="19">
        <v>1428</v>
      </c>
      <c r="Y1166" s="19" t="s">
        <v>4310</v>
      </c>
    </row>
    <row r="1167" spans="1:25">
      <c r="A1167" s="19" t="s">
        <v>2749</v>
      </c>
      <c r="B1167" s="19" t="s">
        <v>3848</v>
      </c>
      <c r="C1167" s="19" t="s">
        <v>2749</v>
      </c>
      <c r="D1167" s="19" t="s">
        <v>3848</v>
      </c>
      <c r="E1167" s="19" t="s">
        <v>2749</v>
      </c>
      <c r="F1167" s="19" t="s">
        <v>4277</v>
      </c>
      <c r="G1167" s="19" t="s">
        <v>4278</v>
      </c>
      <c r="H1167" s="19" t="s">
        <v>3802</v>
      </c>
      <c r="I1167" s="19" t="s">
        <v>3851</v>
      </c>
      <c r="J1167" s="19">
        <v>2019</v>
      </c>
      <c r="K1167" s="19" t="s">
        <v>3715</v>
      </c>
      <c r="L1167" s="19" t="s">
        <v>104</v>
      </c>
      <c r="M1167" s="19" t="s">
        <v>105</v>
      </c>
      <c r="N1167" s="19" t="s">
        <v>1116</v>
      </c>
      <c r="O1167" s="19" t="s">
        <v>1116</v>
      </c>
      <c r="P1167" s="19" t="s">
        <v>2756</v>
      </c>
      <c r="Q1167" s="19" t="s">
        <v>3623</v>
      </c>
      <c r="R1167" s="19" t="s">
        <v>3544</v>
      </c>
      <c r="S1167" s="19" t="s">
        <v>3720</v>
      </c>
      <c r="T1167" s="19" t="s">
        <v>4298</v>
      </c>
      <c r="U1167" s="19">
        <v>9</v>
      </c>
      <c r="V1167" s="19">
        <v>1158</v>
      </c>
      <c r="W1167" s="19">
        <v>1</v>
      </c>
      <c r="X1167" s="19">
        <v>1158</v>
      </c>
      <c r="Y1167" s="19" t="s">
        <v>4311</v>
      </c>
    </row>
    <row r="1168" spans="1:25">
      <c r="A1168" s="19" t="s">
        <v>2749</v>
      </c>
      <c r="B1168" s="19" t="s">
        <v>3848</v>
      </c>
      <c r="C1168" s="19" t="s">
        <v>2749</v>
      </c>
      <c r="D1168" s="19" t="s">
        <v>3848</v>
      </c>
      <c r="E1168" s="19" t="s">
        <v>2749</v>
      </c>
      <c r="F1168" s="19" t="s">
        <v>4277</v>
      </c>
      <c r="G1168" s="19" t="s">
        <v>4278</v>
      </c>
      <c r="H1168" s="19" t="s">
        <v>3802</v>
      </c>
      <c r="I1168" s="19" t="s">
        <v>3851</v>
      </c>
      <c r="J1168" s="19">
        <v>2019</v>
      </c>
      <c r="K1168" s="19" t="s">
        <v>3715</v>
      </c>
      <c r="L1168" s="19" t="s">
        <v>104</v>
      </c>
      <c r="M1168" s="19" t="s">
        <v>105</v>
      </c>
      <c r="N1168" s="19" t="s">
        <v>1116</v>
      </c>
      <c r="O1168" s="19" t="s">
        <v>1116</v>
      </c>
      <c r="P1168" s="19" t="s">
        <v>2756</v>
      </c>
      <c r="Q1168" s="19" t="s">
        <v>3623</v>
      </c>
      <c r="R1168" s="19" t="s">
        <v>3544</v>
      </c>
      <c r="S1168" s="19" t="s">
        <v>3720</v>
      </c>
      <c r="T1168" s="19" t="s">
        <v>4298</v>
      </c>
      <c r="U1168" s="19">
        <v>13</v>
      </c>
      <c r="V1168" s="19">
        <v>378</v>
      </c>
      <c r="W1168" s="19">
        <v>1</v>
      </c>
      <c r="X1168" s="19">
        <v>378</v>
      </c>
      <c r="Y1168" s="19" t="s">
        <v>4312</v>
      </c>
    </row>
    <row r="1169" spans="1:25">
      <c r="A1169" s="19" t="s">
        <v>2749</v>
      </c>
      <c r="B1169" s="19" t="s">
        <v>3848</v>
      </c>
      <c r="C1169" s="19" t="s">
        <v>2749</v>
      </c>
      <c r="D1169" s="19" t="s">
        <v>3848</v>
      </c>
      <c r="E1169" s="19" t="s">
        <v>2749</v>
      </c>
      <c r="F1169" s="19" t="s">
        <v>4277</v>
      </c>
      <c r="G1169" s="19" t="s">
        <v>4278</v>
      </c>
      <c r="H1169" s="19" t="s">
        <v>3802</v>
      </c>
      <c r="I1169" s="19" t="s">
        <v>3851</v>
      </c>
      <c r="J1169" s="19">
        <v>2019</v>
      </c>
      <c r="K1169" s="19" t="s">
        <v>3715</v>
      </c>
      <c r="L1169" s="19" t="s">
        <v>104</v>
      </c>
      <c r="M1169" s="19" t="s">
        <v>105</v>
      </c>
      <c r="N1169" s="19" t="s">
        <v>1116</v>
      </c>
      <c r="O1169" s="19" t="s">
        <v>1116</v>
      </c>
      <c r="P1169" s="19" t="s">
        <v>2756</v>
      </c>
      <c r="Q1169" s="19" t="s">
        <v>3623</v>
      </c>
      <c r="R1169" s="19" t="s">
        <v>3544</v>
      </c>
      <c r="S1169" s="19" t="s">
        <v>3720</v>
      </c>
      <c r="T1169" s="19" t="s">
        <v>4298</v>
      </c>
      <c r="U1169" s="19">
        <v>15</v>
      </c>
      <c r="V1169" s="19">
        <v>404</v>
      </c>
      <c r="W1169" s="19">
        <v>1</v>
      </c>
      <c r="X1169" s="19">
        <v>404</v>
      </c>
      <c r="Y1169" s="19" t="s">
        <v>4313</v>
      </c>
    </row>
    <row r="1170" spans="1:25">
      <c r="A1170" s="19" t="s">
        <v>2749</v>
      </c>
      <c r="B1170" s="19" t="s">
        <v>3848</v>
      </c>
      <c r="C1170" s="19" t="s">
        <v>2749</v>
      </c>
      <c r="D1170" s="19" t="s">
        <v>3848</v>
      </c>
      <c r="E1170" s="19" t="s">
        <v>2749</v>
      </c>
      <c r="F1170" s="19" t="s">
        <v>4277</v>
      </c>
      <c r="G1170" s="19" t="s">
        <v>4278</v>
      </c>
      <c r="H1170" s="19" t="s">
        <v>3802</v>
      </c>
      <c r="I1170" s="19" t="s">
        <v>3851</v>
      </c>
      <c r="J1170" s="19">
        <v>2019</v>
      </c>
      <c r="K1170" s="19" t="s">
        <v>3715</v>
      </c>
      <c r="L1170" s="19" t="s">
        <v>104</v>
      </c>
      <c r="M1170" s="19" t="s">
        <v>105</v>
      </c>
      <c r="N1170" s="19" t="s">
        <v>1116</v>
      </c>
      <c r="O1170" s="19" t="s">
        <v>1116</v>
      </c>
      <c r="P1170" s="19" t="s">
        <v>2756</v>
      </c>
      <c r="Q1170" s="19" t="s">
        <v>3623</v>
      </c>
      <c r="R1170" s="19" t="s">
        <v>3547</v>
      </c>
      <c r="S1170" s="19" t="s">
        <v>4314</v>
      </c>
      <c r="T1170" s="19" t="s">
        <v>4315</v>
      </c>
      <c r="U1170" s="19">
        <v>1</v>
      </c>
      <c r="V1170" s="19">
        <v>314.56</v>
      </c>
      <c r="W1170" s="19">
        <v>1</v>
      </c>
      <c r="X1170" s="19">
        <v>314.56</v>
      </c>
      <c r="Y1170" s="19" t="s">
        <v>3649</v>
      </c>
    </row>
    <row r="1171" spans="1:25">
      <c r="A1171" s="19" t="s">
        <v>2749</v>
      </c>
      <c r="B1171" s="19" t="s">
        <v>3848</v>
      </c>
      <c r="C1171" s="19" t="s">
        <v>2749</v>
      </c>
      <c r="D1171" s="19" t="s">
        <v>3848</v>
      </c>
      <c r="E1171" s="19" t="s">
        <v>2749</v>
      </c>
      <c r="F1171" s="19" t="s">
        <v>4277</v>
      </c>
      <c r="G1171" s="19" t="s">
        <v>4278</v>
      </c>
      <c r="H1171" s="19" t="s">
        <v>3802</v>
      </c>
      <c r="I1171" s="19" t="s">
        <v>3851</v>
      </c>
      <c r="J1171" s="19">
        <v>2019</v>
      </c>
      <c r="K1171" s="19" t="s">
        <v>3715</v>
      </c>
      <c r="L1171" s="19" t="s">
        <v>104</v>
      </c>
      <c r="M1171" s="19" t="s">
        <v>105</v>
      </c>
      <c r="N1171" s="19" t="s">
        <v>1116</v>
      </c>
      <c r="O1171" s="19" t="s">
        <v>1116</v>
      </c>
      <c r="P1171" s="19" t="s">
        <v>2756</v>
      </c>
      <c r="Q1171" s="19" t="s">
        <v>3623</v>
      </c>
      <c r="R1171" s="19" t="s">
        <v>3547</v>
      </c>
      <c r="S1171" s="19" t="s">
        <v>4314</v>
      </c>
      <c r="T1171" s="19" t="s">
        <v>4315</v>
      </c>
      <c r="U1171" s="19">
        <v>2</v>
      </c>
      <c r="V1171" s="19">
        <v>28.61</v>
      </c>
      <c r="W1171" s="19">
        <v>1</v>
      </c>
      <c r="X1171" s="19">
        <v>28.61</v>
      </c>
      <c r="Y1171" s="19" t="s">
        <v>3649</v>
      </c>
    </row>
    <row r="1172" spans="1:25">
      <c r="A1172" s="19" t="s">
        <v>2749</v>
      </c>
      <c r="B1172" s="19" t="s">
        <v>3848</v>
      </c>
      <c r="C1172" s="19" t="s">
        <v>2749</v>
      </c>
      <c r="D1172" s="19" t="s">
        <v>3848</v>
      </c>
      <c r="E1172" s="19" t="s">
        <v>2749</v>
      </c>
      <c r="F1172" s="19" t="s">
        <v>4277</v>
      </c>
      <c r="G1172" s="19" t="s">
        <v>4278</v>
      </c>
      <c r="H1172" s="19" t="s">
        <v>3802</v>
      </c>
      <c r="I1172" s="19" t="s">
        <v>3851</v>
      </c>
      <c r="J1172" s="19">
        <v>2019</v>
      </c>
      <c r="K1172" s="19" t="s">
        <v>3715</v>
      </c>
      <c r="L1172" s="19" t="s">
        <v>104</v>
      </c>
      <c r="M1172" s="19" t="s">
        <v>105</v>
      </c>
      <c r="N1172" s="19" t="s">
        <v>1116</v>
      </c>
      <c r="O1172" s="19" t="s">
        <v>1116</v>
      </c>
      <c r="P1172" s="19" t="s">
        <v>2756</v>
      </c>
      <c r="Q1172" s="19" t="s">
        <v>3623</v>
      </c>
      <c r="R1172" s="19" t="s">
        <v>3547</v>
      </c>
      <c r="S1172" s="19" t="s">
        <v>4314</v>
      </c>
      <c r="T1172" s="19" t="s">
        <v>4315</v>
      </c>
      <c r="U1172" s="19">
        <v>3</v>
      </c>
      <c r="V1172" s="19">
        <v>245.04</v>
      </c>
      <c r="W1172" s="19">
        <v>1</v>
      </c>
      <c r="X1172" s="19">
        <v>245.04</v>
      </c>
      <c r="Y1172" s="19" t="s">
        <v>3649</v>
      </c>
    </row>
    <row r="1173" spans="1:25">
      <c r="A1173" s="19" t="s">
        <v>2749</v>
      </c>
      <c r="B1173" s="19" t="s">
        <v>3848</v>
      </c>
      <c r="C1173" s="19" t="s">
        <v>2749</v>
      </c>
      <c r="D1173" s="19" t="s">
        <v>3848</v>
      </c>
      <c r="E1173" s="19" t="s">
        <v>2749</v>
      </c>
      <c r="F1173" s="19" t="s">
        <v>4277</v>
      </c>
      <c r="G1173" s="19" t="s">
        <v>4278</v>
      </c>
      <c r="H1173" s="19" t="s">
        <v>3802</v>
      </c>
      <c r="I1173" s="19" t="s">
        <v>3851</v>
      </c>
      <c r="J1173" s="19">
        <v>2019</v>
      </c>
      <c r="K1173" s="19" t="s">
        <v>3715</v>
      </c>
      <c r="L1173" s="19" t="s">
        <v>104</v>
      </c>
      <c r="M1173" s="19" t="s">
        <v>105</v>
      </c>
      <c r="N1173" s="19" t="s">
        <v>1116</v>
      </c>
      <c r="O1173" s="19" t="s">
        <v>1116</v>
      </c>
      <c r="P1173" s="19" t="s">
        <v>2756</v>
      </c>
      <c r="Q1173" s="19" t="s">
        <v>3623</v>
      </c>
      <c r="R1173" s="19" t="s">
        <v>3547</v>
      </c>
      <c r="S1173" s="19" t="s">
        <v>4314</v>
      </c>
      <c r="T1173" s="19" t="s">
        <v>4315</v>
      </c>
      <c r="U1173" s="19">
        <v>4</v>
      </c>
      <c r="V1173" s="19">
        <v>43.79</v>
      </c>
      <c r="W1173" s="19">
        <v>1</v>
      </c>
      <c r="X1173" s="19">
        <v>43.79</v>
      </c>
      <c r="Y1173" s="19" t="s">
        <v>3649</v>
      </c>
    </row>
    <row r="1174" spans="1:25">
      <c r="A1174" s="19" t="s">
        <v>2749</v>
      </c>
      <c r="B1174" s="19" t="s">
        <v>3848</v>
      </c>
      <c r="C1174" s="19" t="s">
        <v>2749</v>
      </c>
      <c r="D1174" s="19" t="s">
        <v>3848</v>
      </c>
      <c r="E1174" s="19" t="s">
        <v>2749</v>
      </c>
      <c r="F1174" s="19" t="s">
        <v>4277</v>
      </c>
      <c r="G1174" s="19" t="s">
        <v>4278</v>
      </c>
      <c r="H1174" s="19" t="s">
        <v>3802</v>
      </c>
      <c r="I1174" s="19" t="s">
        <v>3851</v>
      </c>
      <c r="J1174" s="19">
        <v>2019</v>
      </c>
      <c r="K1174" s="19" t="s">
        <v>3715</v>
      </c>
      <c r="L1174" s="19" t="s">
        <v>104</v>
      </c>
      <c r="M1174" s="19" t="s">
        <v>105</v>
      </c>
      <c r="N1174" s="19" t="s">
        <v>1116</v>
      </c>
      <c r="O1174" s="19" t="s">
        <v>1116</v>
      </c>
      <c r="P1174" s="19" t="s">
        <v>2756</v>
      </c>
      <c r="Q1174" s="19" t="s">
        <v>3623</v>
      </c>
      <c r="R1174" s="19" t="s">
        <v>3547</v>
      </c>
      <c r="S1174" s="19" t="s">
        <v>4314</v>
      </c>
      <c r="T1174" s="19" t="s">
        <v>4315</v>
      </c>
      <c r="U1174" s="19">
        <v>5</v>
      </c>
      <c r="V1174" s="19">
        <v>32.340000000000003</v>
      </c>
      <c r="W1174" s="19">
        <v>1</v>
      </c>
      <c r="X1174" s="19">
        <v>32.340000000000003</v>
      </c>
      <c r="Y1174" s="19" t="s">
        <v>3649</v>
      </c>
    </row>
    <row r="1175" spans="1:25">
      <c r="A1175" s="19" t="s">
        <v>2749</v>
      </c>
      <c r="B1175" s="19" t="s">
        <v>3848</v>
      </c>
      <c r="C1175" s="19" t="s">
        <v>2749</v>
      </c>
      <c r="D1175" s="19" t="s">
        <v>3848</v>
      </c>
      <c r="E1175" s="19" t="s">
        <v>2749</v>
      </c>
      <c r="F1175" s="19" t="s">
        <v>4277</v>
      </c>
      <c r="G1175" s="19" t="s">
        <v>4278</v>
      </c>
      <c r="H1175" s="19" t="s">
        <v>3802</v>
      </c>
      <c r="I1175" s="19" t="s">
        <v>3851</v>
      </c>
      <c r="J1175" s="19">
        <v>2019</v>
      </c>
      <c r="K1175" s="19" t="s">
        <v>3715</v>
      </c>
      <c r="L1175" s="19" t="s">
        <v>104</v>
      </c>
      <c r="M1175" s="19" t="s">
        <v>105</v>
      </c>
      <c r="N1175" s="19" t="s">
        <v>1116</v>
      </c>
      <c r="O1175" s="19" t="s">
        <v>1116</v>
      </c>
      <c r="P1175" s="19" t="s">
        <v>2756</v>
      </c>
      <c r="Q1175" s="19" t="s">
        <v>3623</v>
      </c>
      <c r="R1175" s="19" t="s">
        <v>3547</v>
      </c>
      <c r="S1175" s="19" t="s">
        <v>4314</v>
      </c>
      <c r="T1175" s="19" t="s">
        <v>4315</v>
      </c>
      <c r="U1175" s="19">
        <v>6</v>
      </c>
      <c r="V1175" s="19">
        <v>22.93</v>
      </c>
      <c r="W1175" s="19">
        <v>1</v>
      </c>
      <c r="X1175" s="19">
        <v>22.93</v>
      </c>
      <c r="Y1175" s="19" t="s">
        <v>3649</v>
      </c>
    </row>
    <row r="1176" spans="1:25">
      <c r="A1176" s="19" t="s">
        <v>2749</v>
      </c>
      <c r="B1176" s="19" t="s">
        <v>3848</v>
      </c>
      <c r="C1176" s="19" t="s">
        <v>2749</v>
      </c>
      <c r="D1176" s="19" t="s">
        <v>3848</v>
      </c>
      <c r="E1176" s="19" t="s">
        <v>2749</v>
      </c>
      <c r="F1176" s="19" t="s">
        <v>4277</v>
      </c>
      <c r="G1176" s="19" t="s">
        <v>4278</v>
      </c>
      <c r="H1176" s="19" t="s">
        <v>3802</v>
      </c>
      <c r="I1176" s="19" t="s">
        <v>3851</v>
      </c>
      <c r="J1176" s="19">
        <v>2019</v>
      </c>
      <c r="K1176" s="19" t="s">
        <v>3715</v>
      </c>
      <c r="L1176" s="19" t="s">
        <v>104</v>
      </c>
      <c r="M1176" s="19" t="s">
        <v>105</v>
      </c>
      <c r="N1176" s="19" t="s">
        <v>1116</v>
      </c>
      <c r="O1176" s="19" t="s">
        <v>1116</v>
      </c>
      <c r="P1176" s="19" t="s">
        <v>2756</v>
      </c>
      <c r="Q1176" s="19" t="s">
        <v>3623</v>
      </c>
      <c r="R1176" s="19" t="s">
        <v>3547</v>
      </c>
      <c r="S1176" s="19" t="s">
        <v>4314</v>
      </c>
      <c r="T1176" s="19" t="s">
        <v>4315</v>
      </c>
      <c r="U1176" s="19">
        <v>7</v>
      </c>
      <c r="V1176" s="19">
        <v>39.19</v>
      </c>
      <c r="W1176" s="19">
        <v>1</v>
      </c>
      <c r="X1176" s="19">
        <v>39.19</v>
      </c>
      <c r="Y1176" s="19" t="s">
        <v>3649</v>
      </c>
    </row>
    <row r="1177" spans="1:25">
      <c r="A1177" s="19" t="s">
        <v>2749</v>
      </c>
      <c r="B1177" s="19" t="s">
        <v>3848</v>
      </c>
      <c r="C1177" s="19" t="s">
        <v>2749</v>
      </c>
      <c r="D1177" s="19" t="s">
        <v>3848</v>
      </c>
      <c r="E1177" s="19" t="s">
        <v>2749</v>
      </c>
      <c r="F1177" s="19" t="s">
        <v>4277</v>
      </c>
      <c r="G1177" s="19" t="s">
        <v>4278</v>
      </c>
      <c r="H1177" s="19" t="s">
        <v>3802</v>
      </c>
      <c r="I1177" s="19" t="s">
        <v>3851</v>
      </c>
      <c r="J1177" s="19">
        <v>2019</v>
      </c>
      <c r="K1177" s="19" t="s">
        <v>3715</v>
      </c>
      <c r="L1177" s="19" t="s">
        <v>104</v>
      </c>
      <c r="M1177" s="19" t="s">
        <v>105</v>
      </c>
      <c r="N1177" s="19" t="s">
        <v>1116</v>
      </c>
      <c r="O1177" s="19" t="s">
        <v>1116</v>
      </c>
      <c r="P1177" s="19" t="s">
        <v>2756</v>
      </c>
      <c r="Q1177" s="19" t="s">
        <v>3623</v>
      </c>
      <c r="R1177" s="19" t="s">
        <v>3547</v>
      </c>
      <c r="S1177" s="19" t="s">
        <v>4314</v>
      </c>
      <c r="T1177" s="19" t="s">
        <v>4315</v>
      </c>
      <c r="U1177" s="19">
        <v>8</v>
      </c>
      <c r="V1177" s="19">
        <v>78.959999999999994</v>
      </c>
      <c r="W1177" s="19">
        <v>1</v>
      </c>
      <c r="X1177" s="19">
        <v>78.959999999999994</v>
      </c>
      <c r="Y1177" s="19" t="s">
        <v>3649</v>
      </c>
    </row>
    <row r="1178" spans="1:25">
      <c r="A1178" s="19" t="s">
        <v>2749</v>
      </c>
      <c r="B1178" s="19" t="s">
        <v>3848</v>
      </c>
      <c r="C1178" s="19" t="s">
        <v>2749</v>
      </c>
      <c r="D1178" s="19" t="s">
        <v>3848</v>
      </c>
      <c r="E1178" s="19" t="s">
        <v>2749</v>
      </c>
      <c r="F1178" s="19" t="s">
        <v>4277</v>
      </c>
      <c r="G1178" s="19" t="s">
        <v>4278</v>
      </c>
      <c r="H1178" s="19" t="s">
        <v>3802</v>
      </c>
      <c r="I1178" s="19" t="s">
        <v>3851</v>
      </c>
      <c r="J1178" s="19">
        <v>2019</v>
      </c>
      <c r="K1178" s="19" t="s">
        <v>3715</v>
      </c>
      <c r="L1178" s="19" t="s">
        <v>104</v>
      </c>
      <c r="M1178" s="19" t="s">
        <v>105</v>
      </c>
      <c r="N1178" s="19" t="s">
        <v>1116</v>
      </c>
      <c r="O1178" s="19" t="s">
        <v>1116</v>
      </c>
      <c r="P1178" s="19" t="s">
        <v>2756</v>
      </c>
      <c r="Q1178" s="19" t="s">
        <v>3623</v>
      </c>
      <c r="R1178" s="19" t="s">
        <v>3547</v>
      </c>
      <c r="S1178" s="19" t="s">
        <v>4314</v>
      </c>
      <c r="T1178" s="19" t="s">
        <v>4315</v>
      </c>
      <c r="U1178" s="19">
        <v>9</v>
      </c>
      <c r="V1178" s="19">
        <v>148.96</v>
      </c>
      <c r="W1178" s="19">
        <v>1</v>
      </c>
      <c r="X1178" s="19">
        <v>148.96</v>
      </c>
      <c r="Y1178" s="19" t="s">
        <v>3649</v>
      </c>
    </row>
    <row r="1179" spans="1:25">
      <c r="A1179" s="19" t="s">
        <v>2749</v>
      </c>
      <c r="B1179" s="19" t="s">
        <v>3848</v>
      </c>
      <c r="C1179" s="19" t="s">
        <v>2749</v>
      </c>
      <c r="D1179" s="19" t="s">
        <v>3848</v>
      </c>
      <c r="E1179" s="19" t="s">
        <v>2749</v>
      </c>
      <c r="F1179" s="19" t="s">
        <v>4277</v>
      </c>
      <c r="G1179" s="19" t="s">
        <v>4278</v>
      </c>
      <c r="H1179" s="19" t="s">
        <v>3802</v>
      </c>
      <c r="I1179" s="19" t="s">
        <v>3851</v>
      </c>
      <c r="J1179" s="19">
        <v>2019</v>
      </c>
      <c r="K1179" s="19" t="s">
        <v>3715</v>
      </c>
      <c r="L1179" s="19" t="s">
        <v>104</v>
      </c>
      <c r="M1179" s="19" t="s">
        <v>105</v>
      </c>
      <c r="N1179" s="19" t="s">
        <v>1116</v>
      </c>
      <c r="O1179" s="19" t="s">
        <v>1116</v>
      </c>
      <c r="P1179" s="19" t="s">
        <v>2756</v>
      </c>
      <c r="Q1179" s="19" t="s">
        <v>3623</v>
      </c>
      <c r="R1179" s="19" t="s">
        <v>3547</v>
      </c>
      <c r="S1179" s="19" t="s">
        <v>3720</v>
      </c>
      <c r="T1179" s="19" t="s">
        <v>4298</v>
      </c>
      <c r="U1179" s="19">
        <v>1</v>
      </c>
      <c r="V1179" s="19">
        <v>64.5</v>
      </c>
      <c r="W1179" s="19">
        <v>1</v>
      </c>
      <c r="X1179" s="19">
        <v>64.5</v>
      </c>
      <c r="Y1179" s="19" t="s">
        <v>4316</v>
      </c>
    </row>
    <row r="1180" spans="1:25">
      <c r="A1180" s="19" t="s">
        <v>2749</v>
      </c>
      <c r="B1180" s="19" t="s">
        <v>3848</v>
      </c>
      <c r="C1180" s="19" t="s">
        <v>2749</v>
      </c>
      <c r="D1180" s="19" t="s">
        <v>3848</v>
      </c>
      <c r="E1180" s="19" t="s">
        <v>2749</v>
      </c>
      <c r="F1180" s="19" t="s">
        <v>4277</v>
      </c>
      <c r="G1180" s="19" t="s">
        <v>4278</v>
      </c>
      <c r="H1180" s="19" t="s">
        <v>3802</v>
      </c>
      <c r="I1180" s="19" t="s">
        <v>3851</v>
      </c>
      <c r="J1180" s="19">
        <v>2019</v>
      </c>
      <c r="K1180" s="19" t="s">
        <v>3715</v>
      </c>
      <c r="L1180" s="19" t="s">
        <v>104</v>
      </c>
      <c r="M1180" s="19" t="s">
        <v>105</v>
      </c>
      <c r="N1180" s="19" t="s">
        <v>1116</v>
      </c>
      <c r="O1180" s="19" t="s">
        <v>1116</v>
      </c>
      <c r="P1180" s="19" t="s">
        <v>2756</v>
      </c>
      <c r="Q1180" s="19" t="s">
        <v>3623</v>
      </c>
      <c r="R1180" s="19" t="s">
        <v>3547</v>
      </c>
      <c r="S1180" s="19" t="s">
        <v>3720</v>
      </c>
      <c r="T1180" s="19" t="s">
        <v>4298</v>
      </c>
      <c r="U1180" s="19">
        <v>2</v>
      </c>
      <c r="V1180" s="19">
        <v>142.5</v>
      </c>
      <c r="W1180" s="19">
        <v>1</v>
      </c>
      <c r="X1180" s="19">
        <v>142.5</v>
      </c>
      <c r="Y1180" s="19" t="s">
        <v>4317</v>
      </c>
    </row>
    <row r="1181" spans="1:25">
      <c r="A1181" s="19" t="s">
        <v>2749</v>
      </c>
      <c r="B1181" s="19" t="s">
        <v>3848</v>
      </c>
      <c r="C1181" s="19" t="s">
        <v>2749</v>
      </c>
      <c r="D1181" s="19" t="s">
        <v>3848</v>
      </c>
      <c r="E1181" s="19" t="s">
        <v>2749</v>
      </c>
      <c r="F1181" s="19" t="s">
        <v>4277</v>
      </c>
      <c r="G1181" s="19" t="s">
        <v>4278</v>
      </c>
      <c r="H1181" s="19" t="s">
        <v>3802</v>
      </c>
      <c r="I1181" s="19" t="s">
        <v>3851</v>
      </c>
      <c r="J1181" s="19">
        <v>2019</v>
      </c>
      <c r="K1181" s="19" t="s">
        <v>3715</v>
      </c>
      <c r="L1181" s="19" t="s">
        <v>104</v>
      </c>
      <c r="M1181" s="19" t="s">
        <v>105</v>
      </c>
      <c r="N1181" s="19" t="s">
        <v>1116</v>
      </c>
      <c r="O1181" s="19" t="s">
        <v>1116</v>
      </c>
      <c r="P1181" s="19" t="s">
        <v>2756</v>
      </c>
      <c r="Q1181" s="19" t="s">
        <v>3628</v>
      </c>
      <c r="R1181" s="19" t="s">
        <v>3628</v>
      </c>
      <c r="S1181" s="19" t="s">
        <v>3700</v>
      </c>
      <c r="X1181" s="19">
        <v>1548</v>
      </c>
      <c r="Y1181" s="19" t="s">
        <v>3630</v>
      </c>
    </row>
    <row r="1182" spans="1:25">
      <c r="A1182" s="19" t="s">
        <v>2749</v>
      </c>
      <c r="B1182" s="19" t="s">
        <v>3848</v>
      </c>
      <c r="C1182" s="19" t="s">
        <v>2749</v>
      </c>
      <c r="D1182" s="19" t="s">
        <v>3848</v>
      </c>
      <c r="E1182" s="19" t="s">
        <v>2749</v>
      </c>
      <c r="F1182" s="19" t="s">
        <v>4277</v>
      </c>
      <c r="G1182" s="19" t="s">
        <v>4278</v>
      </c>
      <c r="H1182" s="19" t="s">
        <v>3802</v>
      </c>
      <c r="I1182" s="19" t="s">
        <v>3851</v>
      </c>
      <c r="J1182" s="19">
        <v>2019</v>
      </c>
      <c r="K1182" s="19" t="s">
        <v>3715</v>
      </c>
      <c r="L1182" s="19" t="s">
        <v>104</v>
      </c>
      <c r="M1182" s="19" t="s">
        <v>105</v>
      </c>
      <c r="N1182" s="19" t="s">
        <v>1116</v>
      </c>
      <c r="O1182" s="19" t="s">
        <v>1116</v>
      </c>
      <c r="P1182" s="19" t="s">
        <v>2756</v>
      </c>
      <c r="Q1182" s="19" t="s">
        <v>3628</v>
      </c>
      <c r="R1182" s="19" t="s">
        <v>3628</v>
      </c>
      <c r="S1182" s="19" t="s">
        <v>1034</v>
      </c>
      <c r="X1182" s="19">
        <v>938</v>
      </c>
      <c r="Y1182" s="19" t="s">
        <v>3630</v>
      </c>
    </row>
    <row r="1183" spans="1:25">
      <c r="A1183" s="19" t="s">
        <v>2749</v>
      </c>
      <c r="B1183" s="19" t="s">
        <v>3848</v>
      </c>
      <c r="C1183" s="19" t="s">
        <v>2749</v>
      </c>
      <c r="D1183" s="19" t="s">
        <v>3848</v>
      </c>
      <c r="E1183" s="19" t="s">
        <v>2749</v>
      </c>
      <c r="F1183" s="19" t="s">
        <v>4277</v>
      </c>
      <c r="G1183" s="19" t="s">
        <v>4278</v>
      </c>
      <c r="H1183" s="19" t="s">
        <v>3802</v>
      </c>
      <c r="I1183" s="19" t="s">
        <v>3851</v>
      </c>
      <c r="J1183" s="19">
        <v>2019</v>
      </c>
      <c r="K1183" s="19" t="s">
        <v>3715</v>
      </c>
      <c r="L1183" s="19" t="s">
        <v>104</v>
      </c>
      <c r="M1183" s="19" t="s">
        <v>105</v>
      </c>
      <c r="N1183" s="19" t="s">
        <v>1116</v>
      </c>
      <c r="O1183" s="19" t="s">
        <v>1116</v>
      </c>
      <c r="P1183" s="19" t="s">
        <v>2756</v>
      </c>
      <c r="Q1183" s="19" t="s">
        <v>3620</v>
      </c>
      <c r="R1183" s="19" t="s">
        <v>3540</v>
      </c>
      <c r="S1183" s="19" t="s">
        <v>3727</v>
      </c>
      <c r="X1183" s="19">
        <v>240</v>
      </c>
      <c r="Y1183" s="19" t="s">
        <v>3622</v>
      </c>
    </row>
    <row r="1184" spans="1:25">
      <c r="A1184" s="19" t="s">
        <v>2749</v>
      </c>
      <c r="B1184" s="19" t="s">
        <v>3848</v>
      </c>
      <c r="C1184" s="19" t="s">
        <v>2749</v>
      </c>
      <c r="D1184" s="19" t="s">
        <v>3848</v>
      </c>
      <c r="E1184" s="19" t="s">
        <v>2749</v>
      </c>
      <c r="F1184" s="19" t="s">
        <v>4277</v>
      </c>
      <c r="G1184" s="19" t="s">
        <v>4278</v>
      </c>
      <c r="H1184" s="19" t="s">
        <v>3802</v>
      </c>
      <c r="I1184" s="19" t="s">
        <v>3851</v>
      </c>
      <c r="J1184" s="19">
        <v>2019</v>
      </c>
      <c r="K1184" s="19" t="s">
        <v>3715</v>
      </c>
      <c r="L1184" s="19" t="s">
        <v>60</v>
      </c>
      <c r="M1184" s="19" t="s">
        <v>61</v>
      </c>
      <c r="N1184" s="19" t="s">
        <v>1116</v>
      </c>
      <c r="O1184" s="19" t="s">
        <v>1116</v>
      </c>
      <c r="P1184" s="19" t="s">
        <v>2756</v>
      </c>
      <c r="Q1184" s="19" t="s">
        <v>3620</v>
      </c>
      <c r="R1184" s="19" t="s">
        <v>3540</v>
      </c>
      <c r="S1184" s="19" t="s">
        <v>3727</v>
      </c>
      <c r="X1184" s="19">
        <v>120</v>
      </c>
      <c r="Y1184" s="19" t="s">
        <v>3622</v>
      </c>
    </row>
    <row r="1185" spans="1:25">
      <c r="A1185" s="19" t="s">
        <v>2749</v>
      </c>
      <c r="B1185" s="19" t="s">
        <v>3848</v>
      </c>
      <c r="C1185" s="19" t="s">
        <v>2749</v>
      </c>
      <c r="D1185" s="19" t="s">
        <v>3848</v>
      </c>
      <c r="E1185" s="19" t="s">
        <v>2749</v>
      </c>
      <c r="F1185" s="19" t="s">
        <v>4277</v>
      </c>
      <c r="G1185" s="19" t="s">
        <v>4278</v>
      </c>
      <c r="H1185" s="19" t="s">
        <v>3802</v>
      </c>
      <c r="I1185" s="19" t="s">
        <v>3851</v>
      </c>
      <c r="J1185" s="19">
        <v>2019</v>
      </c>
      <c r="K1185" s="19" t="s">
        <v>3715</v>
      </c>
      <c r="L1185" s="19" t="s">
        <v>120</v>
      </c>
      <c r="M1185" s="19" t="s">
        <v>121</v>
      </c>
      <c r="N1185" s="19" t="s">
        <v>1116</v>
      </c>
      <c r="O1185" s="19" t="s">
        <v>1116</v>
      </c>
      <c r="P1185" s="19" t="s">
        <v>2756</v>
      </c>
      <c r="Q1185" s="19" t="s">
        <v>3623</v>
      </c>
      <c r="R1185" s="19" t="s">
        <v>3544</v>
      </c>
      <c r="S1185" s="19" t="s">
        <v>3716</v>
      </c>
      <c r="T1185" s="19" t="s">
        <v>4318</v>
      </c>
      <c r="U1185" s="19">
        <v>2</v>
      </c>
      <c r="V1185" s="19">
        <v>656</v>
      </c>
      <c r="W1185" s="19">
        <v>1</v>
      </c>
      <c r="X1185" s="19">
        <v>656</v>
      </c>
      <c r="Y1185" s="19" t="s">
        <v>4319</v>
      </c>
    </row>
    <row r="1186" spans="1:25">
      <c r="A1186" s="19" t="s">
        <v>2749</v>
      </c>
      <c r="B1186" s="19" t="s">
        <v>3848</v>
      </c>
      <c r="C1186" s="19" t="s">
        <v>2749</v>
      </c>
      <c r="D1186" s="19" t="s">
        <v>3848</v>
      </c>
      <c r="E1186" s="19" t="s">
        <v>2749</v>
      </c>
      <c r="F1186" s="19" t="s">
        <v>4277</v>
      </c>
      <c r="G1186" s="19" t="s">
        <v>4278</v>
      </c>
      <c r="H1186" s="19" t="s">
        <v>3802</v>
      </c>
      <c r="I1186" s="19" t="s">
        <v>3851</v>
      </c>
      <c r="J1186" s="19">
        <v>2019</v>
      </c>
      <c r="K1186" s="19" t="s">
        <v>3715</v>
      </c>
      <c r="L1186" s="19" t="s">
        <v>120</v>
      </c>
      <c r="M1186" s="19" t="s">
        <v>121</v>
      </c>
      <c r="N1186" s="19" t="s">
        <v>1116</v>
      </c>
      <c r="O1186" s="19" t="s">
        <v>1116</v>
      </c>
      <c r="P1186" s="19" t="s">
        <v>2756</v>
      </c>
      <c r="Q1186" s="19" t="s">
        <v>3623</v>
      </c>
      <c r="R1186" s="19" t="s">
        <v>3547</v>
      </c>
      <c r="S1186" s="19" t="s">
        <v>3716</v>
      </c>
      <c r="T1186" s="19" t="s">
        <v>4318</v>
      </c>
      <c r="U1186" s="19">
        <v>1</v>
      </c>
      <c r="V1186" s="19">
        <v>110.84</v>
      </c>
      <c r="W1186" s="19">
        <v>1</v>
      </c>
      <c r="X1186" s="19">
        <v>110.84</v>
      </c>
      <c r="Y1186" s="19" t="s">
        <v>4319</v>
      </c>
    </row>
    <row r="1187" spans="1:25">
      <c r="A1187" s="19" t="s">
        <v>2749</v>
      </c>
      <c r="B1187" s="19" t="s">
        <v>3848</v>
      </c>
      <c r="C1187" s="19" t="s">
        <v>2749</v>
      </c>
      <c r="D1187" s="19" t="s">
        <v>3848</v>
      </c>
      <c r="E1187" s="19" t="s">
        <v>2749</v>
      </c>
      <c r="F1187" s="19" t="s">
        <v>4277</v>
      </c>
      <c r="G1187" s="19" t="s">
        <v>4278</v>
      </c>
      <c r="H1187" s="19" t="s">
        <v>3802</v>
      </c>
      <c r="I1187" s="19" t="s">
        <v>3851</v>
      </c>
      <c r="J1187" s="19">
        <v>2019</v>
      </c>
      <c r="K1187" s="19" t="s">
        <v>3715</v>
      </c>
      <c r="L1187" s="19" t="s">
        <v>120</v>
      </c>
      <c r="M1187" s="19" t="s">
        <v>121</v>
      </c>
      <c r="N1187" s="19" t="s">
        <v>1116</v>
      </c>
      <c r="O1187" s="19" t="s">
        <v>1116</v>
      </c>
      <c r="P1187" s="19" t="s">
        <v>2756</v>
      </c>
      <c r="Q1187" s="19" t="s">
        <v>3623</v>
      </c>
      <c r="R1187" s="19" t="s">
        <v>3547</v>
      </c>
      <c r="S1187" s="19" t="s">
        <v>3716</v>
      </c>
      <c r="T1187" s="19" t="s">
        <v>4318</v>
      </c>
      <c r="U1187" s="19">
        <v>3</v>
      </c>
      <c r="V1187" s="19">
        <v>109.8</v>
      </c>
      <c r="W1187" s="19">
        <v>1</v>
      </c>
      <c r="X1187" s="19">
        <v>109.8</v>
      </c>
      <c r="Y1187" s="19" t="s">
        <v>4319</v>
      </c>
    </row>
    <row r="1188" spans="1:25">
      <c r="A1188" s="19" t="s">
        <v>2749</v>
      </c>
      <c r="B1188" s="19" t="s">
        <v>3848</v>
      </c>
      <c r="C1188" s="19" t="s">
        <v>2749</v>
      </c>
      <c r="D1188" s="19" t="s">
        <v>3848</v>
      </c>
      <c r="E1188" s="19" t="s">
        <v>2749</v>
      </c>
      <c r="F1188" s="19" t="s">
        <v>4277</v>
      </c>
      <c r="G1188" s="19" t="s">
        <v>4278</v>
      </c>
      <c r="H1188" s="19" t="s">
        <v>3802</v>
      </c>
      <c r="I1188" s="19" t="s">
        <v>3851</v>
      </c>
      <c r="J1188" s="19">
        <v>2019</v>
      </c>
      <c r="K1188" s="19" t="s">
        <v>3715</v>
      </c>
      <c r="L1188" s="19" t="s">
        <v>120</v>
      </c>
      <c r="M1188" s="19" t="s">
        <v>121</v>
      </c>
      <c r="N1188" s="19" t="s">
        <v>1116</v>
      </c>
      <c r="O1188" s="19" t="s">
        <v>1116</v>
      </c>
      <c r="P1188" s="19" t="s">
        <v>2756</v>
      </c>
      <c r="Q1188" s="19" t="s">
        <v>3623</v>
      </c>
      <c r="R1188" s="19" t="s">
        <v>3547</v>
      </c>
      <c r="S1188" s="19" t="s">
        <v>3716</v>
      </c>
      <c r="T1188" s="19" t="s">
        <v>4318</v>
      </c>
      <c r="U1188" s="19">
        <v>4</v>
      </c>
      <c r="V1188" s="19">
        <v>167</v>
      </c>
      <c r="W1188" s="19">
        <v>1</v>
      </c>
      <c r="X1188" s="19">
        <v>167</v>
      </c>
      <c r="Y1188" s="19" t="s">
        <v>4319</v>
      </c>
    </row>
    <row r="1189" spans="1:25">
      <c r="A1189" s="19" t="s">
        <v>2749</v>
      </c>
      <c r="B1189" s="19" t="s">
        <v>3848</v>
      </c>
      <c r="C1189" s="19" t="s">
        <v>2749</v>
      </c>
      <c r="D1189" s="19" t="s">
        <v>3848</v>
      </c>
      <c r="E1189" s="19" t="s">
        <v>2749</v>
      </c>
      <c r="F1189" s="19" t="s">
        <v>4277</v>
      </c>
      <c r="G1189" s="19" t="s">
        <v>4278</v>
      </c>
      <c r="H1189" s="19" t="s">
        <v>3802</v>
      </c>
      <c r="I1189" s="19" t="s">
        <v>3851</v>
      </c>
      <c r="J1189" s="19">
        <v>2019</v>
      </c>
      <c r="K1189" s="19" t="s">
        <v>3715</v>
      </c>
      <c r="L1189" s="19" t="s">
        <v>120</v>
      </c>
      <c r="M1189" s="19" t="s">
        <v>121</v>
      </c>
      <c r="N1189" s="19" t="s">
        <v>1116</v>
      </c>
      <c r="O1189" s="19" t="s">
        <v>1116</v>
      </c>
      <c r="P1189" s="19" t="s">
        <v>2756</v>
      </c>
      <c r="Q1189" s="19" t="s">
        <v>3620</v>
      </c>
      <c r="R1189" s="19" t="s">
        <v>3540</v>
      </c>
      <c r="S1189" s="19" t="s">
        <v>3717</v>
      </c>
      <c r="X1189" s="19">
        <v>80</v>
      </c>
      <c r="Y1189" s="19" t="s">
        <v>3622</v>
      </c>
    </row>
    <row r="1190" spans="1:25">
      <c r="A1190" s="19" t="s">
        <v>2749</v>
      </c>
      <c r="B1190" s="19" t="s">
        <v>3848</v>
      </c>
      <c r="C1190" s="19" t="s">
        <v>2749</v>
      </c>
      <c r="D1190" s="19" t="s">
        <v>3848</v>
      </c>
      <c r="E1190" s="19" t="s">
        <v>2749</v>
      </c>
      <c r="F1190" s="19" t="s">
        <v>4277</v>
      </c>
      <c r="G1190" s="19" t="s">
        <v>4278</v>
      </c>
      <c r="H1190" s="19" t="s">
        <v>3802</v>
      </c>
      <c r="I1190" s="19" t="s">
        <v>3851</v>
      </c>
      <c r="J1190" s="19">
        <v>2019</v>
      </c>
      <c r="K1190" s="19" t="s">
        <v>3715</v>
      </c>
      <c r="L1190" s="19" t="s">
        <v>90</v>
      </c>
      <c r="M1190" s="19" t="s">
        <v>91</v>
      </c>
      <c r="N1190" s="19" t="s">
        <v>1116</v>
      </c>
      <c r="O1190" s="19" t="s">
        <v>1116</v>
      </c>
      <c r="P1190" s="19" t="s">
        <v>2756</v>
      </c>
      <c r="Q1190" s="19" t="s">
        <v>3620</v>
      </c>
      <c r="R1190" s="19" t="s">
        <v>3540</v>
      </c>
      <c r="S1190" s="19" t="s">
        <v>3728</v>
      </c>
      <c r="X1190" s="19">
        <v>360</v>
      </c>
      <c r="Y1190" s="19" t="s">
        <v>3622</v>
      </c>
    </row>
    <row r="1191" spans="1:25">
      <c r="A1191" s="19" t="s">
        <v>2749</v>
      </c>
      <c r="B1191" s="19" t="s">
        <v>3848</v>
      </c>
      <c r="C1191" s="19" t="s">
        <v>2749</v>
      </c>
      <c r="D1191" s="19" t="s">
        <v>3848</v>
      </c>
      <c r="E1191" s="19" t="s">
        <v>2749</v>
      </c>
      <c r="F1191" s="19" t="s">
        <v>4277</v>
      </c>
      <c r="G1191" s="19" t="s">
        <v>4278</v>
      </c>
      <c r="H1191" s="19" t="s">
        <v>3802</v>
      </c>
      <c r="I1191" s="19" t="s">
        <v>3851</v>
      </c>
      <c r="J1191" s="19">
        <v>2019</v>
      </c>
      <c r="K1191" s="19" t="s">
        <v>3715</v>
      </c>
      <c r="L1191" s="19" t="s">
        <v>90</v>
      </c>
      <c r="M1191" s="19" t="s">
        <v>91</v>
      </c>
      <c r="N1191" s="19" t="s">
        <v>1116</v>
      </c>
      <c r="O1191" s="19" t="s">
        <v>1116</v>
      </c>
      <c r="P1191" s="19" t="s">
        <v>2756</v>
      </c>
      <c r="Q1191" s="19" t="s">
        <v>3620</v>
      </c>
      <c r="R1191" s="19" t="s">
        <v>3540</v>
      </c>
      <c r="S1191" s="19" t="s">
        <v>918</v>
      </c>
      <c r="X1191" s="19">
        <v>80</v>
      </c>
      <c r="Y1191" s="19" t="s">
        <v>3622</v>
      </c>
    </row>
    <row r="1192" spans="1:25">
      <c r="A1192" s="19" t="s">
        <v>2749</v>
      </c>
      <c r="B1192" s="19" t="s">
        <v>3848</v>
      </c>
      <c r="C1192" s="19" t="s">
        <v>2749</v>
      </c>
      <c r="D1192" s="19" t="s">
        <v>3848</v>
      </c>
      <c r="E1192" s="19" t="s">
        <v>2749</v>
      </c>
      <c r="F1192" s="19" t="s">
        <v>4277</v>
      </c>
      <c r="G1192" s="19" t="s">
        <v>4278</v>
      </c>
      <c r="H1192" s="19" t="s">
        <v>3802</v>
      </c>
      <c r="I1192" s="19" t="s">
        <v>3851</v>
      </c>
      <c r="J1192" s="19">
        <v>2019</v>
      </c>
      <c r="K1192" s="19" t="s">
        <v>3715</v>
      </c>
      <c r="L1192" s="19" t="s">
        <v>170</v>
      </c>
      <c r="M1192" s="19" t="s">
        <v>171</v>
      </c>
      <c r="N1192" s="19" t="s">
        <v>1116</v>
      </c>
      <c r="O1192" s="19" t="s">
        <v>2923</v>
      </c>
      <c r="P1192" s="19" t="s">
        <v>2756</v>
      </c>
      <c r="Q1192" s="19" t="s">
        <v>3623</v>
      </c>
      <c r="R1192" s="19" t="s">
        <v>3547</v>
      </c>
      <c r="S1192" s="19" t="s">
        <v>3729</v>
      </c>
      <c r="T1192" s="19" t="s">
        <v>4320</v>
      </c>
      <c r="U1192" s="19">
        <v>1</v>
      </c>
      <c r="V1192" s="19">
        <v>162.69999999999999</v>
      </c>
      <c r="W1192" s="19">
        <v>1</v>
      </c>
      <c r="X1192" s="19">
        <v>162.69999999999999</v>
      </c>
      <c r="Y1192" s="19" t="s">
        <v>3649</v>
      </c>
    </row>
    <row r="1193" spans="1:25">
      <c r="A1193" s="19" t="s">
        <v>2749</v>
      </c>
      <c r="B1193" s="19" t="s">
        <v>3848</v>
      </c>
      <c r="C1193" s="19" t="s">
        <v>2749</v>
      </c>
      <c r="D1193" s="19" t="s">
        <v>3848</v>
      </c>
      <c r="E1193" s="19" t="s">
        <v>2749</v>
      </c>
      <c r="F1193" s="19" t="s">
        <v>4277</v>
      </c>
      <c r="G1193" s="19" t="s">
        <v>4278</v>
      </c>
      <c r="H1193" s="19" t="s">
        <v>3802</v>
      </c>
      <c r="I1193" s="19" t="s">
        <v>3851</v>
      </c>
      <c r="J1193" s="19">
        <v>2019</v>
      </c>
      <c r="K1193" s="19" t="s">
        <v>3715</v>
      </c>
      <c r="L1193" s="19" t="s">
        <v>170</v>
      </c>
      <c r="M1193" s="19" t="s">
        <v>171</v>
      </c>
      <c r="N1193" s="19" t="s">
        <v>1116</v>
      </c>
      <c r="O1193" s="19" t="s">
        <v>2923</v>
      </c>
      <c r="P1193" s="19" t="s">
        <v>2756</v>
      </c>
      <c r="Q1193" s="19" t="s">
        <v>3628</v>
      </c>
      <c r="R1193" s="19" t="s">
        <v>3628</v>
      </c>
      <c r="S1193" s="19" t="s">
        <v>3729</v>
      </c>
      <c r="X1193" s="19">
        <v>808</v>
      </c>
      <c r="Y1193" s="19" t="s">
        <v>3630</v>
      </c>
    </row>
    <row r="1194" spans="1:25">
      <c r="A1194" s="19" t="s">
        <v>2749</v>
      </c>
      <c r="B1194" s="19" t="s">
        <v>3848</v>
      </c>
      <c r="C1194" s="19" t="s">
        <v>2749</v>
      </c>
      <c r="D1194" s="19" t="s">
        <v>3848</v>
      </c>
      <c r="E1194" s="19" t="s">
        <v>2749</v>
      </c>
      <c r="F1194" s="19" t="s">
        <v>4277</v>
      </c>
      <c r="G1194" s="19" t="s">
        <v>4278</v>
      </c>
      <c r="H1194" s="19" t="s">
        <v>3802</v>
      </c>
      <c r="I1194" s="19" t="s">
        <v>3851</v>
      </c>
      <c r="J1194" s="19">
        <v>2019</v>
      </c>
      <c r="K1194" s="19" t="s">
        <v>3715</v>
      </c>
      <c r="L1194" s="19" t="s">
        <v>170</v>
      </c>
      <c r="M1194" s="19" t="s">
        <v>171</v>
      </c>
      <c r="N1194" s="19" t="s">
        <v>1116</v>
      </c>
      <c r="O1194" s="19" t="s">
        <v>2923</v>
      </c>
      <c r="P1194" s="19" t="s">
        <v>2756</v>
      </c>
      <c r="Q1194" s="19" t="s">
        <v>3628</v>
      </c>
      <c r="R1194" s="19" t="s">
        <v>3628</v>
      </c>
      <c r="S1194" s="19" t="s">
        <v>4039</v>
      </c>
      <c r="X1194" s="19">
        <v>1758</v>
      </c>
      <c r="Y1194" s="19" t="s">
        <v>3630</v>
      </c>
    </row>
    <row r="1195" spans="1:25">
      <c r="A1195" s="19" t="s">
        <v>2749</v>
      </c>
      <c r="B1195" s="19" t="s">
        <v>3848</v>
      </c>
      <c r="C1195" s="19" t="s">
        <v>2749</v>
      </c>
      <c r="D1195" s="19" t="s">
        <v>3848</v>
      </c>
      <c r="E1195" s="19" t="s">
        <v>2749</v>
      </c>
      <c r="F1195" s="19" t="s">
        <v>4277</v>
      </c>
      <c r="G1195" s="19" t="s">
        <v>4278</v>
      </c>
      <c r="H1195" s="19" t="s">
        <v>3802</v>
      </c>
      <c r="I1195" s="19" t="s">
        <v>3851</v>
      </c>
      <c r="J1195" s="19">
        <v>2019</v>
      </c>
      <c r="K1195" s="19" t="s">
        <v>3715</v>
      </c>
      <c r="L1195" s="19" t="s">
        <v>68</v>
      </c>
      <c r="M1195" s="19" t="s">
        <v>69</v>
      </c>
      <c r="N1195" s="19" t="s">
        <v>1116</v>
      </c>
      <c r="O1195" s="19" t="s">
        <v>2917</v>
      </c>
      <c r="P1195" s="19" t="s">
        <v>2756</v>
      </c>
      <c r="Q1195" s="19" t="s">
        <v>3620</v>
      </c>
      <c r="R1195" s="19" t="s">
        <v>3540</v>
      </c>
      <c r="S1195" s="19" t="s">
        <v>2809</v>
      </c>
      <c r="X1195" s="19">
        <v>80</v>
      </c>
      <c r="Y1195" s="19" t="s">
        <v>3622</v>
      </c>
    </row>
    <row r="1196" spans="1:25">
      <c r="A1196" s="19" t="s">
        <v>2749</v>
      </c>
      <c r="B1196" s="19" t="s">
        <v>3848</v>
      </c>
      <c r="C1196" s="19" t="s">
        <v>2749</v>
      </c>
      <c r="D1196" s="19" t="s">
        <v>3848</v>
      </c>
      <c r="E1196" s="19" t="s">
        <v>2749</v>
      </c>
      <c r="F1196" s="19" t="s">
        <v>4277</v>
      </c>
      <c r="G1196" s="19" t="s">
        <v>4278</v>
      </c>
      <c r="H1196" s="19" t="s">
        <v>3802</v>
      </c>
      <c r="I1196" s="19" t="s">
        <v>3851</v>
      </c>
      <c r="J1196" s="19">
        <v>2019</v>
      </c>
      <c r="K1196" s="19" t="s">
        <v>3715</v>
      </c>
      <c r="L1196" s="19" t="s">
        <v>145</v>
      </c>
      <c r="M1196" s="19" t="s">
        <v>146</v>
      </c>
      <c r="N1196" s="19" t="s">
        <v>1116</v>
      </c>
      <c r="O1196" s="19" t="s">
        <v>2917</v>
      </c>
      <c r="P1196" s="19" t="s">
        <v>2756</v>
      </c>
      <c r="Q1196" s="19" t="s">
        <v>3628</v>
      </c>
      <c r="R1196" s="19" t="s">
        <v>3628</v>
      </c>
      <c r="S1196" s="19" t="s">
        <v>3729</v>
      </c>
      <c r="X1196" s="19">
        <v>1148</v>
      </c>
      <c r="Y1196" s="19" t="s">
        <v>3630</v>
      </c>
    </row>
    <row r="1197" spans="1:25">
      <c r="A1197" s="19" t="s">
        <v>2749</v>
      </c>
      <c r="B1197" s="19" t="s">
        <v>3848</v>
      </c>
      <c r="C1197" s="19" t="s">
        <v>2749</v>
      </c>
      <c r="D1197" s="19" t="s">
        <v>3848</v>
      </c>
      <c r="E1197" s="19" t="s">
        <v>2749</v>
      </c>
      <c r="F1197" s="19" t="s">
        <v>4277</v>
      </c>
      <c r="G1197" s="19" t="s">
        <v>4278</v>
      </c>
      <c r="H1197" s="19" t="s">
        <v>3802</v>
      </c>
      <c r="I1197" s="19" t="s">
        <v>3851</v>
      </c>
      <c r="J1197" s="19">
        <v>2019</v>
      </c>
      <c r="K1197" s="19" t="s">
        <v>3715</v>
      </c>
      <c r="L1197" s="19" t="s">
        <v>145</v>
      </c>
      <c r="M1197" s="19" t="s">
        <v>146</v>
      </c>
      <c r="N1197" s="19" t="s">
        <v>1116</v>
      </c>
      <c r="O1197" s="19" t="s">
        <v>2917</v>
      </c>
      <c r="P1197" s="19" t="s">
        <v>2756</v>
      </c>
      <c r="Q1197" s="19" t="s">
        <v>3628</v>
      </c>
      <c r="R1197" s="19" t="s">
        <v>3628</v>
      </c>
      <c r="S1197" s="19" t="s">
        <v>2817</v>
      </c>
      <c r="X1197" s="19">
        <v>1148</v>
      </c>
      <c r="Y1197" s="19" t="s">
        <v>3630</v>
      </c>
    </row>
    <row r="1198" spans="1:25">
      <c r="A1198" s="19" t="s">
        <v>2749</v>
      </c>
      <c r="B1198" s="19" t="s">
        <v>3848</v>
      </c>
      <c r="C1198" s="19" t="s">
        <v>2749</v>
      </c>
      <c r="D1198" s="19" t="s">
        <v>3848</v>
      </c>
      <c r="E1198" s="19" t="s">
        <v>2749</v>
      </c>
      <c r="F1198" s="19" t="s">
        <v>4277</v>
      </c>
      <c r="G1198" s="19" t="s">
        <v>4278</v>
      </c>
      <c r="H1198" s="19" t="s">
        <v>3802</v>
      </c>
      <c r="I1198" s="19" t="s">
        <v>3851</v>
      </c>
      <c r="J1198" s="19">
        <v>2019</v>
      </c>
      <c r="K1198" s="19" t="s">
        <v>3715</v>
      </c>
      <c r="L1198" s="19" t="s">
        <v>175</v>
      </c>
      <c r="M1198" s="19" t="s">
        <v>176</v>
      </c>
      <c r="N1198" s="19" t="s">
        <v>1116</v>
      </c>
      <c r="O1198" s="19" t="s">
        <v>2936</v>
      </c>
      <c r="P1198" s="19" t="s">
        <v>2756</v>
      </c>
      <c r="Q1198" s="19" t="s">
        <v>3628</v>
      </c>
      <c r="R1198" s="19" t="s">
        <v>3628</v>
      </c>
      <c r="S1198" s="19" t="s">
        <v>3726</v>
      </c>
      <c r="X1198" s="19">
        <v>808</v>
      </c>
      <c r="Y1198" s="19" t="s">
        <v>3630</v>
      </c>
    </row>
    <row r="1199" spans="1:25">
      <c r="A1199" s="19" t="s">
        <v>2749</v>
      </c>
      <c r="B1199" s="19" t="s">
        <v>3848</v>
      </c>
      <c r="C1199" s="19" t="s">
        <v>2749</v>
      </c>
      <c r="D1199" s="19" t="s">
        <v>3848</v>
      </c>
      <c r="E1199" s="19" t="s">
        <v>2749</v>
      </c>
      <c r="F1199" s="19" t="s">
        <v>4277</v>
      </c>
      <c r="G1199" s="19" t="s">
        <v>4278</v>
      </c>
      <c r="H1199" s="19" t="s">
        <v>3802</v>
      </c>
      <c r="I1199" s="19" t="s">
        <v>3851</v>
      </c>
      <c r="J1199" s="19">
        <v>2019</v>
      </c>
      <c r="K1199" s="19" t="s">
        <v>3715</v>
      </c>
      <c r="L1199" s="19" t="s">
        <v>175</v>
      </c>
      <c r="M1199" s="19" t="s">
        <v>176</v>
      </c>
      <c r="N1199" s="19" t="s">
        <v>1116</v>
      </c>
      <c r="O1199" s="19" t="s">
        <v>2936</v>
      </c>
      <c r="P1199" s="19" t="s">
        <v>2756</v>
      </c>
      <c r="Q1199" s="19" t="s">
        <v>3628</v>
      </c>
      <c r="R1199" s="19" t="s">
        <v>3628</v>
      </c>
      <c r="S1199" s="19" t="s">
        <v>3726</v>
      </c>
      <c r="X1199" s="19">
        <v>1148</v>
      </c>
      <c r="Y1199" s="19" t="s">
        <v>3630</v>
      </c>
    </row>
    <row r="1200" spans="1:25">
      <c r="A1200" s="19" t="s">
        <v>2749</v>
      </c>
      <c r="B1200" s="19" t="s">
        <v>3848</v>
      </c>
      <c r="C1200" s="19" t="s">
        <v>2749</v>
      </c>
      <c r="D1200" s="19" t="s">
        <v>3848</v>
      </c>
      <c r="E1200" s="19" t="s">
        <v>2749</v>
      </c>
      <c r="F1200" s="19" t="s">
        <v>4277</v>
      </c>
      <c r="G1200" s="19" t="s">
        <v>4278</v>
      </c>
      <c r="H1200" s="19" t="s">
        <v>3802</v>
      </c>
      <c r="I1200" s="19" t="s">
        <v>3851</v>
      </c>
      <c r="J1200" s="19">
        <v>2019</v>
      </c>
      <c r="K1200" s="19" t="s">
        <v>3715</v>
      </c>
      <c r="L1200" s="19" t="s">
        <v>177</v>
      </c>
      <c r="M1200" s="19" t="s">
        <v>178</v>
      </c>
      <c r="N1200" s="19" t="s">
        <v>1116</v>
      </c>
      <c r="O1200" s="19" t="s">
        <v>2936</v>
      </c>
      <c r="P1200" s="19" t="s">
        <v>2756</v>
      </c>
      <c r="Q1200" s="19" t="s">
        <v>3620</v>
      </c>
      <c r="R1200" s="19" t="s">
        <v>3540</v>
      </c>
      <c r="S1200" s="19" t="s">
        <v>3727</v>
      </c>
      <c r="X1200" s="19">
        <v>120</v>
      </c>
      <c r="Y1200" s="19" t="s">
        <v>3622</v>
      </c>
    </row>
    <row r="1201" spans="1:25">
      <c r="A1201" s="19" t="s">
        <v>2749</v>
      </c>
      <c r="B1201" s="19" t="s">
        <v>3848</v>
      </c>
      <c r="C1201" s="19" t="s">
        <v>2749</v>
      </c>
      <c r="D1201" s="19" t="s">
        <v>3848</v>
      </c>
      <c r="E1201" s="19" t="s">
        <v>2749</v>
      </c>
      <c r="F1201" s="19" t="s">
        <v>4277</v>
      </c>
      <c r="G1201" s="19" t="s">
        <v>4278</v>
      </c>
      <c r="H1201" s="19" t="s">
        <v>3802</v>
      </c>
      <c r="I1201" s="19" t="s">
        <v>3851</v>
      </c>
      <c r="J1201" s="19">
        <v>2019</v>
      </c>
      <c r="K1201" s="19" t="s">
        <v>3732</v>
      </c>
      <c r="L1201" s="19" t="s">
        <v>160</v>
      </c>
      <c r="M1201" s="19" t="s">
        <v>161</v>
      </c>
      <c r="N1201" s="19" t="s">
        <v>1116</v>
      </c>
      <c r="O1201" s="19" t="s">
        <v>2912</v>
      </c>
      <c r="P1201" s="19" t="s">
        <v>2756</v>
      </c>
      <c r="Q1201" s="19" t="s">
        <v>3620</v>
      </c>
      <c r="R1201" s="19" t="s">
        <v>3540</v>
      </c>
      <c r="S1201" s="19" t="s">
        <v>2837</v>
      </c>
      <c r="X1201" s="19">
        <v>40</v>
      </c>
      <c r="Y1201" s="19" t="s">
        <v>3622</v>
      </c>
    </row>
    <row r="1202" spans="1:25">
      <c r="A1202" s="19" t="s">
        <v>2749</v>
      </c>
      <c r="B1202" s="19" t="s">
        <v>3848</v>
      </c>
      <c r="C1202" s="19" t="s">
        <v>2749</v>
      </c>
      <c r="D1202" s="19" t="s">
        <v>3848</v>
      </c>
      <c r="E1202" s="19" t="s">
        <v>2749</v>
      </c>
      <c r="F1202" s="19" t="s">
        <v>4277</v>
      </c>
      <c r="G1202" s="19" t="s">
        <v>4278</v>
      </c>
      <c r="H1202" s="19" t="s">
        <v>3802</v>
      </c>
      <c r="I1202" s="19" t="s">
        <v>3851</v>
      </c>
      <c r="J1202" s="19">
        <v>2019</v>
      </c>
      <c r="K1202" s="19" t="s">
        <v>3732</v>
      </c>
      <c r="L1202" s="19" t="s">
        <v>73</v>
      </c>
      <c r="M1202" s="19" t="s">
        <v>74</v>
      </c>
      <c r="N1202" s="19" t="s">
        <v>1116</v>
      </c>
      <c r="O1202" s="19" t="s">
        <v>2905</v>
      </c>
      <c r="P1202" s="19" t="s">
        <v>2756</v>
      </c>
      <c r="Q1202" s="19" t="s">
        <v>3620</v>
      </c>
      <c r="R1202" s="19" t="s">
        <v>3540</v>
      </c>
      <c r="S1202" s="19" t="s">
        <v>3720</v>
      </c>
      <c r="X1202" s="19">
        <v>80</v>
      </c>
      <c r="Y1202" s="19" t="s">
        <v>3622</v>
      </c>
    </row>
    <row r="1203" spans="1:25">
      <c r="A1203" s="19" t="s">
        <v>2749</v>
      </c>
      <c r="B1203" s="19" t="s">
        <v>3848</v>
      </c>
      <c r="C1203" s="19" t="s">
        <v>2749</v>
      </c>
      <c r="D1203" s="19" t="s">
        <v>3848</v>
      </c>
      <c r="E1203" s="19" t="s">
        <v>2749</v>
      </c>
      <c r="F1203" s="19" t="s">
        <v>4277</v>
      </c>
      <c r="G1203" s="19" t="s">
        <v>4278</v>
      </c>
      <c r="H1203" s="19" t="s">
        <v>3802</v>
      </c>
      <c r="I1203" s="19" t="s">
        <v>3851</v>
      </c>
      <c r="J1203" s="19">
        <v>2019</v>
      </c>
      <c r="K1203" s="19" t="s">
        <v>3732</v>
      </c>
      <c r="L1203" s="19" t="s">
        <v>255</v>
      </c>
      <c r="M1203" s="19" t="s">
        <v>256</v>
      </c>
      <c r="N1203" s="19" t="s">
        <v>1116</v>
      </c>
      <c r="O1203" s="19" t="s">
        <v>2915</v>
      </c>
      <c r="P1203" s="19" t="s">
        <v>2756</v>
      </c>
      <c r="Q1203" s="19" t="s">
        <v>3620</v>
      </c>
      <c r="R1203" s="19" t="s">
        <v>3540</v>
      </c>
      <c r="S1203" s="19" t="s">
        <v>537</v>
      </c>
      <c r="X1203" s="19">
        <v>40</v>
      </c>
      <c r="Y1203" s="19" t="s">
        <v>3622</v>
      </c>
    </row>
    <row r="1204" spans="1:25">
      <c r="A1204" s="19" t="s">
        <v>2749</v>
      </c>
      <c r="B1204" s="19" t="s">
        <v>3848</v>
      </c>
      <c r="C1204" s="19" t="s">
        <v>2749</v>
      </c>
      <c r="D1204" s="19" t="s">
        <v>3848</v>
      </c>
      <c r="E1204" s="19" t="s">
        <v>2749</v>
      </c>
      <c r="F1204" s="19" t="s">
        <v>4277</v>
      </c>
      <c r="G1204" s="19" t="s">
        <v>4278</v>
      </c>
      <c r="H1204" s="19" t="s">
        <v>3802</v>
      </c>
      <c r="I1204" s="19" t="s">
        <v>3851</v>
      </c>
      <c r="J1204" s="19">
        <v>2019</v>
      </c>
      <c r="K1204" s="19" t="s">
        <v>3732</v>
      </c>
      <c r="L1204" s="19" t="s">
        <v>255</v>
      </c>
      <c r="M1204" s="19" t="s">
        <v>256</v>
      </c>
      <c r="N1204" s="19" t="s">
        <v>1116</v>
      </c>
      <c r="O1204" s="19" t="s">
        <v>2915</v>
      </c>
      <c r="P1204" s="19" t="s">
        <v>2756</v>
      </c>
      <c r="Q1204" s="19" t="s">
        <v>3620</v>
      </c>
      <c r="R1204" s="19" t="s">
        <v>3540</v>
      </c>
      <c r="S1204" s="19" t="s">
        <v>2817</v>
      </c>
      <c r="X1204" s="19">
        <v>40</v>
      </c>
      <c r="Y1204" s="19" t="s">
        <v>3622</v>
      </c>
    </row>
    <row r="1205" spans="1:25">
      <c r="A1205" s="19" t="s">
        <v>2749</v>
      </c>
      <c r="B1205" s="19" t="s">
        <v>3848</v>
      </c>
      <c r="C1205" s="19" t="s">
        <v>2749</v>
      </c>
      <c r="D1205" s="19" t="s">
        <v>3848</v>
      </c>
      <c r="E1205" s="19" t="s">
        <v>2749</v>
      </c>
      <c r="F1205" s="19" t="s">
        <v>4277</v>
      </c>
      <c r="G1205" s="19" t="s">
        <v>4278</v>
      </c>
      <c r="H1205" s="19" t="s">
        <v>3802</v>
      </c>
      <c r="I1205" s="19" t="s">
        <v>3851</v>
      </c>
      <c r="J1205" s="19">
        <v>2019</v>
      </c>
      <c r="K1205" s="19" t="s">
        <v>3732</v>
      </c>
      <c r="L1205" s="19" t="s">
        <v>243</v>
      </c>
      <c r="M1205" s="19" t="s">
        <v>244</v>
      </c>
      <c r="N1205" s="19" t="s">
        <v>1116</v>
      </c>
      <c r="O1205" s="19" t="s">
        <v>2915</v>
      </c>
      <c r="P1205" s="19" t="s">
        <v>2756</v>
      </c>
      <c r="Q1205" s="19" t="s">
        <v>3623</v>
      </c>
      <c r="R1205" s="19" t="s">
        <v>3544</v>
      </c>
      <c r="S1205" s="19" t="s">
        <v>537</v>
      </c>
      <c r="T1205" s="19" t="s">
        <v>4321</v>
      </c>
      <c r="U1205" s="19">
        <v>1</v>
      </c>
      <c r="V1205" s="19">
        <v>195</v>
      </c>
      <c r="W1205" s="19">
        <v>1</v>
      </c>
      <c r="X1205" s="19">
        <v>195</v>
      </c>
      <c r="Y1205" s="19" t="s">
        <v>4322</v>
      </c>
    </row>
    <row r="1206" spans="1:25">
      <c r="A1206" s="19" t="s">
        <v>2749</v>
      </c>
      <c r="B1206" s="19" t="s">
        <v>3848</v>
      </c>
      <c r="C1206" s="19" t="s">
        <v>2749</v>
      </c>
      <c r="D1206" s="19" t="s">
        <v>3848</v>
      </c>
      <c r="E1206" s="19" t="s">
        <v>2749</v>
      </c>
      <c r="F1206" s="19" t="s">
        <v>4277</v>
      </c>
      <c r="G1206" s="19" t="s">
        <v>4278</v>
      </c>
      <c r="H1206" s="19" t="s">
        <v>3802</v>
      </c>
      <c r="I1206" s="19" t="s">
        <v>3851</v>
      </c>
      <c r="J1206" s="19">
        <v>2019</v>
      </c>
      <c r="K1206" s="19" t="s">
        <v>3732</v>
      </c>
      <c r="L1206" s="19" t="s">
        <v>243</v>
      </c>
      <c r="M1206" s="19" t="s">
        <v>244</v>
      </c>
      <c r="N1206" s="19" t="s">
        <v>1116</v>
      </c>
      <c r="O1206" s="19" t="s">
        <v>2915</v>
      </c>
      <c r="P1206" s="19" t="s">
        <v>2756</v>
      </c>
      <c r="Q1206" s="19" t="s">
        <v>3628</v>
      </c>
      <c r="R1206" s="19" t="s">
        <v>3628</v>
      </c>
      <c r="S1206" s="19" t="s">
        <v>537</v>
      </c>
      <c r="T1206" s="19" t="s">
        <v>4321</v>
      </c>
      <c r="U1206" s="19">
        <v>2</v>
      </c>
      <c r="V1206" s="19">
        <v>34.5</v>
      </c>
      <c r="W1206" s="19">
        <v>1</v>
      </c>
      <c r="X1206" s="19">
        <v>34.5</v>
      </c>
      <c r="Y1206" s="19" t="s">
        <v>4323</v>
      </c>
    </row>
    <row r="1207" spans="1:25">
      <c r="A1207" s="19" t="s">
        <v>2749</v>
      </c>
      <c r="B1207" s="19" t="s">
        <v>3848</v>
      </c>
      <c r="C1207" s="19" t="s">
        <v>2749</v>
      </c>
      <c r="D1207" s="19" t="s">
        <v>3848</v>
      </c>
      <c r="E1207" s="19" t="s">
        <v>2749</v>
      </c>
      <c r="F1207" s="19" t="s">
        <v>4277</v>
      </c>
      <c r="G1207" s="19" t="s">
        <v>4278</v>
      </c>
      <c r="H1207" s="19" t="s">
        <v>3802</v>
      </c>
      <c r="I1207" s="19" t="s">
        <v>3851</v>
      </c>
      <c r="J1207" s="19">
        <v>2019</v>
      </c>
      <c r="K1207" s="19" t="s">
        <v>3732</v>
      </c>
      <c r="L1207" s="19" t="s">
        <v>104</v>
      </c>
      <c r="M1207" s="19" t="s">
        <v>105</v>
      </c>
      <c r="N1207" s="19" t="s">
        <v>1116</v>
      </c>
      <c r="O1207" s="19" t="s">
        <v>1116</v>
      </c>
      <c r="P1207" s="19" t="s">
        <v>2756</v>
      </c>
      <c r="Q1207" s="19" t="s">
        <v>3623</v>
      </c>
      <c r="R1207" s="19" t="s">
        <v>3544</v>
      </c>
      <c r="S1207" s="19" t="s">
        <v>3736</v>
      </c>
      <c r="T1207" s="19" t="s">
        <v>4324</v>
      </c>
      <c r="U1207" s="19">
        <v>1</v>
      </c>
      <c r="V1207" s="19">
        <v>632</v>
      </c>
      <c r="W1207" s="19">
        <v>1</v>
      </c>
      <c r="X1207" s="19">
        <v>632</v>
      </c>
      <c r="Y1207" s="19" t="s">
        <v>4325</v>
      </c>
    </row>
    <row r="1208" spans="1:25">
      <c r="A1208" s="19" t="s">
        <v>2749</v>
      </c>
      <c r="B1208" s="19" t="s">
        <v>3848</v>
      </c>
      <c r="C1208" s="19" t="s">
        <v>2749</v>
      </c>
      <c r="D1208" s="19" t="s">
        <v>3848</v>
      </c>
      <c r="E1208" s="19" t="s">
        <v>2749</v>
      </c>
      <c r="F1208" s="19" t="s">
        <v>4277</v>
      </c>
      <c r="G1208" s="19" t="s">
        <v>4278</v>
      </c>
      <c r="H1208" s="19" t="s">
        <v>3802</v>
      </c>
      <c r="I1208" s="19" t="s">
        <v>3851</v>
      </c>
      <c r="J1208" s="19">
        <v>2019</v>
      </c>
      <c r="K1208" s="19" t="s">
        <v>3732</v>
      </c>
      <c r="L1208" s="19" t="s">
        <v>85</v>
      </c>
      <c r="M1208" s="19" t="s">
        <v>86</v>
      </c>
      <c r="N1208" s="19" t="s">
        <v>1116</v>
      </c>
      <c r="O1208" s="19" t="s">
        <v>1116</v>
      </c>
      <c r="P1208" s="19" t="s">
        <v>2756</v>
      </c>
      <c r="Q1208" s="19" t="s">
        <v>3623</v>
      </c>
      <c r="R1208" s="19" t="s">
        <v>3544</v>
      </c>
      <c r="S1208" s="19" t="s">
        <v>3736</v>
      </c>
      <c r="T1208" s="19" t="s">
        <v>4326</v>
      </c>
      <c r="U1208" s="19">
        <v>1</v>
      </c>
      <c r="V1208" s="19">
        <v>735</v>
      </c>
      <c r="W1208" s="19">
        <v>1</v>
      </c>
      <c r="X1208" s="19">
        <v>735</v>
      </c>
      <c r="Y1208" s="19" t="s">
        <v>4327</v>
      </c>
    </row>
    <row r="1209" spans="1:25">
      <c r="A1209" s="19" t="s">
        <v>2749</v>
      </c>
      <c r="B1209" s="19" t="s">
        <v>3848</v>
      </c>
      <c r="C1209" s="19" t="s">
        <v>2749</v>
      </c>
      <c r="D1209" s="19" t="s">
        <v>3848</v>
      </c>
      <c r="E1209" s="19" t="s">
        <v>2749</v>
      </c>
      <c r="F1209" s="19" t="s">
        <v>4277</v>
      </c>
      <c r="G1209" s="19" t="s">
        <v>4278</v>
      </c>
      <c r="H1209" s="19" t="s">
        <v>3802</v>
      </c>
      <c r="I1209" s="19" t="s">
        <v>3851</v>
      </c>
      <c r="J1209" s="19">
        <v>2019</v>
      </c>
      <c r="K1209" s="19" t="s">
        <v>3732</v>
      </c>
      <c r="L1209" s="19" t="s">
        <v>259</v>
      </c>
      <c r="M1209" s="19" t="s">
        <v>260</v>
      </c>
      <c r="N1209" s="19" t="s">
        <v>1116</v>
      </c>
      <c r="O1209" s="19" t="s">
        <v>1116</v>
      </c>
      <c r="P1209" s="19" t="s">
        <v>2756</v>
      </c>
      <c r="Q1209" s="19" t="s">
        <v>3628</v>
      </c>
      <c r="R1209" s="19" t="s">
        <v>3628</v>
      </c>
      <c r="S1209" s="19" t="s">
        <v>4328</v>
      </c>
      <c r="X1209" s="19">
        <v>738</v>
      </c>
      <c r="Y1209" s="19" t="s">
        <v>3630</v>
      </c>
    </row>
    <row r="1210" spans="1:25">
      <c r="A1210" s="19" t="s">
        <v>2749</v>
      </c>
      <c r="B1210" s="19" t="s">
        <v>3848</v>
      </c>
      <c r="C1210" s="19" t="s">
        <v>2749</v>
      </c>
      <c r="D1210" s="19" t="s">
        <v>3848</v>
      </c>
      <c r="E1210" s="19" t="s">
        <v>2749</v>
      </c>
      <c r="F1210" s="19" t="s">
        <v>4277</v>
      </c>
      <c r="G1210" s="19" t="s">
        <v>4278</v>
      </c>
      <c r="H1210" s="19" t="s">
        <v>3802</v>
      </c>
      <c r="I1210" s="19" t="s">
        <v>3851</v>
      </c>
      <c r="J1210" s="19">
        <v>2019</v>
      </c>
      <c r="K1210" s="19" t="s">
        <v>3732</v>
      </c>
      <c r="L1210" s="19" t="s">
        <v>259</v>
      </c>
      <c r="M1210" s="19" t="s">
        <v>260</v>
      </c>
      <c r="N1210" s="19" t="s">
        <v>1116</v>
      </c>
      <c r="O1210" s="19" t="s">
        <v>1116</v>
      </c>
      <c r="P1210" s="19" t="s">
        <v>2756</v>
      </c>
      <c r="Q1210" s="19" t="s">
        <v>3628</v>
      </c>
      <c r="R1210" s="19" t="s">
        <v>3628</v>
      </c>
      <c r="S1210" s="19" t="s">
        <v>4233</v>
      </c>
      <c r="X1210" s="19">
        <v>1558</v>
      </c>
      <c r="Y1210" s="19" t="s">
        <v>3630</v>
      </c>
    </row>
    <row r="1211" spans="1:25">
      <c r="A1211" s="19" t="s">
        <v>2749</v>
      </c>
      <c r="B1211" s="19" t="s">
        <v>3848</v>
      </c>
      <c r="C1211" s="19" t="s">
        <v>2749</v>
      </c>
      <c r="D1211" s="19" t="s">
        <v>3848</v>
      </c>
      <c r="E1211" s="19" t="s">
        <v>2749</v>
      </c>
      <c r="F1211" s="19" t="s">
        <v>4277</v>
      </c>
      <c r="G1211" s="19" t="s">
        <v>4278</v>
      </c>
      <c r="H1211" s="19" t="s">
        <v>3802</v>
      </c>
      <c r="I1211" s="19" t="s">
        <v>3851</v>
      </c>
      <c r="J1211" s="19">
        <v>2019</v>
      </c>
      <c r="K1211" s="19" t="s">
        <v>3732</v>
      </c>
      <c r="L1211" s="19" t="s">
        <v>60</v>
      </c>
      <c r="M1211" s="19" t="s">
        <v>61</v>
      </c>
      <c r="N1211" s="19" t="s">
        <v>1116</v>
      </c>
      <c r="O1211" s="19" t="s">
        <v>1116</v>
      </c>
      <c r="P1211" s="19" t="s">
        <v>2756</v>
      </c>
      <c r="Q1211" s="19" t="s">
        <v>3623</v>
      </c>
      <c r="R1211" s="19" t="s">
        <v>3544</v>
      </c>
      <c r="S1211" s="19" t="s">
        <v>2800</v>
      </c>
      <c r="T1211" s="19" t="s">
        <v>4329</v>
      </c>
      <c r="U1211" s="19">
        <v>1</v>
      </c>
      <c r="V1211" s="19">
        <v>735</v>
      </c>
      <c r="W1211" s="19">
        <v>1</v>
      </c>
      <c r="X1211" s="19">
        <v>735</v>
      </c>
      <c r="Y1211" s="19" t="s">
        <v>4330</v>
      </c>
    </row>
    <row r="1212" spans="1:25">
      <c r="A1212" s="19" t="s">
        <v>2749</v>
      </c>
      <c r="B1212" s="19" t="s">
        <v>3848</v>
      </c>
      <c r="C1212" s="19" t="s">
        <v>2749</v>
      </c>
      <c r="D1212" s="19" t="s">
        <v>3848</v>
      </c>
      <c r="E1212" s="19" t="s">
        <v>2749</v>
      </c>
      <c r="F1212" s="19" t="s">
        <v>4277</v>
      </c>
      <c r="G1212" s="19" t="s">
        <v>4278</v>
      </c>
      <c r="H1212" s="19" t="s">
        <v>3802</v>
      </c>
      <c r="I1212" s="19" t="s">
        <v>3851</v>
      </c>
      <c r="J1212" s="19">
        <v>2019</v>
      </c>
      <c r="K1212" s="19" t="s">
        <v>3732</v>
      </c>
      <c r="L1212" s="19" t="s">
        <v>884</v>
      </c>
      <c r="M1212" s="19" t="s">
        <v>885</v>
      </c>
      <c r="N1212" s="19" t="s">
        <v>1116</v>
      </c>
      <c r="O1212" s="19" t="s">
        <v>1116</v>
      </c>
      <c r="P1212" s="19" t="s">
        <v>2756</v>
      </c>
      <c r="Q1212" s="19" t="s">
        <v>3623</v>
      </c>
      <c r="R1212" s="19" t="s">
        <v>3547</v>
      </c>
      <c r="S1212" s="19" t="s">
        <v>2800</v>
      </c>
      <c r="T1212" s="19" t="s">
        <v>4331</v>
      </c>
      <c r="U1212" s="19">
        <v>1</v>
      </c>
      <c r="V1212" s="19">
        <v>41.36</v>
      </c>
      <c r="W1212" s="19">
        <v>1</v>
      </c>
      <c r="X1212" s="19">
        <v>41.36</v>
      </c>
      <c r="Y1212" s="19" t="s">
        <v>4332</v>
      </c>
    </row>
    <row r="1213" spans="1:25">
      <c r="A1213" s="19" t="s">
        <v>2749</v>
      </c>
      <c r="B1213" s="19" t="s">
        <v>3848</v>
      </c>
      <c r="C1213" s="19" t="s">
        <v>2749</v>
      </c>
      <c r="D1213" s="19" t="s">
        <v>3848</v>
      </c>
      <c r="E1213" s="19" t="s">
        <v>2749</v>
      </c>
      <c r="F1213" s="19" t="s">
        <v>4277</v>
      </c>
      <c r="G1213" s="19" t="s">
        <v>4278</v>
      </c>
      <c r="H1213" s="19" t="s">
        <v>3802</v>
      </c>
      <c r="I1213" s="19" t="s">
        <v>3851</v>
      </c>
      <c r="J1213" s="19">
        <v>2019</v>
      </c>
      <c r="K1213" s="19" t="s">
        <v>3732</v>
      </c>
      <c r="L1213" s="19" t="s">
        <v>884</v>
      </c>
      <c r="M1213" s="19" t="s">
        <v>885</v>
      </c>
      <c r="N1213" s="19" t="s">
        <v>1116</v>
      </c>
      <c r="O1213" s="19" t="s">
        <v>1116</v>
      </c>
      <c r="P1213" s="19" t="s">
        <v>2756</v>
      </c>
      <c r="Q1213" s="19" t="s">
        <v>3623</v>
      </c>
      <c r="R1213" s="19" t="s">
        <v>3547</v>
      </c>
      <c r="S1213" s="19" t="s">
        <v>2800</v>
      </c>
      <c r="T1213" s="19" t="s">
        <v>4331</v>
      </c>
      <c r="U1213" s="19">
        <v>3</v>
      </c>
      <c r="V1213" s="19">
        <v>13.06</v>
      </c>
      <c r="W1213" s="19">
        <v>1</v>
      </c>
      <c r="X1213" s="19">
        <v>13.06</v>
      </c>
      <c r="Y1213" s="19" t="s">
        <v>4332</v>
      </c>
    </row>
    <row r="1214" spans="1:25">
      <c r="A1214" s="19" t="s">
        <v>2749</v>
      </c>
      <c r="B1214" s="19" t="s">
        <v>3848</v>
      </c>
      <c r="C1214" s="19" t="s">
        <v>2749</v>
      </c>
      <c r="D1214" s="19" t="s">
        <v>3848</v>
      </c>
      <c r="E1214" s="19" t="s">
        <v>2749</v>
      </c>
      <c r="F1214" s="19" t="s">
        <v>4277</v>
      </c>
      <c r="G1214" s="19" t="s">
        <v>4278</v>
      </c>
      <c r="H1214" s="19" t="s">
        <v>3802</v>
      </c>
      <c r="I1214" s="19" t="s">
        <v>3851</v>
      </c>
      <c r="J1214" s="19">
        <v>2019</v>
      </c>
      <c r="K1214" s="19" t="s">
        <v>3732</v>
      </c>
      <c r="L1214" s="19" t="s">
        <v>884</v>
      </c>
      <c r="M1214" s="19" t="s">
        <v>885</v>
      </c>
      <c r="N1214" s="19" t="s">
        <v>1116</v>
      </c>
      <c r="O1214" s="19" t="s">
        <v>1116</v>
      </c>
      <c r="P1214" s="19" t="s">
        <v>2756</v>
      </c>
      <c r="Q1214" s="19" t="s">
        <v>3623</v>
      </c>
      <c r="R1214" s="19" t="s">
        <v>3547</v>
      </c>
      <c r="S1214" s="19" t="s">
        <v>2800</v>
      </c>
      <c r="T1214" s="19" t="s">
        <v>4331</v>
      </c>
      <c r="U1214" s="19">
        <v>4</v>
      </c>
      <c r="V1214" s="19">
        <v>9.5</v>
      </c>
      <c r="W1214" s="19">
        <v>1</v>
      </c>
      <c r="X1214" s="19">
        <v>9.5</v>
      </c>
      <c r="Y1214" s="19" t="s">
        <v>4332</v>
      </c>
    </row>
    <row r="1215" spans="1:25">
      <c r="A1215" s="19" t="s">
        <v>2749</v>
      </c>
      <c r="B1215" s="19" t="s">
        <v>3848</v>
      </c>
      <c r="C1215" s="19" t="s">
        <v>2749</v>
      </c>
      <c r="D1215" s="19" t="s">
        <v>3848</v>
      </c>
      <c r="E1215" s="19" t="s">
        <v>2749</v>
      </c>
      <c r="F1215" s="19" t="s">
        <v>4277</v>
      </c>
      <c r="G1215" s="19" t="s">
        <v>4278</v>
      </c>
      <c r="H1215" s="19" t="s">
        <v>3802</v>
      </c>
      <c r="I1215" s="19" t="s">
        <v>3851</v>
      </c>
      <c r="J1215" s="19">
        <v>2019</v>
      </c>
      <c r="K1215" s="19" t="s">
        <v>3732</v>
      </c>
      <c r="L1215" s="19" t="s">
        <v>884</v>
      </c>
      <c r="M1215" s="19" t="s">
        <v>885</v>
      </c>
      <c r="N1215" s="19" t="s">
        <v>1116</v>
      </c>
      <c r="O1215" s="19" t="s">
        <v>1116</v>
      </c>
      <c r="P1215" s="19" t="s">
        <v>2756</v>
      </c>
      <c r="Q1215" s="19" t="s">
        <v>3623</v>
      </c>
      <c r="R1215" s="19" t="s">
        <v>3547</v>
      </c>
      <c r="S1215" s="19" t="s">
        <v>2800</v>
      </c>
      <c r="T1215" s="19" t="s">
        <v>4331</v>
      </c>
      <c r="U1215" s="19">
        <v>5</v>
      </c>
      <c r="V1215" s="19">
        <v>18.14</v>
      </c>
      <c r="W1215" s="19">
        <v>1</v>
      </c>
      <c r="X1215" s="19">
        <v>18.14</v>
      </c>
      <c r="Y1215" s="19" t="s">
        <v>4332</v>
      </c>
    </row>
    <row r="1216" spans="1:25">
      <c r="A1216" s="19" t="s">
        <v>2749</v>
      </c>
      <c r="B1216" s="19" t="s">
        <v>3848</v>
      </c>
      <c r="C1216" s="19" t="s">
        <v>2749</v>
      </c>
      <c r="D1216" s="19" t="s">
        <v>3848</v>
      </c>
      <c r="E1216" s="19" t="s">
        <v>2749</v>
      </c>
      <c r="F1216" s="19" t="s">
        <v>4277</v>
      </c>
      <c r="G1216" s="19" t="s">
        <v>4278</v>
      </c>
      <c r="H1216" s="19" t="s">
        <v>3802</v>
      </c>
      <c r="I1216" s="19" t="s">
        <v>3851</v>
      </c>
      <c r="J1216" s="19">
        <v>2019</v>
      </c>
      <c r="K1216" s="19" t="s">
        <v>3732</v>
      </c>
      <c r="L1216" s="19" t="s">
        <v>884</v>
      </c>
      <c r="M1216" s="19" t="s">
        <v>885</v>
      </c>
      <c r="N1216" s="19" t="s">
        <v>1116</v>
      </c>
      <c r="O1216" s="19" t="s">
        <v>1116</v>
      </c>
      <c r="P1216" s="19" t="s">
        <v>2756</v>
      </c>
      <c r="Q1216" s="19" t="s">
        <v>3623</v>
      </c>
      <c r="R1216" s="19" t="s">
        <v>3547</v>
      </c>
      <c r="S1216" s="19" t="s">
        <v>2800</v>
      </c>
      <c r="T1216" s="19" t="s">
        <v>4331</v>
      </c>
      <c r="U1216" s="19">
        <v>6</v>
      </c>
      <c r="V1216" s="19">
        <v>20</v>
      </c>
      <c r="W1216" s="19">
        <v>1</v>
      </c>
      <c r="X1216" s="19">
        <v>20</v>
      </c>
      <c r="Y1216" s="19" t="s">
        <v>4333</v>
      </c>
    </row>
    <row r="1217" spans="1:25">
      <c r="A1217" s="19" t="s">
        <v>2749</v>
      </c>
      <c r="B1217" s="19" t="s">
        <v>3848</v>
      </c>
      <c r="C1217" s="19" t="s">
        <v>2749</v>
      </c>
      <c r="D1217" s="19" t="s">
        <v>3848</v>
      </c>
      <c r="E1217" s="19" t="s">
        <v>2749</v>
      </c>
      <c r="F1217" s="19" t="s">
        <v>4277</v>
      </c>
      <c r="G1217" s="19" t="s">
        <v>4278</v>
      </c>
      <c r="H1217" s="19" t="s">
        <v>3802</v>
      </c>
      <c r="I1217" s="19" t="s">
        <v>3851</v>
      </c>
      <c r="J1217" s="19">
        <v>2019</v>
      </c>
      <c r="K1217" s="19" t="s">
        <v>3732</v>
      </c>
      <c r="L1217" s="19" t="s">
        <v>884</v>
      </c>
      <c r="M1217" s="19" t="s">
        <v>885</v>
      </c>
      <c r="N1217" s="19" t="s">
        <v>1116</v>
      </c>
      <c r="O1217" s="19" t="s">
        <v>1116</v>
      </c>
      <c r="P1217" s="19" t="s">
        <v>2756</v>
      </c>
      <c r="Q1217" s="19" t="s">
        <v>3623</v>
      </c>
      <c r="R1217" s="19" t="s">
        <v>3547</v>
      </c>
      <c r="S1217" s="19" t="s">
        <v>2800</v>
      </c>
      <c r="T1217" s="19" t="s">
        <v>4331</v>
      </c>
      <c r="U1217" s="19">
        <v>7</v>
      </c>
      <c r="V1217" s="19">
        <v>28.92</v>
      </c>
      <c r="W1217" s="19">
        <v>1</v>
      </c>
      <c r="X1217" s="19">
        <v>28.92</v>
      </c>
      <c r="Y1217" s="19" t="s">
        <v>4332</v>
      </c>
    </row>
    <row r="1218" spans="1:25">
      <c r="A1218" s="19" t="s">
        <v>2749</v>
      </c>
      <c r="B1218" s="19" t="s">
        <v>3848</v>
      </c>
      <c r="C1218" s="19" t="s">
        <v>2749</v>
      </c>
      <c r="D1218" s="19" t="s">
        <v>3848</v>
      </c>
      <c r="E1218" s="19" t="s">
        <v>2749</v>
      </c>
      <c r="F1218" s="19" t="s">
        <v>4277</v>
      </c>
      <c r="G1218" s="19" t="s">
        <v>4278</v>
      </c>
      <c r="H1218" s="19" t="s">
        <v>3802</v>
      </c>
      <c r="I1218" s="19" t="s">
        <v>3851</v>
      </c>
      <c r="J1218" s="19">
        <v>2019</v>
      </c>
      <c r="K1218" s="19" t="s">
        <v>3732</v>
      </c>
      <c r="L1218" s="19" t="s">
        <v>884</v>
      </c>
      <c r="M1218" s="19" t="s">
        <v>885</v>
      </c>
      <c r="N1218" s="19" t="s">
        <v>1116</v>
      </c>
      <c r="O1218" s="19" t="s">
        <v>1116</v>
      </c>
      <c r="P1218" s="19" t="s">
        <v>2756</v>
      </c>
      <c r="Q1218" s="19" t="s">
        <v>3623</v>
      </c>
      <c r="R1218" s="19" t="s">
        <v>3547</v>
      </c>
      <c r="S1218" s="19" t="s">
        <v>2800</v>
      </c>
      <c r="T1218" s="19" t="s">
        <v>4331</v>
      </c>
      <c r="U1218" s="19">
        <v>8</v>
      </c>
      <c r="V1218" s="19">
        <v>70.94</v>
      </c>
      <c r="W1218" s="19">
        <v>1</v>
      </c>
      <c r="X1218" s="19">
        <v>70.94</v>
      </c>
      <c r="Y1218" s="19" t="s">
        <v>4332</v>
      </c>
    </row>
    <row r="1219" spans="1:25">
      <c r="A1219" s="19" t="s">
        <v>2749</v>
      </c>
      <c r="B1219" s="19" t="s">
        <v>3848</v>
      </c>
      <c r="C1219" s="19" t="s">
        <v>2749</v>
      </c>
      <c r="D1219" s="19" t="s">
        <v>3848</v>
      </c>
      <c r="E1219" s="19" t="s">
        <v>2749</v>
      </c>
      <c r="F1219" s="19" t="s">
        <v>4277</v>
      </c>
      <c r="G1219" s="19" t="s">
        <v>4278</v>
      </c>
      <c r="H1219" s="19" t="s">
        <v>3802</v>
      </c>
      <c r="I1219" s="19" t="s">
        <v>3851</v>
      </c>
      <c r="J1219" s="19">
        <v>2019</v>
      </c>
      <c r="K1219" s="19" t="s">
        <v>3732</v>
      </c>
      <c r="L1219" s="19" t="s">
        <v>884</v>
      </c>
      <c r="M1219" s="19" t="s">
        <v>885</v>
      </c>
      <c r="N1219" s="19" t="s">
        <v>1116</v>
      </c>
      <c r="O1219" s="19" t="s">
        <v>1116</v>
      </c>
      <c r="P1219" s="19" t="s">
        <v>2756</v>
      </c>
      <c r="Q1219" s="19" t="s">
        <v>3628</v>
      </c>
      <c r="R1219" s="19" t="s">
        <v>3628</v>
      </c>
      <c r="S1219" s="19" t="s">
        <v>2800</v>
      </c>
      <c r="T1219" s="19" t="s">
        <v>4331</v>
      </c>
      <c r="U1219" s="19">
        <v>2</v>
      </c>
      <c r="V1219" s="19">
        <v>105</v>
      </c>
      <c r="W1219" s="19">
        <v>1</v>
      </c>
      <c r="X1219" s="19">
        <v>105</v>
      </c>
      <c r="Y1219" s="19" t="s">
        <v>4334</v>
      </c>
    </row>
    <row r="1220" spans="1:25">
      <c r="A1220" s="19" t="s">
        <v>2749</v>
      </c>
      <c r="B1220" s="19" t="s">
        <v>3848</v>
      </c>
      <c r="C1220" s="19" t="s">
        <v>2749</v>
      </c>
      <c r="D1220" s="19" t="s">
        <v>3848</v>
      </c>
      <c r="E1220" s="19" t="s">
        <v>2749</v>
      </c>
      <c r="F1220" s="19" t="s">
        <v>4277</v>
      </c>
      <c r="G1220" s="19" t="s">
        <v>4278</v>
      </c>
      <c r="H1220" s="19" t="s">
        <v>3802</v>
      </c>
      <c r="I1220" s="19" t="s">
        <v>3851</v>
      </c>
      <c r="J1220" s="19">
        <v>2019</v>
      </c>
      <c r="K1220" s="19" t="s">
        <v>3732</v>
      </c>
      <c r="L1220" s="19" t="s">
        <v>884</v>
      </c>
      <c r="M1220" s="19" t="s">
        <v>885</v>
      </c>
      <c r="N1220" s="19" t="s">
        <v>1116</v>
      </c>
      <c r="O1220" s="19" t="s">
        <v>1116</v>
      </c>
      <c r="P1220" s="19" t="s">
        <v>2756</v>
      </c>
      <c r="Q1220" s="19" t="s">
        <v>3628</v>
      </c>
      <c r="R1220" s="19" t="s">
        <v>3628</v>
      </c>
      <c r="S1220" s="19" t="s">
        <v>2800</v>
      </c>
      <c r="T1220" s="19" t="s">
        <v>4331</v>
      </c>
      <c r="U1220" s="19">
        <v>9</v>
      </c>
      <c r="V1220" s="19">
        <v>107</v>
      </c>
      <c r="W1220" s="19">
        <v>1</v>
      </c>
      <c r="X1220" s="19">
        <v>107</v>
      </c>
      <c r="Y1220" s="19" t="s">
        <v>4335</v>
      </c>
    </row>
    <row r="1221" spans="1:25">
      <c r="A1221" s="19" t="s">
        <v>2749</v>
      </c>
      <c r="B1221" s="19" t="s">
        <v>3848</v>
      </c>
      <c r="C1221" s="19" t="s">
        <v>2749</v>
      </c>
      <c r="D1221" s="19" t="s">
        <v>3848</v>
      </c>
      <c r="E1221" s="19" t="s">
        <v>2749</v>
      </c>
      <c r="F1221" s="19" t="s">
        <v>4277</v>
      </c>
      <c r="G1221" s="19" t="s">
        <v>4278</v>
      </c>
      <c r="H1221" s="19" t="s">
        <v>3802</v>
      </c>
      <c r="I1221" s="19" t="s">
        <v>3851</v>
      </c>
      <c r="J1221" s="19">
        <v>2019</v>
      </c>
      <c r="K1221" s="19" t="s">
        <v>3732</v>
      </c>
      <c r="L1221" s="19" t="s">
        <v>197</v>
      </c>
      <c r="M1221" s="19" t="s">
        <v>198</v>
      </c>
      <c r="N1221" s="19" t="s">
        <v>1116</v>
      </c>
      <c r="O1221" s="19" t="s">
        <v>2922</v>
      </c>
      <c r="P1221" s="19" t="s">
        <v>2756</v>
      </c>
      <c r="Q1221" s="19" t="s">
        <v>3623</v>
      </c>
      <c r="R1221" s="19" t="s">
        <v>3547</v>
      </c>
      <c r="S1221" s="19" t="s">
        <v>2837</v>
      </c>
      <c r="T1221" s="19" t="s">
        <v>4336</v>
      </c>
      <c r="U1221" s="19">
        <v>1</v>
      </c>
      <c r="V1221" s="19">
        <v>18.77</v>
      </c>
      <c r="W1221" s="19">
        <v>1</v>
      </c>
      <c r="X1221" s="19">
        <v>18.77</v>
      </c>
      <c r="Y1221" s="19" t="s">
        <v>3649</v>
      </c>
    </row>
    <row r="1222" spans="1:25">
      <c r="A1222" s="19" t="s">
        <v>2749</v>
      </c>
      <c r="B1222" s="19" t="s">
        <v>3848</v>
      </c>
      <c r="C1222" s="19" t="s">
        <v>2749</v>
      </c>
      <c r="D1222" s="19" t="s">
        <v>3848</v>
      </c>
      <c r="E1222" s="19" t="s">
        <v>2749</v>
      </c>
      <c r="F1222" s="19" t="s">
        <v>4277</v>
      </c>
      <c r="G1222" s="19" t="s">
        <v>4278</v>
      </c>
      <c r="H1222" s="19" t="s">
        <v>3802</v>
      </c>
      <c r="I1222" s="19" t="s">
        <v>3851</v>
      </c>
      <c r="J1222" s="19">
        <v>2019</v>
      </c>
      <c r="K1222" s="19" t="s">
        <v>3732</v>
      </c>
      <c r="L1222" s="19" t="s">
        <v>197</v>
      </c>
      <c r="M1222" s="19" t="s">
        <v>198</v>
      </c>
      <c r="N1222" s="19" t="s">
        <v>1116</v>
      </c>
      <c r="O1222" s="19" t="s">
        <v>2922</v>
      </c>
      <c r="P1222" s="19" t="s">
        <v>2756</v>
      </c>
      <c r="Q1222" s="19" t="s">
        <v>3623</v>
      </c>
      <c r="R1222" s="19" t="s">
        <v>3547</v>
      </c>
      <c r="S1222" s="19" t="s">
        <v>2837</v>
      </c>
      <c r="T1222" s="19" t="s">
        <v>4336</v>
      </c>
      <c r="U1222" s="19">
        <v>2</v>
      </c>
      <c r="V1222" s="19">
        <v>15.72</v>
      </c>
      <c r="W1222" s="19">
        <v>1</v>
      </c>
      <c r="X1222" s="19">
        <v>15.72</v>
      </c>
      <c r="Y1222" s="19" t="s">
        <v>3649</v>
      </c>
    </row>
    <row r="1223" spans="1:25">
      <c r="A1223" s="19" t="s">
        <v>2749</v>
      </c>
      <c r="B1223" s="19" t="s">
        <v>3848</v>
      </c>
      <c r="C1223" s="19" t="s">
        <v>2749</v>
      </c>
      <c r="D1223" s="19" t="s">
        <v>3848</v>
      </c>
      <c r="E1223" s="19" t="s">
        <v>2749</v>
      </c>
      <c r="F1223" s="19" t="s">
        <v>4277</v>
      </c>
      <c r="G1223" s="19" t="s">
        <v>4278</v>
      </c>
      <c r="H1223" s="19" t="s">
        <v>3802</v>
      </c>
      <c r="I1223" s="19" t="s">
        <v>3851</v>
      </c>
      <c r="J1223" s="19">
        <v>2019</v>
      </c>
      <c r="K1223" s="19" t="s">
        <v>3732</v>
      </c>
      <c r="L1223" s="19" t="s">
        <v>197</v>
      </c>
      <c r="M1223" s="19" t="s">
        <v>198</v>
      </c>
      <c r="N1223" s="19" t="s">
        <v>1116</v>
      </c>
      <c r="O1223" s="19" t="s">
        <v>2922</v>
      </c>
      <c r="P1223" s="19" t="s">
        <v>2756</v>
      </c>
      <c r="Q1223" s="19" t="s">
        <v>3623</v>
      </c>
      <c r="R1223" s="19" t="s">
        <v>3547</v>
      </c>
      <c r="S1223" s="19" t="s">
        <v>2837</v>
      </c>
      <c r="T1223" s="19" t="s">
        <v>4336</v>
      </c>
      <c r="U1223" s="19">
        <v>3</v>
      </c>
      <c r="V1223" s="19">
        <v>23.4</v>
      </c>
      <c r="W1223" s="19">
        <v>1</v>
      </c>
      <c r="X1223" s="19">
        <v>23.4</v>
      </c>
      <c r="Y1223" s="19" t="s">
        <v>3649</v>
      </c>
    </row>
    <row r="1224" spans="1:25">
      <c r="A1224" s="19" t="s">
        <v>2749</v>
      </c>
      <c r="B1224" s="19" t="s">
        <v>3848</v>
      </c>
      <c r="C1224" s="19" t="s">
        <v>2749</v>
      </c>
      <c r="D1224" s="19" t="s">
        <v>3848</v>
      </c>
      <c r="E1224" s="19" t="s">
        <v>2749</v>
      </c>
      <c r="F1224" s="19" t="s">
        <v>4277</v>
      </c>
      <c r="G1224" s="19" t="s">
        <v>4278</v>
      </c>
      <c r="H1224" s="19" t="s">
        <v>3802</v>
      </c>
      <c r="I1224" s="19" t="s">
        <v>3851</v>
      </c>
      <c r="J1224" s="19">
        <v>2019</v>
      </c>
      <c r="K1224" s="19" t="s">
        <v>3732</v>
      </c>
      <c r="L1224" s="19" t="s">
        <v>197</v>
      </c>
      <c r="M1224" s="19" t="s">
        <v>198</v>
      </c>
      <c r="N1224" s="19" t="s">
        <v>1116</v>
      </c>
      <c r="O1224" s="19" t="s">
        <v>2922</v>
      </c>
      <c r="P1224" s="19" t="s">
        <v>2756</v>
      </c>
      <c r="Q1224" s="19" t="s">
        <v>3623</v>
      </c>
      <c r="R1224" s="19" t="s">
        <v>3547</v>
      </c>
      <c r="S1224" s="19" t="s">
        <v>2837</v>
      </c>
      <c r="T1224" s="19" t="s">
        <v>4336</v>
      </c>
      <c r="U1224" s="19">
        <v>4</v>
      </c>
      <c r="V1224" s="19">
        <v>18.420000000000002</v>
      </c>
      <c r="W1224" s="19">
        <v>1</v>
      </c>
      <c r="X1224" s="19">
        <v>18.420000000000002</v>
      </c>
      <c r="Y1224" s="19" t="s">
        <v>3649</v>
      </c>
    </row>
    <row r="1225" spans="1:25">
      <c r="A1225" s="19" t="s">
        <v>2749</v>
      </c>
      <c r="B1225" s="19" t="s">
        <v>3848</v>
      </c>
      <c r="C1225" s="19" t="s">
        <v>2749</v>
      </c>
      <c r="D1225" s="19" t="s">
        <v>3848</v>
      </c>
      <c r="E1225" s="19" t="s">
        <v>2749</v>
      </c>
      <c r="F1225" s="19" t="s">
        <v>4277</v>
      </c>
      <c r="G1225" s="19" t="s">
        <v>4278</v>
      </c>
      <c r="H1225" s="19" t="s">
        <v>3802</v>
      </c>
      <c r="I1225" s="19" t="s">
        <v>3851</v>
      </c>
      <c r="J1225" s="19">
        <v>2019</v>
      </c>
      <c r="K1225" s="19" t="s">
        <v>3732</v>
      </c>
      <c r="L1225" s="19" t="s">
        <v>197</v>
      </c>
      <c r="M1225" s="19" t="s">
        <v>198</v>
      </c>
      <c r="N1225" s="19" t="s">
        <v>1116</v>
      </c>
      <c r="O1225" s="19" t="s">
        <v>2922</v>
      </c>
      <c r="P1225" s="19" t="s">
        <v>2756</v>
      </c>
      <c r="Q1225" s="19" t="s">
        <v>3623</v>
      </c>
      <c r="R1225" s="19" t="s">
        <v>3547</v>
      </c>
      <c r="S1225" s="19" t="s">
        <v>2837</v>
      </c>
      <c r="T1225" s="19" t="s">
        <v>4336</v>
      </c>
      <c r="U1225" s="19">
        <v>5</v>
      </c>
      <c r="V1225" s="19">
        <v>117.05</v>
      </c>
      <c r="W1225" s="19">
        <v>1</v>
      </c>
      <c r="X1225" s="19">
        <v>117.05</v>
      </c>
      <c r="Y1225" s="19" t="s">
        <v>3649</v>
      </c>
    </row>
    <row r="1226" spans="1:25">
      <c r="A1226" s="19" t="s">
        <v>2749</v>
      </c>
      <c r="B1226" s="19" t="s">
        <v>3848</v>
      </c>
      <c r="C1226" s="19" t="s">
        <v>2749</v>
      </c>
      <c r="D1226" s="19" t="s">
        <v>3848</v>
      </c>
      <c r="E1226" s="19" t="s">
        <v>2749</v>
      </c>
      <c r="F1226" s="19" t="s">
        <v>4277</v>
      </c>
      <c r="G1226" s="19" t="s">
        <v>4278</v>
      </c>
      <c r="H1226" s="19" t="s">
        <v>3802</v>
      </c>
      <c r="I1226" s="19" t="s">
        <v>3851</v>
      </c>
      <c r="J1226" s="19">
        <v>2019</v>
      </c>
      <c r="K1226" s="19" t="s">
        <v>3732</v>
      </c>
      <c r="L1226" s="19" t="s">
        <v>197</v>
      </c>
      <c r="M1226" s="19" t="s">
        <v>198</v>
      </c>
      <c r="N1226" s="19" t="s">
        <v>1116</v>
      </c>
      <c r="O1226" s="19" t="s">
        <v>2922</v>
      </c>
      <c r="P1226" s="19" t="s">
        <v>2756</v>
      </c>
      <c r="Q1226" s="19" t="s">
        <v>3623</v>
      </c>
      <c r="R1226" s="19" t="s">
        <v>3547</v>
      </c>
      <c r="S1226" s="19" t="s">
        <v>2837</v>
      </c>
      <c r="T1226" s="19" t="s">
        <v>4336</v>
      </c>
      <c r="U1226" s="19">
        <v>6</v>
      </c>
      <c r="V1226" s="19">
        <v>32.44</v>
      </c>
      <c r="W1226" s="19">
        <v>1</v>
      </c>
      <c r="X1226" s="19">
        <v>32.44</v>
      </c>
      <c r="Y1226" s="19" t="s">
        <v>3649</v>
      </c>
    </row>
    <row r="1227" spans="1:25">
      <c r="A1227" s="19" t="s">
        <v>2749</v>
      </c>
      <c r="B1227" s="19" t="s">
        <v>3848</v>
      </c>
      <c r="C1227" s="19" t="s">
        <v>2749</v>
      </c>
      <c r="D1227" s="19" t="s">
        <v>3848</v>
      </c>
      <c r="E1227" s="19" t="s">
        <v>2749</v>
      </c>
      <c r="F1227" s="19" t="s">
        <v>4277</v>
      </c>
      <c r="G1227" s="19" t="s">
        <v>4278</v>
      </c>
      <c r="H1227" s="19" t="s">
        <v>3802</v>
      </c>
      <c r="I1227" s="19" t="s">
        <v>3851</v>
      </c>
      <c r="J1227" s="19">
        <v>2019</v>
      </c>
      <c r="K1227" s="19" t="s">
        <v>3732</v>
      </c>
      <c r="L1227" s="19" t="s">
        <v>197</v>
      </c>
      <c r="M1227" s="19" t="s">
        <v>198</v>
      </c>
      <c r="N1227" s="19" t="s">
        <v>1116</v>
      </c>
      <c r="O1227" s="19" t="s">
        <v>2922</v>
      </c>
      <c r="P1227" s="19" t="s">
        <v>2756</v>
      </c>
      <c r="Q1227" s="19" t="s">
        <v>3623</v>
      </c>
      <c r="R1227" s="19" t="s">
        <v>3547</v>
      </c>
      <c r="S1227" s="19" t="s">
        <v>2837</v>
      </c>
      <c r="T1227" s="19" t="s">
        <v>4336</v>
      </c>
      <c r="U1227" s="19">
        <v>7</v>
      </c>
      <c r="V1227" s="19">
        <v>22.86</v>
      </c>
      <c r="W1227" s="19">
        <v>1</v>
      </c>
      <c r="X1227" s="19">
        <v>22.86</v>
      </c>
      <c r="Y1227" s="19" t="s">
        <v>3649</v>
      </c>
    </row>
    <row r="1228" spans="1:25">
      <c r="A1228" s="19" t="s">
        <v>2749</v>
      </c>
      <c r="B1228" s="19" t="s">
        <v>3848</v>
      </c>
      <c r="C1228" s="19" t="s">
        <v>2749</v>
      </c>
      <c r="D1228" s="19" t="s">
        <v>3848</v>
      </c>
      <c r="E1228" s="19" t="s">
        <v>2749</v>
      </c>
      <c r="F1228" s="19" t="s">
        <v>4277</v>
      </c>
      <c r="G1228" s="19" t="s">
        <v>4278</v>
      </c>
      <c r="H1228" s="19" t="s">
        <v>3802</v>
      </c>
      <c r="I1228" s="19" t="s">
        <v>3851</v>
      </c>
      <c r="J1228" s="19">
        <v>2019</v>
      </c>
      <c r="K1228" s="19" t="s">
        <v>3732</v>
      </c>
      <c r="L1228" s="19" t="s">
        <v>197</v>
      </c>
      <c r="M1228" s="19" t="s">
        <v>198</v>
      </c>
      <c r="N1228" s="19" t="s">
        <v>1116</v>
      </c>
      <c r="O1228" s="19" t="s">
        <v>2922</v>
      </c>
      <c r="P1228" s="19" t="s">
        <v>2756</v>
      </c>
      <c r="Q1228" s="19" t="s">
        <v>3623</v>
      </c>
      <c r="R1228" s="19" t="s">
        <v>3547</v>
      </c>
      <c r="S1228" s="19" t="s">
        <v>2837</v>
      </c>
      <c r="T1228" s="19" t="s">
        <v>4336</v>
      </c>
      <c r="U1228" s="19">
        <v>8</v>
      </c>
      <c r="V1228" s="19">
        <v>111.46</v>
      </c>
      <c r="W1228" s="19">
        <v>1</v>
      </c>
      <c r="X1228" s="19">
        <v>111.46</v>
      </c>
      <c r="Y1228" s="19" t="s">
        <v>3649</v>
      </c>
    </row>
    <row r="1229" spans="1:25">
      <c r="A1229" s="19" t="s">
        <v>2749</v>
      </c>
      <c r="B1229" s="19" t="s">
        <v>3848</v>
      </c>
      <c r="C1229" s="19" t="s">
        <v>2749</v>
      </c>
      <c r="D1229" s="19" t="s">
        <v>3848</v>
      </c>
      <c r="E1229" s="19" t="s">
        <v>2749</v>
      </c>
      <c r="F1229" s="19" t="s">
        <v>4277</v>
      </c>
      <c r="G1229" s="19" t="s">
        <v>4278</v>
      </c>
      <c r="H1229" s="19" t="s">
        <v>3802</v>
      </c>
      <c r="I1229" s="19" t="s">
        <v>3851</v>
      </c>
      <c r="J1229" s="19">
        <v>2019</v>
      </c>
      <c r="K1229" s="19" t="s">
        <v>3732</v>
      </c>
      <c r="L1229" s="19" t="s">
        <v>97</v>
      </c>
      <c r="M1229" s="19" t="s">
        <v>98</v>
      </c>
      <c r="N1229" s="19" t="s">
        <v>1116</v>
      </c>
      <c r="O1229" s="19" t="s">
        <v>2916</v>
      </c>
      <c r="P1229" s="19" t="s">
        <v>2756</v>
      </c>
      <c r="Q1229" s="19" t="s">
        <v>3623</v>
      </c>
      <c r="R1229" s="19" t="s">
        <v>3871</v>
      </c>
      <c r="S1229" s="19" t="s">
        <v>331</v>
      </c>
      <c r="T1229" s="19" t="s">
        <v>4337</v>
      </c>
      <c r="U1229" s="19">
        <v>1</v>
      </c>
      <c r="V1229" s="19">
        <v>494</v>
      </c>
      <c r="W1229" s="19">
        <v>1</v>
      </c>
      <c r="X1229" s="19">
        <v>494</v>
      </c>
      <c r="Y1229" s="19" t="s">
        <v>4338</v>
      </c>
    </row>
    <row r="1230" spans="1:25">
      <c r="A1230" s="19" t="s">
        <v>2749</v>
      </c>
      <c r="B1230" s="19" t="s">
        <v>3848</v>
      </c>
      <c r="C1230" s="19" t="s">
        <v>2749</v>
      </c>
      <c r="D1230" s="19" t="s">
        <v>3848</v>
      </c>
      <c r="E1230" s="19" t="s">
        <v>2749</v>
      </c>
      <c r="F1230" s="19" t="s">
        <v>4277</v>
      </c>
      <c r="G1230" s="19" t="s">
        <v>4278</v>
      </c>
      <c r="H1230" s="19" t="s">
        <v>3802</v>
      </c>
      <c r="I1230" s="19" t="s">
        <v>3851</v>
      </c>
      <c r="J1230" s="19">
        <v>2019</v>
      </c>
      <c r="K1230" s="19" t="s">
        <v>3732</v>
      </c>
      <c r="L1230" s="19" t="s">
        <v>170</v>
      </c>
      <c r="M1230" s="19" t="s">
        <v>171</v>
      </c>
      <c r="N1230" s="19" t="s">
        <v>1116</v>
      </c>
      <c r="O1230" s="19" t="s">
        <v>2923</v>
      </c>
      <c r="P1230" s="19" t="s">
        <v>2756</v>
      </c>
      <c r="Q1230" s="19" t="s">
        <v>3620</v>
      </c>
      <c r="R1230" s="19" t="s">
        <v>3540</v>
      </c>
      <c r="S1230" s="19" t="s">
        <v>3733</v>
      </c>
      <c r="X1230" s="19">
        <v>80</v>
      </c>
      <c r="Y1230" s="19" t="s">
        <v>3622</v>
      </c>
    </row>
    <row r="1231" spans="1:25">
      <c r="A1231" s="19" t="s">
        <v>2749</v>
      </c>
      <c r="B1231" s="19" t="s">
        <v>3848</v>
      </c>
      <c r="C1231" s="19" t="s">
        <v>2749</v>
      </c>
      <c r="D1231" s="19" t="s">
        <v>3848</v>
      </c>
      <c r="E1231" s="19" t="s">
        <v>2749</v>
      </c>
      <c r="F1231" s="19" t="s">
        <v>4277</v>
      </c>
      <c r="G1231" s="19" t="s">
        <v>4278</v>
      </c>
      <c r="H1231" s="19" t="s">
        <v>3802</v>
      </c>
      <c r="I1231" s="19" t="s">
        <v>3851</v>
      </c>
      <c r="J1231" s="19">
        <v>2019</v>
      </c>
      <c r="K1231" s="19" t="s">
        <v>3732</v>
      </c>
      <c r="L1231" s="19" t="s">
        <v>145</v>
      </c>
      <c r="M1231" s="19" t="s">
        <v>146</v>
      </c>
      <c r="N1231" s="19" t="s">
        <v>1116</v>
      </c>
      <c r="O1231" s="19" t="s">
        <v>2917</v>
      </c>
      <c r="P1231" s="19" t="s">
        <v>2756</v>
      </c>
      <c r="Q1231" s="19" t="s">
        <v>3628</v>
      </c>
      <c r="R1231" s="19" t="s">
        <v>3628</v>
      </c>
      <c r="S1231" s="19" t="s">
        <v>3736</v>
      </c>
      <c r="X1231" s="19">
        <v>1839</v>
      </c>
      <c r="Y1231" s="19" t="s">
        <v>3630</v>
      </c>
    </row>
    <row r="1232" spans="1:25">
      <c r="A1232" s="19" t="s">
        <v>2749</v>
      </c>
      <c r="B1232" s="19" t="s">
        <v>3848</v>
      </c>
      <c r="C1232" s="19" t="s">
        <v>2749</v>
      </c>
      <c r="D1232" s="19" t="s">
        <v>3848</v>
      </c>
      <c r="E1232" s="19" t="s">
        <v>2749</v>
      </c>
      <c r="F1232" s="19" t="s">
        <v>4277</v>
      </c>
      <c r="G1232" s="19" t="s">
        <v>4278</v>
      </c>
      <c r="H1232" s="19" t="s">
        <v>3802</v>
      </c>
      <c r="I1232" s="19" t="s">
        <v>3851</v>
      </c>
      <c r="J1232" s="19">
        <v>2019</v>
      </c>
      <c r="K1232" s="19" t="s">
        <v>3732</v>
      </c>
      <c r="L1232" s="19" t="s">
        <v>145</v>
      </c>
      <c r="M1232" s="19" t="s">
        <v>146</v>
      </c>
      <c r="N1232" s="19" t="s">
        <v>1116</v>
      </c>
      <c r="O1232" s="19" t="s">
        <v>2917</v>
      </c>
      <c r="P1232" s="19" t="s">
        <v>2756</v>
      </c>
      <c r="Q1232" s="19" t="s">
        <v>3628</v>
      </c>
      <c r="R1232" s="19" t="s">
        <v>3628</v>
      </c>
      <c r="S1232" s="19" t="s">
        <v>4328</v>
      </c>
      <c r="X1232" s="19">
        <v>1318</v>
      </c>
      <c r="Y1232" s="19" t="s">
        <v>3630</v>
      </c>
    </row>
    <row r="1233" spans="1:25">
      <c r="A1233" s="19" t="s">
        <v>2749</v>
      </c>
      <c r="B1233" s="19" t="s">
        <v>3848</v>
      </c>
      <c r="C1233" s="19" t="s">
        <v>2749</v>
      </c>
      <c r="D1233" s="19" t="s">
        <v>3848</v>
      </c>
      <c r="E1233" s="19" t="s">
        <v>2749</v>
      </c>
      <c r="F1233" s="19" t="s">
        <v>4277</v>
      </c>
      <c r="G1233" s="19" t="s">
        <v>4278</v>
      </c>
      <c r="H1233" s="19" t="s">
        <v>3802</v>
      </c>
      <c r="I1233" s="19" t="s">
        <v>3851</v>
      </c>
      <c r="J1233" s="19">
        <v>2019</v>
      </c>
      <c r="K1233" s="19" t="s">
        <v>3732</v>
      </c>
      <c r="L1233" s="19" t="s">
        <v>175</v>
      </c>
      <c r="M1233" s="19" t="s">
        <v>176</v>
      </c>
      <c r="N1233" s="19" t="s">
        <v>1116</v>
      </c>
      <c r="O1233" s="19" t="s">
        <v>2936</v>
      </c>
      <c r="P1233" s="19" t="s">
        <v>2756</v>
      </c>
      <c r="Q1233" s="19" t="s">
        <v>3623</v>
      </c>
      <c r="R1233" s="19" t="s">
        <v>3544</v>
      </c>
      <c r="S1233" s="19" t="s">
        <v>537</v>
      </c>
      <c r="T1233" s="19" t="s">
        <v>4339</v>
      </c>
      <c r="U1233" s="19">
        <v>1</v>
      </c>
      <c r="V1233" s="19">
        <v>3000</v>
      </c>
      <c r="W1233" s="19">
        <v>1</v>
      </c>
      <c r="X1233" s="19">
        <v>3000</v>
      </c>
      <c r="Y1233" s="19" t="s">
        <v>4340</v>
      </c>
    </row>
    <row r="1234" spans="1:25">
      <c r="A1234" s="19" t="s">
        <v>2749</v>
      </c>
      <c r="B1234" s="19" t="s">
        <v>3848</v>
      </c>
      <c r="C1234" s="19" t="s">
        <v>2749</v>
      </c>
      <c r="D1234" s="19" t="s">
        <v>3848</v>
      </c>
      <c r="E1234" s="19" t="s">
        <v>2749</v>
      </c>
      <c r="F1234" s="19" t="s">
        <v>4277</v>
      </c>
      <c r="G1234" s="19" t="s">
        <v>4278</v>
      </c>
      <c r="H1234" s="19" t="s">
        <v>3802</v>
      </c>
      <c r="I1234" s="19" t="s">
        <v>3851</v>
      </c>
      <c r="J1234" s="19">
        <v>2019</v>
      </c>
      <c r="K1234" s="19" t="s">
        <v>3732</v>
      </c>
      <c r="L1234" s="19" t="s">
        <v>175</v>
      </c>
      <c r="M1234" s="19" t="s">
        <v>176</v>
      </c>
      <c r="N1234" s="19" t="s">
        <v>1116</v>
      </c>
      <c r="O1234" s="19" t="s">
        <v>2936</v>
      </c>
      <c r="P1234" s="19" t="s">
        <v>2756</v>
      </c>
      <c r="Q1234" s="19" t="s">
        <v>3623</v>
      </c>
      <c r="R1234" s="19" t="s">
        <v>3544</v>
      </c>
      <c r="S1234" s="19" t="s">
        <v>537</v>
      </c>
      <c r="T1234" s="19" t="s">
        <v>4341</v>
      </c>
      <c r="U1234" s="19">
        <v>1</v>
      </c>
      <c r="V1234" s="19">
        <v>2145</v>
      </c>
      <c r="W1234" s="19">
        <v>1</v>
      </c>
      <c r="X1234" s="19">
        <v>2145</v>
      </c>
      <c r="Y1234" s="19" t="s">
        <v>4340</v>
      </c>
    </row>
    <row r="1235" spans="1:25">
      <c r="A1235" s="19" t="s">
        <v>2749</v>
      </c>
      <c r="B1235" s="19" t="s">
        <v>3848</v>
      </c>
      <c r="C1235" s="19" t="s">
        <v>2749</v>
      </c>
      <c r="D1235" s="19" t="s">
        <v>3848</v>
      </c>
      <c r="E1235" s="19" t="s">
        <v>2749</v>
      </c>
      <c r="F1235" s="19" t="s">
        <v>4277</v>
      </c>
      <c r="G1235" s="19" t="s">
        <v>4278</v>
      </c>
      <c r="H1235" s="19" t="s">
        <v>3802</v>
      </c>
      <c r="I1235" s="19" t="s">
        <v>3851</v>
      </c>
      <c r="J1235" s="19">
        <v>2019</v>
      </c>
      <c r="K1235" s="19" t="s">
        <v>3732</v>
      </c>
      <c r="L1235" s="19" t="s">
        <v>175</v>
      </c>
      <c r="M1235" s="19" t="s">
        <v>176</v>
      </c>
      <c r="N1235" s="19" t="s">
        <v>1116</v>
      </c>
      <c r="O1235" s="19" t="s">
        <v>2936</v>
      </c>
      <c r="P1235" s="19" t="s">
        <v>2756</v>
      </c>
      <c r="Q1235" s="19" t="s">
        <v>3623</v>
      </c>
      <c r="R1235" s="19" t="s">
        <v>3544</v>
      </c>
      <c r="S1235" s="19" t="s">
        <v>537</v>
      </c>
      <c r="T1235" s="19" t="s">
        <v>4342</v>
      </c>
      <c r="U1235" s="19">
        <v>4</v>
      </c>
      <c r="V1235" s="19">
        <v>378</v>
      </c>
      <c r="W1235" s="19">
        <v>1</v>
      </c>
      <c r="X1235" s="19">
        <v>378</v>
      </c>
      <c r="Y1235" s="19" t="s">
        <v>4343</v>
      </c>
    </row>
    <row r="1236" spans="1:25">
      <c r="A1236" s="19" t="s">
        <v>2749</v>
      </c>
      <c r="B1236" s="19" t="s">
        <v>3848</v>
      </c>
      <c r="C1236" s="19" t="s">
        <v>2749</v>
      </c>
      <c r="D1236" s="19" t="s">
        <v>3848</v>
      </c>
      <c r="E1236" s="19" t="s">
        <v>2749</v>
      </c>
      <c r="F1236" s="19" t="s">
        <v>4277</v>
      </c>
      <c r="G1236" s="19" t="s">
        <v>4278</v>
      </c>
      <c r="H1236" s="19" t="s">
        <v>3802</v>
      </c>
      <c r="I1236" s="19" t="s">
        <v>3851</v>
      </c>
      <c r="J1236" s="19">
        <v>2019</v>
      </c>
      <c r="K1236" s="19" t="s">
        <v>3732</v>
      </c>
      <c r="L1236" s="19" t="s">
        <v>175</v>
      </c>
      <c r="M1236" s="19" t="s">
        <v>176</v>
      </c>
      <c r="N1236" s="19" t="s">
        <v>1116</v>
      </c>
      <c r="O1236" s="19" t="s">
        <v>2936</v>
      </c>
      <c r="P1236" s="19" t="s">
        <v>2756</v>
      </c>
      <c r="Q1236" s="19" t="s">
        <v>3623</v>
      </c>
      <c r="R1236" s="19" t="s">
        <v>3547</v>
      </c>
      <c r="S1236" s="19" t="s">
        <v>537</v>
      </c>
      <c r="T1236" s="19" t="s">
        <v>4342</v>
      </c>
      <c r="U1236" s="19">
        <v>1</v>
      </c>
      <c r="V1236" s="19">
        <v>169.73</v>
      </c>
      <c r="W1236" s="19">
        <v>1</v>
      </c>
      <c r="X1236" s="19">
        <v>169.73</v>
      </c>
      <c r="Y1236" s="19" t="s">
        <v>4343</v>
      </c>
    </row>
    <row r="1237" spans="1:25">
      <c r="A1237" s="19" t="s">
        <v>2749</v>
      </c>
      <c r="B1237" s="19" t="s">
        <v>3848</v>
      </c>
      <c r="C1237" s="19" t="s">
        <v>2749</v>
      </c>
      <c r="D1237" s="19" t="s">
        <v>3848</v>
      </c>
      <c r="E1237" s="19" t="s">
        <v>2749</v>
      </c>
      <c r="F1237" s="19" t="s">
        <v>4277</v>
      </c>
      <c r="G1237" s="19" t="s">
        <v>4278</v>
      </c>
      <c r="H1237" s="19" t="s">
        <v>3802</v>
      </c>
      <c r="I1237" s="19" t="s">
        <v>3851</v>
      </c>
      <c r="J1237" s="19">
        <v>2019</v>
      </c>
      <c r="K1237" s="19" t="s">
        <v>3732</v>
      </c>
      <c r="L1237" s="19" t="s">
        <v>175</v>
      </c>
      <c r="M1237" s="19" t="s">
        <v>176</v>
      </c>
      <c r="N1237" s="19" t="s">
        <v>1116</v>
      </c>
      <c r="O1237" s="19" t="s">
        <v>2936</v>
      </c>
      <c r="P1237" s="19" t="s">
        <v>2756</v>
      </c>
      <c r="Q1237" s="19" t="s">
        <v>3623</v>
      </c>
      <c r="R1237" s="19" t="s">
        <v>3547</v>
      </c>
      <c r="S1237" s="19" t="s">
        <v>537</v>
      </c>
      <c r="T1237" s="19" t="s">
        <v>4342</v>
      </c>
      <c r="U1237" s="19">
        <v>2</v>
      </c>
      <c r="V1237" s="19">
        <v>62</v>
      </c>
      <c r="W1237" s="19">
        <v>1</v>
      </c>
      <c r="X1237" s="19">
        <v>62</v>
      </c>
      <c r="Y1237" s="19" t="s">
        <v>4344</v>
      </c>
    </row>
    <row r="1238" spans="1:25">
      <c r="A1238" s="19" t="s">
        <v>2749</v>
      </c>
      <c r="B1238" s="19" t="s">
        <v>3848</v>
      </c>
      <c r="C1238" s="19" t="s">
        <v>2749</v>
      </c>
      <c r="D1238" s="19" t="s">
        <v>3848</v>
      </c>
      <c r="E1238" s="19" t="s">
        <v>2749</v>
      </c>
      <c r="F1238" s="19" t="s">
        <v>4277</v>
      </c>
      <c r="G1238" s="19" t="s">
        <v>4278</v>
      </c>
      <c r="H1238" s="19" t="s">
        <v>3802</v>
      </c>
      <c r="I1238" s="19" t="s">
        <v>3851</v>
      </c>
      <c r="J1238" s="19">
        <v>2019</v>
      </c>
      <c r="K1238" s="19" t="s">
        <v>3732</v>
      </c>
      <c r="L1238" s="19" t="s">
        <v>175</v>
      </c>
      <c r="M1238" s="19" t="s">
        <v>176</v>
      </c>
      <c r="N1238" s="19" t="s">
        <v>1116</v>
      </c>
      <c r="O1238" s="19" t="s">
        <v>2936</v>
      </c>
      <c r="P1238" s="19" t="s">
        <v>2756</v>
      </c>
      <c r="Q1238" s="19" t="s">
        <v>3623</v>
      </c>
      <c r="R1238" s="19" t="s">
        <v>3547</v>
      </c>
      <c r="S1238" s="19" t="s">
        <v>537</v>
      </c>
      <c r="T1238" s="19" t="s">
        <v>4342</v>
      </c>
      <c r="U1238" s="19">
        <v>3</v>
      </c>
      <c r="V1238" s="19">
        <v>34.28</v>
      </c>
      <c r="W1238" s="19">
        <v>1</v>
      </c>
      <c r="X1238" s="19">
        <v>34.28</v>
      </c>
      <c r="Y1238" s="19" t="s">
        <v>4343</v>
      </c>
    </row>
    <row r="1239" spans="1:25">
      <c r="A1239" s="19" t="s">
        <v>2749</v>
      </c>
      <c r="B1239" s="19" t="s">
        <v>3848</v>
      </c>
      <c r="C1239" s="19" t="s">
        <v>2749</v>
      </c>
      <c r="D1239" s="19" t="s">
        <v>3848</v>
      </c>
      <c r="E1239" s="19" t="s">
        <v>2749</v>
      </c>
      <c r="F1239" s="19" t="s">
        <v>4277</v>
      </c>
      <c r="G1239" s="19" t="s">
        <v>4278</v>
      </c>
      <c r="H1239" s="19" t="s">
        <v>3802</v>
      </c>
      <c r="I1239" s="19" t="s">
        <v>3851</v>
      </c>
      <c r="J1239" s="19">
        <v>2019</v>
      </c>
      <c r="K1239" s="19" t="s">
        <v>3732</v>
      </c>
      <c r="L1239" s="19" t="s">
        <v>175</v>
      </c>
      <c r="M1239" s="19" t="s">
        <v>176</v>
      </c>
      <c r="N1239" s="19" t="s">
        <v>1116</v>
      </c>
      <c r="O1239" s="19" t="s">
        <v>2936</v>
      </c>
      <c r="P1239" s="19" t="s">
        <v>2756</v>
      </c>
      <c r="Q1239" s="19" t="s">
        <v>3623</v>
      </c>
      <c r="R1239" s="19" t="s">
        <v>3547</v>
      </c>
      <c r="S1239" s="19" t="s">
        <v>537</v>
      </c>
      <c r="T1239" s="19" t="s">
        <v>4342</v>
      </c>
      <c r="U1239" s="19">
        <v>5</v>
      </c>
      <c r="V1239" s="19">
        <v>58.06</v>
      </c>
      <c r="W1239" s="19">
        <v>1</v>
      </c>
      <c r="X1239" s="19">
        <v>58.06</v>
      </c>
      <c r="Y1239" s="19" t="s">
        <v>4343</v>
      </c>
    </row>
    <row r="1240" spans="1:25">
      <c r="A1240" s="19" t="s">
        <v>2749</v>
      </c>
      <c r="B1240" s="19" t="s">
        <v>3848</v>
      </c>
      <c r="C1240" s="19" t="s">
        <v>2749</v>
      </c>
      <c r="D1240" s="19" t="s">
        <v>3848</v>
      </c>
      <c r="E1240" s="19" t="s">
        <v>2749</v>
      </c>
      <c r="F1240" s="19" t="s">
        <v>4277</v>
      </c>
      <c r="G1240" s="19" t="s">
        <v>4278</v>
      </c>
      <c r="H1240" s="19" t="s">
        <v>3802</v>
      </c>
      <c r="I1240" s="19" t="s">
        <v>3851</v>
      </c>
      <c r="J1240" s="19">
        <v>2019</v>
      </c>
      <c r="K1240" s="19" t="s">
        <v>3732</v>
      </c>
      <c r="L1240" s="19" t="s">
        <v>175</v>
      </c>
      <c r="M1240" s="19" t="s">
        <v>176</v>
      </c>
      <c r="N1240" s="19" t="s">
        <v>1116</v>
      </c>
      <c r="O1240" s="19" t="s">
        <v>2936</v>
      </c>
      <c r="P1240" s="19" t="s">
        <v>2756</v>
      </c>
      <c r="Q1240" s="19" t="s">
        <v>3620</v>
      </c>
      <c r="R1240" s="19" t="s">
        <v>3540</v>
      </c>
      <c r="S1240" s="19" t="s">
        <v>433</v>
      </c>
      <c r="X1240" s="19">
        <v>80</v>
      </c>
      <c r="Y1240" s="19" t="s">
        <v>3622</v>
      </c>
    </row>
    <row r="1241" spans="1:25">
      <c r="A1241" s="19" t="s">
        <v>2749</v>
      </c>
      <c r="B1241" s="19" t="s">
        <v>3848</v>
      </c>
      <c r="C1241" s="19" t="s">
        <v>2749</v>
      </c>
      <c r="D1241" s="19" t="s">
        <v>3848</v>
      </c>
      <c r="E1241" s="19" t="s">
        <v>2749</v>
      </c>
      <c r="F1241" s="19" t="s">
        <v>3849</v>
      </c>
      <c r="G1241" s="19" t="s">
        <v>3850</v>
      </c>
      <c r="H1241" s="19" t="s">
        <v>3802</v>
      </c>
      <c r="I1241" s="19" t="s">
        <v>3851</v>
      </c>
      <c r="J1241" s="19">
        <v>2019</v>
      </c>
      <c r="K1241" s="19" t="s">
        <v>3618</v>
      </c>
      <c r="L1241" s="19" t="s">
        <v>259</v>
      </c>
      <c r="M1241" s="19" t="s">
        <v>260</v>
      </c>
      <c r="N1241" s="19" t="s">
        <v>1116</v>
      </c>
      <c r="O1241" s="19" t="s">
        <v>1116</v>
      </c>
      <c r="P1241" s="19" t="s">
        <v>2756</v>
      </c>
      <c r="Q1241" s="19" t="s">
        <v>3623</v>
      </c>
      <c r="R1241" s="19" t="s">
        <v>3544</v>
      </c>
      <c r="S1241" s="19" t="s">
        <v>3867</v>
      </c>
      <c r="T1241" s="19" t="s">
        <v>4345</v>
      </c>
      <c r="U1241" s="19">
        <v>1</v>
      </c>
      <c r="V1241" s="19">
        <v>1197</v>
      </c>
      <c r="W1241" s="19">
        <v>1</v>
      </c>
      <c r="X1241" s="19">
        <v>1197</v>
      </c>
      <c r="Y1241" s="19" t="s">
        <v>4346</v>
      </c>
    </row>
    <row r="1242" spans="1:25">
      <c r="A1242" s="19" t="s">
        <v>2749</v>
      </c>
      <c r="B1242" s="19" t="s">
        <v>3848</v>
      </c>
      <c r="C1242" s="19" t="s">
        <v>2749</v>
      </c>
      <c r="D1242" s="19" t="s">
        <v>3848</v>
      </c>
      <c r="E1242" s="19" t="s">
        <v>2749</v>
      </c>
      <c r="F1242" s="19" t="s">
        <v>3849</v>
      </c>
      <c r="G1242" s="19" t="s">
        <v>3850</v>
      </c>
      <c r="H1242" s="19" t="s">
        <v>3802</v>
      </c>
      <c r="I1242" s="19" t="s">
        <v>3851</v>
      </c>
      <c r="J1242" s="19">
        <v>2019</v>
      </c>
      <c r="K1242" s="19" t="s">
        <v>3618</v>
      </c>
      <c r="L1242" s="19" t="s">
        <v>316</v>
      </c>
      <c r="M1242" s="19" t="s">
        <v>317</v>
      </c>
      <c r="N1242" s="19" t="s">
        <v>1116</v>
      </c>
      <c r="O1242" s="19" t="s">
        <v>2922</v>
      </c>
      <c r="P1242" s="19" t="s">
        <v>2756</v>
      </c>
      <c r="Q1242" s="19" t="s">
        <v>3623</v>
      </c>
      <c r="R1242" s="19" t="s">
        <v>3871</v>
      </c>
      <c r="S1242" s="19" t="s">
        <v>3674</v>
      </c>
      <c r="T1242" s="19" t="s">
        <v>4347</v>
      </c>
      <c r="U1242" s="19">
        <v>1</v>
      </c>
      <c r="V1242" s="19">
        <v>2000</v>
      </c>
      <c r="W1242" s="19">
        <v>1</v>
      </c>
      <c r="X1242" s="19">
        <v>2000</v>
      </c>
      <c r="Y1242" s="19" t="s">
        <v>4348</v>
      </c>
    </row>
    <row r="1243" spans="1:25">
      <c r="A1243" s="19" t="s">
        <v>2749</v>
      </c>
      <c r="B1243" s="19" t="s">
        <v>3848</v>
      </c>
      <c r="C1243" s="19" t="s">
        <v>2749</v>
      </c>
      <c r="D1243" s="19" t="s">
        <v>3848</v>
      </c>
      <c r="E1243" s="19" t="s">
        <v>2749</v>
      </c>
      <c r="F1243" s="19" t="s">
        <v>3849</v>
      </c>
      <c r="G1243" s="19" t="s">
        <v>3850</v>
      </c>
      <c r="H1243" s="19" t="s">
        <v>3802</v>
      </c>
      <c r="I1243" s="19" t="s">
        <v>3851</v>
      </c>
      <c r="J1243" s="19">
        <v>2019</v>
      </c>
      <c r="K1243" s="19" t="s">
        <v>3618</v>
      </c>
      <c r="L1243" s="19" t="s">
        <v>97</v>
      </c>
      <c r="M1243" s="19" t="s">
        <v>98</v>
      </c>
      <c r="N1243" s="19" t="s">
        <v>1116</v>
      </c>
      <c r="O1243" s="19" t="s">
        <v>2916</v>
      </c>
      <c r="P1243" s="19" t="s">
        <v>2756</v>
      </c>
      <c r="Q1243" s="19" t="s">
        <v>3623</v>
      </c>
      <c r="R1243" s="19" t="s">
        <v>3544</v>
      </c>
      <c r="S1243" s="19" t="s">
        <v>959</v>
      </c>
      <c r="T1243" s="19" t="s">
        <v>4349</v>
      </c>
      <c r="U1243" s="19">
        <v>3</v>
      </c>
      <c r="V1243" s="19">
        <v>702</v>
      </c>
      <c r="W1243" s="19">
        <v>1</v>
      </c>
      <c r="X1243" s="19">
        <v>702</v>
      </c>
      <c r="Y1243" s="19" t="s">
        <v>4350</v>
      </c>
    </row>
    <row r="1244" spans="1:25">
      <c r="A1244" s="19" t="s">
        <v>2749</v>
      </c>
      <c r="B1244" s="19" t="s">
        <v>3848</v>
      </c>
      <c r="C1244" s="19" t="s">
        <v>2749</v>
      </c>
      <c r="D1244" s="19" t="s">
        <v>3848</v>
      </c>
      <c r="E1244" s="19" t="s">
        <v>2749</v>
      </c>
      <c r="F1244" s="19" t="s">
        <v>3849</v>
      </c>
      <c r="G1244" s="19" t="s">
        <v>3850</v>
      </c>
      <c r="H1244" s="19" t="s">
        <v>3802</v>
      </c>
      <c r="I1244" s="19" t="s">
        <v>3851</v>
      </c>
      <c r="J1244" s="19">
        <v>2019</v>
      </c>
      <c r="K1244" s="19" t="s">
        <v>3618</v>
      </c>
      <c r="L1244" s="19" t="s">
        <v>97</v>
      </c>
      <c r="M1244" s="19" t="s">
        <v>98</v>
      </c>
      <c r="N1244" s="19" t="s">
        <v>1116</v>
      </c>
      <c r="O1244" s="19" t="s">
        <v>2916</v>
      </c>
      <c r="P1244" s="19" t="s">
        <v>2756</v>
      </c>
      <c r="Q1244" s="19" t="s">
        <v>3623</v>
      </c>
      <c r="R1244" s="19" t="s">
        <v>3547</v>
      </c>
      <c r="S1244" s="19" t="s">
        <v>959</v>
      </c>
      <c r="T1244" s="19" t="s">
        <v>4349</v>
      </c>
      <c r="U1244" s="19">
        <v>1</v>
      </c>
      <c r="V1244" s="19">
        <v>102</v>
      </c>
      <c r="W1244" s="19">
        <v>1</v>
      </c>
      <c r="X1244" s="19">
        <v>102</v>
      </c>
      <c r="Y1244" s="19" t="s">
        <v>4351</v>
      </c>
    </row>
    <row r="1245" spans="1:25">
      <c r="A1245" s="19" t="s">
        <v>2749</v>
      </c>
      <c r="B1245" s="19" t="s">
        <v>3848</v>
      </c>
      <c r="C1245" s="19" t="s">
        <v>2749</v>
      </c>
      <c r="D1245" s="19" t="s">
        <v>3848</v>
      </c>
      <c r="E1245" s="19" t="s">
        <v>2749</v>
      </c>
      <c r="F1245" s="19" t="s">
        <v>3849</v>
      </c>
      <c r="G1245" s="19" t="s">
        <v>3850</v>
      </c>
      <c r="H1245" s="19" t="s">
        <v>3802</v>
      </c>
      <c r="I1245" s="19" t="s">
        <v>3851</v>
      </c>
      <c r="J1245" s="19">
        <v>2019</v>
      </c>
      <c r="K1245" s="19" t="s">
        <v>3618</v>
      </c>
      <c r="L1245" s="19" t="s">
        <v>97</v>
      </c>
      <c r="M1245" s="19" t="s">
        <v>98</v>
      </c>
      <c r="N1245" s="19" t="s">
        <v>1116</v>
      </c>
      <c r="O1245" s="19" t="s">
        <v>2916</v>
      </c>
      <c r="P1245" s="19" t="s">
        <v>2756</v>
      </c>
      <c r="Q1245" s="19" t="s">
        <v>3628</v>
      </c>
      <c r="R1245" s="19" t="s">
        <v>3628</v>
      </c>
      <c r="S1245" s="19" t="s">
        <v>959</v>
      </c>
      <c r="T1245" s="19" t="s">
        <v>4349</v>
      </c>
      <c r="U1245" s="19">
        <v>2</v>
      </c>
      <c r="V1245" s="19">
        <v>285</v>
      </c>
      <c r="W1245" s="19">
        <v>1</v>
      </c>
      <c r="X1245" s="19">
        <v>285</v>
      </c>
      <c r="Y1245" s="19" t="s">
        <v>3622</v>
      </c>
    </row>
    <row r="1246" spans="1:25">
      <c r="A1246" s="19" t="s">
        <v>2749</v>
      </c>
      <c r="B1246" s="19" t="s">
        <v>3848</v>
      </c>
      <c r="C1246" s="19" t="s">
        <v>2749</v>
      </c>
      <c r="D1246" s="19" t="s">
        <v>3848</v>
      </c>
      <c r="E1246" s="19" t="s">
        <v>2749</v>
      </c>
      <c r="F1246" s="19" t="s">
        <v>3849</v>
      </c>
      <c r="G1246" s="19" t="s">
        <v>3850</v>
      </c>
      <c r="H1246" s="19" t="s">
        <v>3802</v>
      </c>
      <c r="I1246" s="19" t="s">
        <v>3851</v>
      </c>
      <c r="J1246" s="19">
        <v>2019</v>
      </c>
      <c r="K1246" s="19" t="s">
        <v>3618</v>
      </c>
      <c r="L1246" s="19" t="s">
        <v>279</v>
      </c>
      <c r="M1246" s="19" t="s">
        <v>280</v>
      </c>
      <c r="N1246" s="19" t="s">
        <v>1116</v>
      </c>
      <c r="O1246" s="19" t="s">
        <v>2923</v>
      </c>
      <c r="P1246" s="19" t="s">
        <v>2756</v>
      </c>
      <c r="Q1246" s="19" t="s">
        <v>3628</v>
      </c>
      <c r="R1246" s="19" t="s">
        <v>3628</v>
      </c>
      <c r="S1246" s="19" t="s">
        <v>58</v>
      </c>
      <c r="T1246" s="19" t="s">
        <v>4352</v>
      </c>
      <c r="U1246" s="19">
        <v>1</v>
      </c>
      <c r="V1246" s="19">
        <v>156.5</v>
      </c>
      <c r="W1246" s="19">
        <v>1</v>
      </c>
      <c r="X1246" s="19">
        <v>156.5</v>
      </c>
      <c r="Y1246" s="19" t="s">
        <v>4353</v>
      </c>
    </row>
    <row r="1247" spans="1:25">
      <c r="A1247" s="19" t="s">
        <v>2749</v>
      </c>
      <c r="B1247" s="19" t="s">
        <v>3848</v>
      </c>
      <c r="C1247" s="19" t="s">
        <v>2749</v>
      </c>
      <c r="D1247" s="19" t="s">
        <v>3848</v>
      </c>
      <c r="E1247" s="19" t="s">
        <v>2749</v>
      </c>
      <c r="F1247" s="19" t="s">
        <v>3849</v>
      </c>
      <c r="G1247" s="19" t="s">
        <v>3850</v>
      </c>
      <c r="H1247" s="19" t="s">
        <v>3802</v>
      </c>
      <c r="I1247" s="19" t="s">
        <v>3851</v>
      </c>
      <c r="J1247" s="19">
        <v>2019</v>
      </c>
      <c r="K1247" s="19" t="s">
        <v>3618</v>
      </c>
      <c r="L1247" s="19" t="s">
        <v>706</v>
      </c>
      <c r="M1247" s="19" t="s">
        <v>707</v>
      </c>
      <c r="N1247" s="19" t="s">
        <v>1116</v>
      </c>
      <c r="O1247" s="19" t="s">
        <v>2931</v>
      </c>
      <c r="P1247" s="19" t="s">
        <v>2756</v>
      </c>
      <c r="Q1247" s="19" t="s">
        <v>3623</v>
      </c>
      <c r="R1247" s="19" t="s">
        <v>3548</v>
      </c>
      <c r="S1247" s="19" t="s">
        <v>918</v>
      </c>
      <c r="T1247" s="19" t="s">
        <v>4354</v>
      </c>
      <c r="U1247" s="19">
        <v>1</v>
      </c>
      <c r="V1247" s="19">
        <v>515</v>
      </c>
      <c r="W1247" s="19">
        <v>1</v>
      </c>
      <c r="X1247" s="19">
        <v>515</v>
      </c>
      <c r="Y1247" s="19" t="s">
        <v>4355</v>
      </c>
    </row>
    <row r="1248" spans="1:25">
      <c r="A1248" s="19" t="s">
        <v>2749</v>
      </c>
      <c r="B1248" s="19" t="s">
        <v>3848</v>
      </c>
      <c r="C1248" s="19" t="s">
        <v>2749</v>
      </c>
      <c r="D1248" s="19" t="s">
        <v>3848</v>
      </c>
      <c r="E1248" s="19" t="s">
        <v>2749</v>
      </c>
      <c r="F1248" s="19" t="s">
        <v>3849</v>
      </c>
      <c r="G1248" s="19" t="s">
        <v>3850</v>
      </c>
      <c r="H1248" s="19" t="s">
        <v>3802</v>
      </c>
      <c r="I1248" s="19" t="s">
        <v>3851</v>
      </c>
      <c r="J1248" s="19">
        <v>2019</v>
      </c>
      <c r="K1248" s="19" t="s">
        <v>3618</v>
      </c>
      <c r="L1248" s="19" t="s">
        <v>966</v>
      </c>
      <c r="M1248" s="19" t="s">
        <v>967</v>
      </c>
      <c r="N1248" s="19" t="s">
        <v>1116</v>
      </c>
      <c r="O1248" s="19" t="s">
        <v>2936</v>
      </c>
      <c r="P1248" s="19" t="s">
        <v>2756</v>
      </c>
      <c r="Q1248" s="19" t="s">
        <v>3628</v>
      </c>
      <c r="R1248" s="19" t="s">
        <v>3628</v>
      </c>
      <c r="S1248" s="19" t="s">
        <v>897</v>
      </c>
      <c r="T1248" s="19" t="s">
        <v>4356</v>
      </c>
      <c r="U1248" s="19">
        <v>1</v>
      </c>
      <c r="V1248" s="19">
        <v>279</v>
      </c>
      <c r="W1248" s="19">
        <v>1</v>
      </c>
      <c r="X1248" s="19">
        <v>279</v>
      </c>
      <c r="Y1248" s="19" t="s">
        <v>4357</v>
      </c>
    </row>
    <row r="1249" spans="1:25">
      <c r="A1249" s="19" t="s">
        <v>2749</v>
      </c>
      <c r="B1249" s="19" t="s">
        <v>3848</v>
      </c>
      <c r="C1249" s="19" t="s">
        <v>2749</v>
      </c>
      <c r="D1249" s="19" t="s">
        <v>3848</v>
      </c>
      <c r="E1249" s="19" t="s">
        <v>2749</v>
      </c>
      <c r="F1249" s="19" t="s">
        <v>3849</v>
      </c>
      <c r="G1249" s="19" t="s">
        <v>3850</v>
      </c>
      <c r="H1249" s="19" t="s">
        <v>3802</v>
      </c>
      <c r="I1249" s="19" t="s">
        <v>3851</v>
      </c>
      <c r="J1249" s="19">
        <v>2019</v>
      </c>
      <c r="K1249" s="19" t="s">
        <v>3618</v>
      </c>
      <c r="L1249" s="19" t="s">
        <v>623</v>
      </c>
      <c r="M1249" s="19" t="s">
        <v>624</v>
      </c>
      <c r="N1249" s="19" t="s">
        <v>1116</v>
      </c>
      <c r="O1249" s="19" t="s">
        <v>2936</v>
      </c>
      <c r="P1249" s="19" t="s">
        <v>2756</v>
      </c>
      <c r="Q1249" s="19" t="s">
        <v>3623</v>
      </c>
      <c r="R1249" s="19" t="s">
        <v>4126</v>
      </c>
      <c r="S1249" s="19" t="s">
        <v>836</v>
      </c>
      <c r="T1249" s="19" t="s">
        <v>4358</v>
      </c>
      <c r="U1249" s="19">
        <v>1</v>
      </c>
      <c r="V1249" s="19">
        <v>176</v>
      </c>
      <c r="W1249" s="19">
        <v>1</v>
      </c>
      <c r="X1249" s="19">
        <v>176</v>
      </c>
      <c r="Y1249" s="19" t="s">
        <v>4359</v>
      </c>
    </row>
    <row r="1250" spans="1:25">
      <c r="A1250" s="19" t="s">
        <v>2749</v>
      </c>
      <c r="B1250" s="19" t="s">
        <v>3848</v>
      </c>
      <c r="C1250" s="19" t="s">
        <v>2749</v>
      </c>
      <c r="D1250" s="19" t="s">
        <v>3848</v>
      </c>
      <c r="E1250" s="19" t="s">
        <v>2749</v>
      </c>
      <c r="F1250" s="19" t="s">
        <v>3849</v>
      </c>
      <c r="G1250" s="19" t="s">
        <v>3850</v>
      </c>
      <c r="H1250" s="19" t="s">
        <v>3802</v>
      </c>
      <c r="I1250" s="19" t="s">
        <v>3851</v>
      </c>
      <c r="J1250" s="19">
        <v>2019</v>
      </c>
      <c r="K1250" s="19" t="s">
        <v>3618</v>
      </c>
      <c r="L1250" s="19" t="s">
        <v>623</v>
      </c>
      <c r="M1250" s="19" t="s">
        <v>624</v>
      </c>
      <c r="N1250" s="19" t="s">
        <v>1116</v>
      </c>
      <c r="O1250" s="19" t="s">
        <v>2936</v>
      </c>
      <c r="P1250" s="19" t="s">
        <v>2756</v>
      </c>
      <c r="Q1250" s="19" t="s">
        <v>3623</v>
      </c>
      <c r="R1250" s="19" t="s">
        <v>3543</v>
      </c>
      <c r="S1250" s="19" t="s">
        <v>836</v>
      </c>
      <c r="T1250" s="19" t="s">
        <v>4358</v>
      </c>
      <c r="U1250" s="19">
        <v>3</v>
      </c>
      <c r="V1250" s="19">
        <v>364</v>
      </c>
      <c r="W1250" s="19">
        <v>1</v>
      </c>
      <c r="X1250" s="19">
        <v>364</v>
      </c>
      <c r="Y1250" s="19" t="s">
        <v>4360</v>
      </c>
    </row>
    <row r="1251" spans="1:25">
      <c r="A1251" s="19" t="s">
        <v>2749</v>
      </c>
      <c r="B1251" s="19" t="s">
        <v>3848</v>
      </c>
      <c r="C1251" s="19" t="s">
        <v>2749</v>
      </c>
      <c r="D1251" s="19" t="s">
        <v>3848</v>
      </c>
      <c r="E1251" s="19" t="s">
        <v>2749</v>
      </c>
      <c r="F1251" s="19" t="s">
        <v>3849</v>
      </c>
      <c r="G1251" s="19" t="s">
        <v>3850</v>
      </c>
      <c r="H1251" s="19" t="s">
        <v>3802</v>
      </c>
      <c r="I1251" s="19" t="s">
        <v>3851</v>
      </c>
      <c r="J1251" s="19">
        <v>2019</v>
      </c>
      <c r="K1251" s="19" t="s">
        <v>3618</v>
      </c>
      <c r="L1251" s="19" t="s">
        <v>623</v>
      </c>
      <c r="M1251" s="19" t="s">
        <v>624</v>
      </c>
      <c r="N1251" s="19" t="s">
        <v>1116</v>
      </c>
      <c r="O1251" s="19" t="s">
        <v>2936</v>
      </c>
      <c r="P1251" s="19" t="s">
        <v>2756</v>
      </c>
      <c r="Q1251" s="19" t="s">
        <v>3628</v>
      </c>
      <c r="R1251" s="19" t="s">
        <v>3628</v>
      </c>
      <c r="S1251" s="19" t="s">
        <v>836</v>
      </c>
      <c r="T1251" s="19" t="s">
        <v>4358</v>
      </c>
      <c r="U1251" s="19">
        <v>2</v>
      </c>
      <c r="V1251" s="19">
        <v>248.5</v>
      </c>
      <c r="W1251" s="19">
        <v>1</v>
      </c>
      <c r="X1251" s="19">
        <v>248.5</v>
      </c>
      <c r="Y1251" s="19" t="s">
        <v>4361</v>
      </c>
    </row>
    <row r="1252" spans="1:25">
      <c r="A1252" s="19" t="s">
        <v>2749</v>
      </c>
      <c r="B1252" s="19" t="s">
        <v>3848</v>
      </c>
      <c r="C1252" s="19" t="s">
        <v>2749</v>
      </c>
      <c r="D1252" s="19" t="s">
        <v>3848</v>
      </c>
      <c r="E1252" s="19" t="s">
        <v>2749</v>
      </c>
      <c r="F1252" s="19" t="s">
        <v>3849</v>
      </c>
      <c r="G1252" s="19" t="s">
        <v>3850</v>
      </c>
      <c r="H1252" s="19" t="s">
        <v>3802</v>
      </c>
      <c r="I1252" s="19" t="s">
        <v>3851</v>
      </c>
      <c r="J1252" s="19">
        <v>2019</v>
      </c>
      <c r="K1252" s="19" t="s">
        <v>3715</v>
      </c>
      <c r="L1252" s="19" t="s">
        <v>974</v>
      </c>
      <c r="M1252" s="19" t="s">
        <v>975</v>
      </c>
      <c r="N1252" s="19" t="s">
        <v>1116</v>
      </c>
      <c r="O1252" s="19" t="s">
        <v>2923</v>
      </c>
      <c r="P1252" s="19" t="s">
        <v>2756</v>
      </c>
      <c r="Q1252" s="19" t="s">
        <v>3628</v>
      </c>
      <c r="R1252" s="19" t="s">
        <v>3628</v>
      </c>
      <c r="S1252" s="19" t="s">
        <v>2817</v>
      </c>
      <c r="T1252" s="19" t="s">
        <v>4362</v>
      </c>
      <c r="U1252" s="19">
        <v>1</v>
      </c>
      <c r="V1252" s="19">
        <v>610</v>
      </c>
      <c r="W1252" s="19">
        <v>1</v>
      </c>
      <c r="X1252" s="19">
        <v>610</v>
      </c>
      <c r="Y1252" s="19" t="s">
        <v>4363</v>
      </c>
    </row>
    <row r="1253" spans="1:25">
      <c r="A1253" s="19" t="s">
        <v>2749</v>
      </c>
      <c r="B1253" s="19" t="s">
        <v>3848</v>
      </c>
      <c r="C1253" s="19" t="s">
        <v>2749</v>
      </c>
      <c r="D1253" s="19" t="s">
        <v>3848</v>
      </c>
      <c r="E1253" s="19" t="s">
        <v>2749</v>
      </c>
      <c r="F1253" s="19" t="s">
        <v>3849</v>
      </c>
      <c r="G1253" s="19" t="s">
        <v>3850</v>
      </c>
      <c r="H1253" s="19" t="s">
        <v>3802</v>
      </c>
      <c r="I1253" s="19" t="s">
        <v>3851</v>
      </c>
      <c r="J1253" s="19">
        <v>2019</v>
      </c>
      <c r="K1253" s="19" t="s">
        <v>3715</v>
      </c>
      <c r="L1253" s="19" t="s">
        <v>974</v>
      </c>
      <c r="M1253" s="19" t="s">
        <v>975</v>
      </c>
      <c r="N1253" s="19" t="s">
        <v>1116</v>
      </c>
      <c r="O1253" s="19" t="s">
        <v>2923</v>
      </c>
      <c r="P1253" s="19" t="s">
        <v>2756</v>
      </c>
      <c r="Q1253" s="19" t="s">
        <v>3628</v>
      </c>
      <c r="R1253" s="19" t="s">
        <v>3628</v>
      </c>
      <c r="S1253" s="19" t="s">
        <v>2817</v>
      </c>
      <c r="T1253" s="19" t="s">
        <v>4362</v>
      </c>
      <c r="U1253" s="19">
        <v>2</v>
      </c>
      <c r="V1253" s="19">
        <v>610</v>
      </c>
      <c r="W1253" s="19">
        <v>1</v>
      </c>
      <c r="X1253" s="19">
        <v>610</v>
      </c>
      <c r="Y1253" s="19" t="s">
        <v>4364</v>
      </c>
    </row>
    <row r="1254" spans="1:25">
      <c r="A1254" s="19" t="s">
        <v>2749</v>
      </c>
      <c r="B1254" s="19" t="s">
        <v>3848</v>
      </c>
      <c r="C1254" s="19" t="s">
        <v>2749</v>
      </c>
      <c r="D1254" s="19" t="s">
        <v>3848</v>
      </c>
      <c r="E1254" s="19" t="s">
        <v>2749</v>
      </c>
      <c r="F1254" s="19" t="s">
        <v>3849</v>
      </c>
      <c r="G1254" s="19" t="s">
        <v>3850</v>
      </c>
      <c r="H1254" s="19" t="s">
        <v>3802</v>
      </c>
      <c r="I1254" s="19" t="s">
        <v>3851</v>
      </c>
      <c r="J1254" s="19">
        <v>2019</v>
      </c>
      <c r="K1254" s="19" t="s">
        <v>3715</v>
      </c>
      <c r="L1254" s="19" t="s">
        <v>102</v>
      </c>
      <c r="M1254" s="19" t="s">
        <v>103</v>
      </c>
      <c r="N1254" s="19" t="s">
        <v>1116</v>
      </c>
      <c r="O1254" s="19" t="s">
        <v>2933</v>
      </c>
      <c r="P1254" s="19" t="s">
        <v>2756</v>
      </c>
      <c r="Q1254" s="19" t="s">
        <v>3620</v>
      </c>
      <c r="R1254" s="19" t="s">
        <v>3540</v>
      </c>
      <c r="S1254" s="19" t="s">
        <v>2809</v>
      </c>
      <c r="X1254" s="19">
        <v>40</v>
      </c>
      <c r="Y1254" s="19" t="s">
        <v>3622</v>
      </c>
    </row>
    <row r="1255" spans="1:25">
      <c r="A1255" s="19" t="s">
        <v>2749</v>
      </c>
      <c r="B1255" s="19" t="s">
        <v>3848</v>
      </c>
      <c r="C1255" s="19" t="s">
        <v>2749</v>
      </c>
      <c r="D1255" s="19" t="s">
        <v>3848</v>
      </c>
      <c r="E1255" s="19" t="s">
        <v>2749</v>
      </c>
      <c r="F1255" s="19" t="s">
        <v>3849</v>
      </c>
      <c r="G1255" s="19" t="s">
        <v>3850</v>
      </c>
      <c r="H1255" s="19" t="s">
        <v>3802</v>
      </c>
      <c r="I1255" s="19" t="s">
        <v>3851</v>
      </c>
      <c r="J1255" s="19">
        <v>2019</v>
      </c>
      <c r="K1255" s="19" t="s">
        <v>3732</v>
      </c>
      <c r="L1255" s="19" t="s">
        <v>667</v>
      </c>
      <c r="M1255" s="19" t="s">
        <v>668</v>
      </c>
      <c r="N1255" s="19" t="s">
        <v>1116</v>
      </c>
      <c r="O1255" s="19" t="s">
        <v>2905</v>
      </c>
      <c r="P1255" s="19" t="s">
        <v>2756</v>
      </c>
      <c r="Q1255" s="19" t="s">
        <v>3623</v>
      </c>
      <c r="R1255" s="19" t="s">
        <v>3547</v>
      </c>
      <c r="S1255" s="19" t="s">
        <v>2826</v>
      </c>
      <c r="T1255" s="19" t="s">
        <v>4365</v>
      </c>
      <c r="U1255" s="19">
        <v>1</v>
      </c>
      <c r="V1255" s="19">
        <v>73.540000000000006</v>
      </c>
      <c r="W1255" s="19">
        <v>1</v>
      </c>
      <c r="X1255" s="19">
        <v>73.540000000000006</v>
      </c>
      <c r="Y1255" s="19" t="s">
        <v>3649</v>
      </c>
    </row>
    <row r="1256" spans="1:25">
      <c r="A1256" s="19" t="s">
        <v>2749</v>
      </c>
      <c r="B1256" s="19" t="s">
        <v>3848</v>
      </c>
      <c r="C1256" s="19" t="s">
        <v>2749</v>
      </c>
      <c r="D1256" s="19" t="s">
        <v>3848</v>
      </c>
      <c r="E1256" s="19" t="s">
        <v>2749</v>
      </c>
      <c r="F1256" s="19" t="s">
        <v>3849</v>
      </c>
      <c r="G1256" s="19" t="s">
        <v>3850</v>
      </c>
      <c r="H1256" s="19" t="s">
        <v>3802</v>
      </c>
      <c r="I1256" s="19" t="s">
        <v>3851</v>
      </c>
      <c r="J1256" s="19">
        <v>2019</v>
      </c>
      <c r="K1256" s="19" t="s">
        <v>3732</v>
      </c>
      <c r="L1256" s="19" t="s">
        <v>399</v>
      </c>
      <c r="M1256" s="19" t="s">
        <v>400</v>
      </c>
      <c r="N1256" s="19" t="s">
        <v>1116</v>
      </c>
      <c r="O1256" s="19" t="s">
        <v>2905</v>
      </c>
      <c r="P1256" s="19" t="s">
        <v>2756</v>
      </c>
      <c r="Q1256" s="19" t="s">
        <v>3623</v>
      </c>
      <c r="R1256" s="19" t="s">
        <v>3547</v>
      </c>
      <c r="S1256" s="19" t="s">
        <v>3832</v>
      </c>
      <c r="T1256" s="19" t="s">
        <v>4366</v>
      </c>
      <c r="U1256" s="19">
        <v>1</v>
      </c>
      <c r="V1256" s="19">
        <v>107.46</v>
      </c>
      <c r="W1256" s="19">
        <v>1</v>
      </c>
      <c r="X1256" s="19">
        <v>107.46</v>
      </c>
      <c r="Y1256" s="19" t="s">
        <v>3649</v>
      </c>
    </row>
    <row r="1257" spans="1:25">
      <c r="A1257" s="19" t="s">
        <v>2749</v>
      </c>
      <c r="B1257" s="19" t="s">
        <v>3848</v>
      </c>
      <c r="C1257" s="19" t="s">
        <v>2749</v>
      </c>
      <c r="D1257" s="19" t="s">
        <v>3848</v>
      </c>
      <c r="E1257" s="19" t="s">
        <v>2749</v>
      </c>
      <c r="F1257" s="19" t="s">
        <v>3849</v>
      </c>
      <c r="G1257" s="19" t="s">
        <v>3850</v>
      </c>
      <c r="H1257" s="19" t="s">
        <v>3802</v>
      </c>
      <c r="I1257" s="19" t="s">
        <v>3851</v>
      </c>
      <c r="J1257" s="19">
        <v>2019</v>
      </c>
      <c r="K1257" s="19" t="s">
        <v>3732</v>
      </c>
      <c r="L1257" s="19" t="s">
        <v>399</v>
      </c>
      <c r="M1257" s="19" t="s">
        <v>400</v>
      </c>
      <c r="N1257" s="19" t="s">
        <v>1116</v>
      </c>
      <c r="O1257" s="19" t="s">
        <v>2905</v>
      </c>
      <c r="P1257" s="19" t="s">
        <v>2756</v>
      </c>
      <c r="Q1257" s="19" t="s">
        <v>3623</v>
      </c>
      <c r="R1257" s="19" t="s">
        <v>3547</v>
      </c>
      <c r="S1257" s="19" t="s">
        <v>3832</v>
      </c>
      <c r="T1257" s="19" t="s">
        <v>4366</v>
      </c>
      <c r="U1257" s="19">
        <v>2</v>
      </c>
      <c r="V1257" s="19">
        <v>74.760000000000005</v>
      </c>
      <c r="W1257" s="19">
        <v>1</v>
      </c>
      <c r="X1257" s="19">
        <v>74.760000000000005</v>
      </c>
      <c r="Y1257" s="19" t="s">
        <v>3649</v>
      </c>
    </row>
    <row r="1258" spans="1:25">
      <c r="A1258" s="19" t="s">
        <v>2749</v>
      </c>
      <c r="B1258" s="19" t="s">
        <v>3848</v>
      </c>
      <c r="C1258" s="19" t="s">
        <v>2749</v>
      </c>
      <c r="D1258" s="19" t="s">
        <v>3848</v>
      </c>
      <c r="E1258" s="19" t="s">
        <v>2749</v>
      </c>
      <c r="F1258" s="19" t="s">
        <v>3849</v>
      </c>
      <c r="G1258" s="19" t="s">
        <v>3850</v>
      </c>
      <c r="H1258" s="19" t="s">
        <v>3802</v>
      </c>
      <c r="I1258" s="19" t="s">
        <v>3851</v>
      </c>
      <c r="J1258" s="19">
        <v>2019</v>
      </c>
      <c r="K1258" s="19" t="s">
        <v>3732</v>
      </c>
      <c r="L1258" s="19" t="s">
        <v>399</v>
      </c>
      <c r="M1258" s="19" t="s">
        <v>400</v>
      </c>
      <c r="N1258" s="19" t="s">
        <v>1116</v>
      </c>
      <c r="O1258" s="19" t="s">
        <v>2905</v>
      </c>
      <c r="P1258" s="19" t="s">
        <v>2756</v>
      </c>
      <c r="Q1258" s="19" t="s">
        <v>3623</v>
      </c>
      <c r="R1258" s="19" t="s">
        <v>3547</v>
      </c>
      <c r="S1258" s="19" t="s">
        <v>3832</v>
      </c>
      <c r="T1258" s="19" t="s">
        <v>4366</v>
      </c>
      <c r="U1258" s="19">
        <v>3</v>
      </c>
      <c r="V1258" s="19">
        <v>237.95</v>
      </c>
      <c r="W1258" s="19">
        <v>1</v>
      </c>
      <c r="X1258" s="19">
        <v>237.95</v>
      </c>
      <c r="Y1258" s="19" t="s">
        <v>3649</v>
      </c>
    </row>
    <row r="1259" spans="1:25">
      <c r="A1259" s="19" t="s">
        <v>2749</v>
      </c>
      <c r="B1259" s="19" t="s">
        <v>3848</v>
      </c>
      <c r="C1259" s="19" t="s">
        <v>2749</v>
      </c>
      <c r="D1259" s="19" t="s">
        <v>3848</v>
      </c>
      <c r="E1259" s="19" t="s">
        <v>2749</v>
      </c>
      <c r="F1259" s="19" t="s">
        <v>3849</v>
      </c>
      <c r="G1259" s="19" t="s">
        <v>3850</v>
      </c>
      <c r="H1259" s="19" t="s">
        <v>3802</v>
      </c>
      <c r="I1259" s="19" t="s">
        <v>3851</v>
      </c>
      <c r="J1259" s="19">
        <v>2019</v>
      </c>
      <c r="K1259" s="19" t="s">
        <v>3732</v>
      </c>
      <c r="L1259" s="19" t="s">
        <v>399</v>
      </c>
      <c r="M1259" s="19" t="s">
        <v>400</v>
      </c>
      <c r="N1259" s="19" t="s">
        <v>1116</v>
      </c>
      <c r="O1259" s="19" t="s">
        <v>2905</v>
      </c>
      <c r="P1259" s="19" t="s">
        <v>2756</v>
      </c>
      <c r="Q1259" s="19" t="s">
        <v>3623</v>
      </c>
      <c r="R1259" s="19" t="s">
        <v>3547</v>
      </c>
      <c r="S1259" s="19" t="s">
        <v>3832</v>
      </c>
      <c r="T1259" s="19" t="s">
        <v>4366</v>
      </c>
      <c r="U1259" s="19">
        <v>4</v>
      </c>
      <c r="V1259" s="19">
        <v>56.74</v>
      </c>
      <c r="W1259" s="19">
        <v>1</v>
      </c>
      <c r="X1259" s="19">
        <v>56.74</v>
      </c>
      <c r="Y1259" s="19" t="s">
        <v>3649</v>
      </c>
    </row>
    <row r="1260" spans="1:25">
      <c r="A1260" s="19" t="s">
        <v>2749</v>
      </c>
      <c r="B1260" s="19" t="s">
        <v>3848</v>
      </c>
      <c r="C1260" s="19" t="s">
        <v>2749</v>
      </c>
      <c r="D1260" s="19" t="s">
        <v>3848</v>
      </c>
      <c r="E1260" s="19" t="s">
        <v>2749</v>
      </c>
      <c r="F1260" s="19" t="s">
        <v>3849</v>
      </c>
      <c r="G1260" s="19" t="s">
        <v>3850</v>
      </c>
      <c r="H1260" s="19" t="s">
        <v>3802</v>
      </c>
      <c r="I1260" s="19" t="s">
        <v>3851</v>
      </c>
      <c r="J1260" s="19">
        <v>2019</v>
      </c>
      <c r="K1260" s="19" t="s">
        <v>3732</v>
      </c>
      <c r="L1260" s="19" t="s">
        <v>399</v>
      </c>
      <c r="M1260" s="19" t="s">
        <v>400</v>
      </c>
      <c r="N1260" s="19" t="s">
        <v>1116</v>
      </c>
      <c r="O1260" s="19" t="s">
        <v>2905</v>
      </c>
      <c r="P1260" s="19" t="s">
        <v>2756</v>
      </c>
      <c r="Q1260" s="19" t="s">
        <v>3628</v>
      </c>
      <c r="R1260" s="19" t="s">
        <v>3628</v>
      </c>
      <c r="S1260" s="19" t="s">
        <v>2810</v>
      </c>
      <c r="X1260" s="19">
        <v>1478</v>
      </c>
      <c r="Y1260" s="19" t="s">
        <v>3630</v>
      </c>
    </row>
    <row r="1261" spans="1:25">
      <c r="A1261" s="19" t="s">
        <v>2749</v>
      </c>
      <c r="B1261" s="19" t="s">
        <v>3848</v>
      </c>
      <c r="C1261" s="19" t="s">
        <v>2749</v>
      </c>
      <c r="D1261" s="19" t="s">
        <v>3848</v>
      </c>
      <c r="E1261" s="19" t="s">
        <v>2749</v>
      </c>
      <c r="F1261" s="19" t="s">
        <v>3849</v>
      </c>
      <c r="G1261" s="19" t="s">
        <v>3850</v>
      </c>
      <c r="H1261" s="19" t="s">
        <v>3802</v>
      </c>
      <c r="I1261" s="19" t="s">
        <v>3851</v>
      </c>
      <c r="J1261" s="19">
        <v>2019</v>
      </c>
      <c r="K1261" s="19" t="s">
        <v>3732</v>
      </c>
      <c r="L1261" s="19" t="s">
        <v>399</v>
      </c>
      <c r="M1261" s="19" t="s">
        <v>400</v>
      </c>
      <c r="N1261" s="19" t="s">
        <v>1116</v>
      </c>
      <c r="O1261" s="19" t="s">
        <v>2905</v>
      </c>
      <c r="P1261" s="19" t="s">
        <v>2756</v>
      </c>
      <c r="Q1261" s="19" t="s">
        <v>3628</v>
      </c>
      <c r="R1261" s="19" t="s">
        <v>3628</v>
      </c>
      <c r="S1261" s="19" t="s">
        <v>3783</v>
      </c>
      <c r="X1261" s="19">
        <v>1478</v>
      </c>
      <c r="Y1261" s="19" t="s">
        <v>3630</v>
      </c>
    </row>
    <row r="1262" spans="1:25">
      <c r="A1262" s="19" t="s">
        <v>2749</v>
      </c>
      <c r="B1262" s="19" t="s">
        <v>3848</v>
      </c>
      <c r="C1262" s="19" t="s">
        <v>2749</v>
      </c>
      <c r="D1262" s="19" t="s">
        <v>3848</v>
      </c>
      <c r="E1262" s="19" t="s">
        <v>2749</v>
      </c>
      <c r="F1262" s="19" t="s">
        <v>3849</v>
      </c>
      <c r="G1262" s="19" t="s">
        <v>3850</v>
      </c>
      <c r="H1262" s="19" t="s">
        <v>3802</v>
      </c>
      <c r="I1262" s="19" t="s">
        <v>3851</v>
      </c>
      <c r="J1262" s="19">
        <v>2019</v>
      </c>
      <c r="K1262" s="19" t="s">
        <v>3732</v>
      </c>
      <c r="L1262" s="19" t="s">
        <v>526</v>
      </c>
      <c r="M1262" s="19" t="s">
        <v>527</v>
      </c>
      <c r="N1262" s="19" t="s">
        <v>1116</v>
      </c>
      <c r="O1262" s="19" t="s">
        <v>2915</v>
      </c>
      <c r="P1262" s="19" t="s">
        <v>2756</v>
      </c>
      <c r="Q1262" s="19" t="s">
        <v>3620</v>
      </c>
      <c r="R1262" s="19" t="s">
        <v>3540</v>
      </c>
      <c r="S1262" s="19" t="s">
        <v>3733</v>
      </c>
      <c r="X1262" s="19">
        <v>160</v>
      </c>
      <c r="Y1262" s="19" t="s">
        <v>3622</v>
      </c>
    </row>
    <row r="1263" spans="1:25">
      <c r="A1263" s="19" t="s">
        <v>2749</v>
      </c>
      <c r="B1263" s="19" t="s">
        <v>3848</v>
      </c>
      <c r="C1263" s="19" t="s">
        <v>2749</v>
      </c>
      <c r="D1263" s="19" t="s">
        <v>3848</v>
      </c>
      <c r="E1263" s="19" t="s">
        <v>2749</v>
      </c>
      <c r="F1263" s="19" t="s">
        <v>3849</v>
      </c>
      <c r="G1263" s="19" t="s">
        <v>3850</v>
      </c>
      <c r="H1263" s="19" t="s">
        <v>3802</v>
      </c>
      <c r="I1263" s="19" t="s">
        <v>3851</v>
      </c>
      <c r="J1263" s="19">
        <v>2019</v>
      </c>
      <c r="K1263" s="19" t="s">
        <v>3732</v>
      </c>
      <c r="L1263" s="19" t="s">
        <v>538</v>
      </c>
      <c r="M1263" s="19" t="s">
        <v>539</v>
      </c>
      <c r="N1263" s="19" t="s">
        <v>1116</v>
      </c>
      <c r="O1263" s="19" t="s">
        <v>2915</v>
      </c>
      <c r="P1263" s="19" t="s">
        <v>2756</v>
      </c>
      <c r="Q1263" s="19" t="s">
        <v>3620</v>
      </c>
      <c r="R1263" s="19" t="s">
        <v>3540</v>
      </c>
      <c r="S1263" s="19" t="s">
        <v>2795</v>
      </c>
      <c r="X1263" s="19">
        <v>160</v>
      </c>
      <c r="Y1263" s="19" t="s">
        <v>3622</v>
      </c>
    </row>
    <row r="1264" spans="1:25">
      <c r="A1264" s="19" t="s">
        <v>2749</v>
      </c>
      <c r="B1264" s="19" t="s">
        <v>3848</v>
      </c>
      <c r="C1264" s="19" t="s">
        <v>2749</v>
      </c>
      <c r="D1264" s="19" t="s">
        <v>3848</v>
      </c>
      <c r="E1264" s="19" t="s">
        <v>2749</v>
      </c>
      <c r="F1264" s="19" t="s">
        <v>3849</v>
      </c>
      <c r="G1264" s="19" t="s">
        <v>3850</v>
      </c>
      <c r="H1264" s="19" t="s">
        <v>3802</v>
      </c>
      <c r="I1264" s="19" t="s">
        <v>3851</v>
      </c>
      <c r="J1264" s="19">
        <v>2019</v>
      </c>
      <c r="K1264" s="19" t="s">
        <v>3732</v>
      </c>
      <c r="L1264" s="19" t="s">
        <v>1094</v>
      </c>
      <c r="M1264" s="19" t="s">
        <v>1095</v>
      </c>
      <c r="N1264" s="19" t="s">
        <v>1116</v>
      </c>
      <c r="O1264" s="19" t="s">
        <v>1116</v>
      </c>
      <c r="P1264" s="19" t="s">
        <v>2756</v>
      </c>
      <c r="Q1264" s="19" t="s">
        <v>3623</v>
      </c>
      <c r="R1264" s="19" t="s">
        <v>3547</v>
      </c>
      <c r="S1264" s="19" t="s">
        <v>3779</v>
      </c>
      <c r="T1264" s="19" t="s">
        <v>4367</v>
      </c>
      <c r="U1264" s="19">
        <v>1</v>
      </c>
      <c r="V1264" s="19">
        <v>13</v>
      </c>
      <c r="W1264" s="19">
        <v>1</v>
      </c>
      <c r="X1264" s="19">
        <v>13</v>
      </c>
      <c r="Y1264" s="19" t="s">
        <v>3710</v>
      </c>
    </row>
    <row r="1265" spans="1:25">
      <c r="A1265" s="19" t="s">
        <v>2749</v>
      </c>
      <c r="B1265" s="19" t="s">
        <v>3848</v>
      </c>
      <c r="C1265" s="19" t="s">
        <v>2749</v>
      </c>
      <c r="D1265" s="19" t="s">
        <v>3848</v>
      </c>
      <c r="E1265" s="19" t="s">
        <v>2749</v>
      </c>
      <c r="F1265" s="19" t="s">
        <v>3849</v>
      </c>
      <c r="G1265" s="19" t="s">
        <v>3850</v>
      </c>
      <c r="H1265" s="19" t="s">
        <v>3802</v>
      </c>
      <c r="I1265" s="19" t="s">
        <v>3851</v>
      </c>
      <c r="J1265" s="19">
        <v>2019</v>
      </c>
      <c r="K1265" s="19" t="s">
        <v>3732</v>
      </c>
      <c r="L1265" s="19" t="s">
        <v>1094</v>
      </c>
      <c r="M1265" s="19" t="s">
        <v>1095</v>
      </c>
      <c r="N1265" s="19" t="s">
        <v>1116</v>
      </c>
      <c r="O1265" s="19" t="s">
        <v>1116</v>
      </c>
      <c r="P1265" s="19" t="s">
        <v>2756</v>
      </c>
      <c r="Q1265" s="19" t="s">
        <v>3623</v>
      </c>
      <c r="R1265" s="19" t="s">
        <v>3547</v>
      </c>
      <c r="S1265" s="19" t="s">
        <v>3779</v>
      </c>
      <c r="T1265" s="19" t="s">
        <v>4367</v>
      </c>
      <c r="U1265" s="19">
        <v>2</v>
      </c>
      <c r="V1265" s="19">
        <v>13</v>
      </c>
      <c r="W1265" s="19">
        <v>1</v>
      </c>
      <c r="X1265" s="19">
        <v>13</v>
      </c>
      <c r="Y1265" s="19" t="s">
        <v>3710</v>
      </c>
    </row>
    <row r="1266" spans="1:25">
      <c r="A1266" s="19" t="s">
        <v>2749</v>
      </c>
      <c r="B1266" s="19" t="s">
        <v>3848</v>
      </c>
      <c r="C1266" s="19" t="s">
        <v>2749</v>
      </c>
      <c r="D1266" s="19" t="s">
        <v>3848</v>
      </c>
      <c r="E1266" s="19" t="s">
        <v>2749</v>
      </c>
      <c r="F1266" s="19" t="s">
        <v>3849</v>
      </c>
      <c r="G1266" s="19" t="s">
        <v>3850</v>
      </c>
      <c r="H1266" s="19" t="s">
        <v>3802</v>
      </c>
      <c r="I1266" s="19" t="s">
        <v>3851</v>
      </c>
      <c r="J1266" s="19">
        <v>2019</v>
      </c>
      <c r="K1266" s="19" t="s">
        <v>3732</v>
      </c>
      <c r="L1266" s="19" t="s">
        <v>1094</v>
      </c>
      <c r="M1266" s="19" t="s">
        <v>1095</v>
      </c>
      <c r="N1266" s="19" t="s">
        <v>1116</v>
      </c>
      <c r="O1266" s="19" t="s">
        <v>1116</v>
      </c>
      <c r="P1266" s="19" t="s">
        <v>2756</v>
      </c>
      <c r="Q1266" s="19" t="s">
        <v>3623</v>
      </c>
      <c r="R1266" s="19" t="s">
        <v>3547</v>
      </c>
      <c r="S1266" s="19" t="s">
        <v>3779</v>
      </c>
      <c r="T1266" s="19" t="s">
        <v>4367</v>
      </c>
      <c r="U1266" s="19">
        <v>3</v>
      </c>
      <c r="V1266" s="19">
        <v>50</v>
      </c>
      <c r="W1266" s="19">
        <v>1</v>
      </c>
      <c r="X1266" s="19">
        <v>50</v>
      </c>
      <c r="Y1266" s="19" t="s">
        <v>3710</v>
      </c>
    </row>
    <row r="1267" spans="1:25">
      <c r="A1267" s="19" t="s">
        <v>2749</v>
      </c>
      <c r="B1267" s="19" t="s">
        <v>3848</v>
      </c>
      <c r="C1267" s="19" t="s">
        <v>2749</v>
      </c>
      <c r="D1267" s="19" t="s">
        <v>3848</v>
      </c>
      <c r="E1267" s="19" t="s">
        <v>2749</v>
      </c>
      <c r="F1267" s="19" t="s">
        <v>3849</v>
      </c>
      <c r="G1267" s="19" t="s">
        <v>3850</v>
      </c>
      <c r="H1267" s="19" t="s">
        <v>3802</v>
      </c>
      <c r="I1267" s="19" t="s">
        <v>3851</v>
      </c>
      <c r="J1267" s="19">
        <v>2019</v>
      </c>
      <c r="K1267" s="19" t="s">
        <v>3732</v>
      </c>
      <c r="L1267" s="19" t="s">
        <v>1094</v>
      </c>
      <c r="M1267" s="19" t="s">
        <v>1095</v>
      </c>
      <c r="N1267" s="19" t="s">
        <v>1116</v>
      </c>
      <c r="O1267" s="19" t="s">
        <v>1116</v>
      </c>
      <c r="P1267" s="19" t="s">
        <v>2756</v>
      </c>
      <c r="Q1267" s="19" t="s">
        <v>3623</v>
      </c>
      <c r="R1267" s="19" t="s">
        <v>3547</v>
      </c>
      <c r="S1267" s="19" t="s">
        <v>3779</v>
      </c>
      <c r="T1267" s="19" t="s">
        <v>4367</v>
      </c>
      <c r="U1267" s="19">
        <v>4</v>
      </c>
      <c r="V1267" s="19">
        <v>13</v>
      </c>
      <c r="W1267" s="19">
        <v>1</v>
      </c>
      <c r="X1267" s="19">
        <v>13</v>
      </c>
      <c r="Y1267" s="19" t="s">
        <v>3710</v>
      </c>
    </row>
    <row r="1268" spans="1:25">
      <c r="A1268" s="19" t="s">
        <v>2749</v>
      </c>
      <c r="B1268" s="19" t="s">
        <v>3848</v>
      </c>
      <c r="C1268" s="19" t="s">
        <v>2749</v>
      </c>
      <c r="D1268" s="19" t="s">
        <v>3848</v>
      </c>
      <c r="E1268" s="19" t="s">
        <v>2749</v>
      </c>
      <c r="F1268" s="19" t="s">
        <v>3849</v>
      </c>
      <c r="G1268" s="19" t="s">
        <v>3850</v>
      </c>
      <c r="H1268" s="19" t="s">
        <v>3802</v>
      </c>
      <c r="I1268" s="19" t="s">
        <v>3851</v>
      </c>
      <c r="J1268" s="19">
        <v>2019</v>
      </c>
      <c r="K1268" s="19" t="s">
        <v>3732</v>
      </c>
      <c r="L1268" s="19" t="s">
        <v>1094</v>
      </c>
      <c r="M1268" s="19" t="s">
        <v>1095</v>
      </c>
      <c r="N1268" s="19" t="s">
        <v>1116</v>
      </c>
      <c r="O1268" s="19" t="s">
        <v>1116</v>
      </c>
      <c r="P1268" s="19" t="s">
        <v>2756</v>
      </c>
      <c r="Q1268" s="19" t="s">
        <v>3623</v>
      </c>
      <c r="R1268" s="19" t="s">
        <v>3547</v>
      </c>
      <c r="S1268" s="19" t="s">
        <v>3779</v>
      </c>
      <c r="T1268" s="19" t="s">
        <v>4367</v>
      </c>
      <c r="U1268" s="19">
        <v>5</v>
      </c>
      <c r="V1268" s="19">
        <v>13</v>
      </c>
      <c r="W1268" s="19">
        <v>1</v>
      </c>
      <c r="X1268" s="19">
        <v>13</v>
      </c>
      <c r="Y1268" s="19" t="s">
        <v>3710</v>
      </c>
    </row>
    <row r="1269" spans="1:25">
      <c r="A1269" s="19" t="s">
        <v>2749</v>
      </c>
      <c r="B1269" s="19" t="s">
        <v>3848</v>
      </c>
      <c r="C1269" s="19" t="s">
        <v>2749</v>
      </c>
      <c r="D1269" s="19" t="s">
        <v>3848</v>
      </c>
      <c r="E1269" s="19" t="s">
        <v>2749</v>
      </c>
      <c r="F1269" s="19" t="s">
        <v>3849</v>
      </c>
      <c r="G1269" s="19" t="s">
        <v>3850</v>
      </c>
      <c r="H1269" s="19" t="s">
        <v>3802</v>
      </c>
      <c r="I1269" s="19" t="s">
        <v>3851</v>
      </c>
      <c r="J1269" s="19">
        <v>2019</v>
      </c>
      <c r="K1269" s="19" t="s">
        <v>3732</v>
      </c>
      <c r="L1269" s="19" t="s">
        <v>1094</v>
      </c>
      <c r="M1269" s="19" t="s">
        <v>1095</v>
      </c>
      <c r="N1269" s="19" t="s">
        <v>1116</v>
      </c>
      <c r="O1269" s="19" t="s">
        <v>1116</v>
      </c>
      <c r="P1269" s="19" t="s">
        <v>2756</v>
      </c>
      <c r="Q1269" s="19" t="s">
        <v>3623</v>
      </c>
      <c r="R1269" s="19" t="s">
        <v>3547</v>
      </c>
      <c r="S1269" s="19" t="s">
        <v>3779</v>
      </c>
      <c r="T1269" s="19" t="s">
        <v>4367</v>
      </c>
      <c r="U1269" s="19">
        <v>6</v>
      </c>
      <c r="V1269" s="19">
        <v>25.69</v>
      </c>
      <c r="W1269" s="19">
        <v>1</v>
      </c>
      <c r="X1269" s="19">
        <v>25.69</v>
      </c>
      <c r="Y1269" s="19" t="s">
        <v>3710</v>
      </c>
    </row>
    <row r="1270" spans="1:25">
      <c r="A1270" s="19" t="s">
        <v>2749</v>
      </c>
      <c r="B1270" s="19" t="s">
        <v>3848</v>
      </c>
      <c r="C1270" s="19" t="s">
        <v>2749</v>
      </c>
      <c r="D1270" s="19" t="s">
        <v>3848</v>
      </c>
      <c r="E1270" s="19" t="s">
        <v>2749</v>
      </c>
      <c r="F1270" s="19" t="s">
        <v>3849</v>
      </c>
      <c r="G1270" s="19" t="s">
        <v>3850</v>
      </c>
      <c r="H1270" s="19" t="s">
        <v>3802</v>
      </c>
      <c r="I1270" s="19" t="s">
        <v>3851</v>
      </c>
      <c r="J1270" s="19">
        <v>2019</v>
      </c>
      <c r="K1270" s="19" t="s">
        <v>3732</v>
      </c>
      <c r="L1270" s="19" t="s">
        <v>1094</v>
      </c>
      <c r="M1270" s="19" t="s">
        <v>1095</v>
      </c>
      <c r="N1270" s="19" t="s">
        <v>1116</v>
      </c>
      <c r="O1270" s="19" t="s">
        <v>1116</v>
      </c>
      <c r="P1270" s="19" t="s">
        <v>2756</v>
      </c>
      <c r="Q1270" s="19" t="s">
        <v>3623</v>
      </c>
      <c r="R1270" s="19" t="s">
        <v>3547</v>
      </c>
      <c r="S1270" s="19" t="s">
        <v>3779</v>
      </c>
      <c r="T1270" s="19" t="s">
        <v>4367</v>
      </c>
      <c r="U1270" s="19">
        <v>7</v>
      </c>
      <c r="V1270" s="19">
        <v>13</v>
      </c>
      <c r="W1270" s="19">
        <v>1</v>
      </c>
      <c r="X1270" s="19">
        <v>13</v>
      </c>
      <c r="Y1270" s="19" t="s">
        <v>3710</v>
      </c>
    </row>
    <row r="1271" spans="1:25">
      <c r="A1271" s="19" t="s">
        <v>2749</v>
      </c>
      <c r="B1271" s="19" t="s">
        <v>3848</v>
      </c>
      <c r="C1271" s="19" t="s">
        <v>2749</v>
      </c>
      <c r="D1271" s="19" t="s">
        <v>3848</v>
      </c>
      <c r="E1271" s="19" t="s">
        <v>2749</v>
      </c>
      <c r="F1271" s="19" t="s">
        <v>3849</v>
      </c>
      <c r="G1271" s="19" t="s">
        <v>3850</v>
      </c>
      <c r="H1271" s="19" t="s">
        <v>3802</v>
      </c>
      <c r="I1271" s="19" t="s">
        <v>3851</v>
      </c>
      <c r="J1271" s="19">
        <v>2019</v>
      </c>
      <c r="K1271" s="19" t="s">
        <v>3732</v>
      </c>
      <c r="L1271" s="19" t="s">
        <v>1094</v>
      </c>
      <c r="M1271" s="19" t="s">
        <v>1095</v>
      </c>
      <c r="N1271" s="19" t="s">
        <v>1116</v>
      </c>
      <c r="O1271" s="19" t="s">
        <v>1116</v>
      </c>
      <c r="P1271" s="19" t="s">
        <v>2756</v>
      </c>
      <c r="Q1271" s="19" t="s">
        <v>3623</v>
      </c>
      <c r="R1271" s="19" t="s">
        <v>3547</v>
      </c>
      <c r="S1271" s="19" t="s">
        <v>3779</v>
      </c>
      <c r="T1271" s="19" t="s">
        <v>4367</v>
      </c>
      <c r="U1271" s="19">
        <v>8</v>
      </c>
      <c r="V1271" s="19">
        <v>13</v>
      </c>
      <c r="W1271" s="19">
        <v>1</v>
      </c>
      <c r="X1271" s="19">
        <v>13</v>
      </c>
      <c r="Y1271" s="19" t="s">
        <v>3710</v>
      </c>
    </row>
    <row r="1272" spans="1:25">
      <c r="A1272" s="19" t="s">
        <v>2749</v>
      </c>
      <c r="B1272" s="19" t="s">
        <v>3848</v>
      </c>
      <c r="C1272" s="19" t="s">
        <v>2749</v>
      </c>
      <c r="D1272" s="19" t="s">
        <v>3848</v>
      </c>
      <c r="E1272" s="19" t="s">
        <v>2749</v>
      </c>
      <c r="F1272" s="19" t="s">
        <v>3849</v>
      </c>
      <c r="G1272" s="19" t="s">
        <v>3850</v>
      </c>
      <c r="H1272" s="19" t="s">
        <v>3802</v>
      </c>
      <c r="I1272" s="19" t="s">
        <v>3851</v>
      </c>
      <c r="J1272" s="19">
        <v>2019</v>
      </c>
      <c r="K1272" s="19" t="s">
        <v>3732</v>
      </c>
      <c r="L1272" s="19" t="s">
        <v>1094</v>
      </c>
      <c r="M1272" s="19" t="s">
        <v>1095</v>
      </c>
      <c r="N1272" s="19" t="s">
        <v>1116</v>
      </c>
      <c r="O1272" s="19" t="s">
        <v>1116</v>
      </c>
      <c r="P1272" s="19" t="s">
        <v>2756</v>
      </c>
      <c r="Q1272" s="19" t="s">
        <v>3623</v>
      </c>
      <c r="R1272" s="19" t="s">
        <v>3547</v>
      </c>
      <c r="S1272" s="19" t="s">
        <v>3779</v>
      </c>
      <c r="T1272" s="19" t="s">
        <v>4367</v>
      </c>
      <c r="U1272" s="19">
        <v>10</v>
      </c>
      <c r="V1272" s="19">
        <v>16.63</v>
      </c>
      <c r="W1272" s="19">
        <v>1</v>
      </c>
      <c r="X1272" s="19">
        <v>16.63</v>
      </c>
      <c r="Y1272" s="19" t="s">
        <v>3710</v>
      </c>
    </row>
    <row r="1273" spans="1:25">
      <c r="A1273" s="19" t="s">
        <v>2749</v>
      </c>
      <c r="B1273" s="19" t="s">
        <v>3848</v>
      </c>
      <c r="C1273" s="19" t="s">
        <v>2749</v>
      </c>
      <c r="D1273" s="19" t="s">
        <v>3848</v>
      </c>
      <c r="E1273" s="19" t="s">
        <v>2749</v>
      </c>
      <c r="F1273" s="19" t="s">
        <v>3849</v>
      </c>
      <c r="G1273" s="19" t="s">
        <v>3850</v>
      </c>
      <c r="H1273" s="19" t="s">
        <v>3802</v>
      </c>
      <c r="I1273" s="19" t="s">
        <v>3851</v>
      </c>
      <c r="J1273" s="19">
        <v>2019</v>
      </c>
      <c r="K1273" s="19" t="s">
        <v>3732</v>
      </c>
      <c r="L1273" s="19" t="s">
        <v>1094</v>
      </c>
      <c r="M1273" s="19" t="s">
        <v>1095</v>
      </c>
      <c r="N1273" s="19" t="s">
        <v>1116</v>
      </c>
      <c r="O1273" s="19" t="s">
        <v>1116</v>
      </c>
      <c r="P1273" s="19" t="s">
        <v>2756</v>
      </c>
      <c r="Q1273" s="19" t="s">
        <v>3623</v>
      </c>
      <c r="R1273" s="19" t="s">
        <v>3547</v>
      </c>
      <c r="S1273" s="19" t="s">
        <v>3779</v>
      </c>
      <c r="T1273" s="19" t="s">
        <v>4367</v>
      </c>
      <c r="U1273" s="19">
        <v>12</v>
      </c>
      <c r="V1273" s="19">
        <v>13</v>
      </c>
      <c r="W1273" s="19">
        <v>1</v>
      </c>
      <c r="X1273" s="19">
        <v>13</v>
      </c>
      <c r="Y1273" s="19" t="s">
        <v>3710</v>
      </c>
    </row>
    <row r="1274" spans="1:25">
      <c r="A1274" s="19" t="s">
        <v>2749</v>
      </c>
      <c r="B1274" s="19" t="s">
        <v>3848</v>
      </c>
      <c r="C1274" s="19" t="s">
        <v>2749</v>
      </c>
      <c r="D1274" s="19" t="s">
        <v>3848</v>
      </c>
      <c r="E1274" s="19" t="s">
        <v>2749</v>
      </c>
      <c r="F1274" s="19" t="s">
        <v>3849</v>
      </c>
      <c r="G1274" s="19" t="s">
        <v>3850</v>
      </c>
      <c r="H1274" s="19" t="s">
        <v>3802</v>
      </c>
      <c r="I1274" s="19" t="s">
        <v>3851</v>
      </c>
      <c r="J1274" s="19">
        <v>2019</v>
      </c>
      <c r="K1274" s="19" t="s">
        <v>3732</v>
      </c>
      <c r="L1274" s="19" t="s">
        <v>1094</v>
      </c>
      <c r="M1274" s="19" t="s">
        <v>1095</v>
      </c>
      <c r="N1274" s="19" t="s">
        <v>1116</v>
      </c>
      <c r="O1274" s="19" t="s">
        <v>1116</v>
      </c>
      <c r="P1274" s="19" t="s">
        <v>2756</v>
      </c>
      <c r="Q1274" s="19" t="s">
        <v>3623</v>
      </c>
      <c r="R1274" s="19" t="s">
        <v>3547</v>
      </c>
      <c r="S1274" s="19" t="s">
        <v>3779</v>
      </c>
      <c r="T1274" s="19" t="s">
        <v>4367</v>
      </c>
      <c r="U1274" s="19">
        <v>13</v>
      </c>
      <c r="V1274" s="19">
        <v>13</v>
      </c>
      <c r="W1274" s="19">
        <v>1</v>
      </c>
      <c r="X1274" s="19">
        <v>13</v>
      </c>
      <c r="Y1274" s="19" t="s">
        <v>3710</v>
      </c>
    </row>
    <row r="1275" spans="1:25">
      <c r="A1275" s="19" t="s">
        <v>2749</v>
      </c>
      <c r="B1275" s="19" t="s">
        <v>3848</v>
      </c>
      <c r="C1275" s="19" t="s">
        <v>2749</v>
      </c>
      <c r="D1275" s="19" t="s">
        <v>3848</v>
      </c>
      <c r="E1275" s="19" t="s">
        <v>2749</v>
      </c>
      <c r="F1275" s="19" t="s">
        <v>3849</v>
      </c>
      <c r="G1275" s="19" t="s">
        <v>3850</v>
      </c>
      <c r="H1275" s="19" t="s">
        <v>3802</v>
      </c>
      <c r="I1275" s="19" t="s">
        <v>3851</v>
      </c>
      <c r="J1275" s="19">
        <v>2019</v>
      </c>
      <c r="K1275" s="19" t="s">
        <v>3732</v>
      </c>
      <c r="L1275" s="19" t="s">
        <v>1094</v>
      </c>
      <c r="M1275" s="19" t="s">
        <v>1095</v>
      </c>
      <c r="N1275" s="19" t="s">
        <v>1116</v>
      </c>
      <c r="O1275" s="19" t="s">
        <v>1116</v>
      </c>
      <c r="P1275" s="19" t="s">
        <v>2756</v>
      </c>
      <c r="Q1275" s="19" t="s">
        <v>3623</v>
      </c>
      <c r="R1275" s="19" t="s">
        <v>3547</v>
      </c>
      <c r="S1275" s="19" t="s">
        <v>3779</v>
      </c>
      <c r="T1275" s="19" t="s">
        <v>4367</v>
      </c>
      <c r="U1275" s="19">
        <v>14</v>
      </c>
      <c r="V1275" s="19">
        <v>13</v>
      </c>
      <c r="W1275" s="19">
        <v>1</v>
      </c>
      <c r="X1275" s="19">
        <v>13</v>
      </c>
      <c r="Y1275" s="19" t="s">
        <v>3710</v>
      </c>
    </row>
    <row r="1276" spans="1:25">
      <c r="A1276" s="19" t="s">
        <v>2749</v>
      </c>
      <c r="B1276" s="19" t="s">
        <v>3848</v>
      </c>
      <c r="C1276" s="19" t="s">
        <v>2749</v>
      </c>
      <c r="D1276" s="19" t="s">
        <v>3848</v>
      </c>
      <c r="E1276" s="19" t="s">
        <v>2749</v>
      </c>
      <c r="F1276" s="19" t="s">
        <v>3849</v>
      </c>
      <c r="G1276" s="19" t="s">
        <v>3850</v>
      </c>
      <c r="H1276" s="19" t="s">
        <v>3802</v>
      </c>
      <c r="I1276" s="19" t="s">
        <v>3851</v>
      </c>
      <c r="J1276" s="19">
        <v>2019</v>
      </c>
      <c r="K1276" s="19" t="s">
        <v>3732</v>
      </c>
      <c r="L1276" s="19" t="s">
        <v>1094</v>
      </c>
      <c r="M1276" s="19" t="s">
        <v>1095</v>
      </c>
      <c r="N1276" s="19" t="s">
        <v>1116</v>
      </c>
      <c r="O1276" s="19" t="s">
        <v>1116</v>
      </c>
      <c r="P1276" s="19" t="s">
        <v>2756</v>
      </c>
      <c r="Q1276" s="19" t="s">
        <v>3623</v>
      </c>
      <c r="R1276" s="19" t="s">
        <v>3547</v>
      </c>
      <c r="S1276" s="19" t="s">
        <v>3779</v>
      </c>
      <c r="T1276" s="19" t="s">
        <v>4367</v>
      </c>
      <c r="U1276" s="19">
        <v>15</v>
      </c>
      <c r="V1276" s="19">
        <v>13</v>
      </c>
      <c r="W1276" s="19">
        <v>1</v>
      </c>
      <c r="X1276" s="19">
        <v>13</v>
      </c>
      <c r="Y1276" s="19" t="s">
        <v>3710</v>
      </c>
    </row>
    <row r="1277" spans="1:25">
      <c r="A1277" s="19" t="s">
        <v>2749</v>
      </c>
      <c r="B1277" s="19" t="s">
        <v>3848</v>
      </c>
      <c r="C1277" s="19" t="s">
        <v>2749</v>
      </c>
      <c r="D1277" s="19" t="s">
        <v>3848</v>
      </c>
      <c r="E1277" s="19" t="s">
        <v>2749</v>
      </c>
      <c r="F1277" s="19" t="s">
        <v>3849</v>
      </c>
      <c r="G1277" s="19" t="s">
        <v>3850</v>
      </c>
      <c r="H1277" s="19" t="s">
        <v>3802</v>
      </c>
      <c r="I1277" s="19" t="s">
        <v>3851</v>
      </c>
      <c r="J1277" s="19">
        <v>2019</v>
      </c>
      <c r="K1277" s="19" t="s">
        <v>3732</v>
      </c>
      <c r="L1277" s="19" t="s">
        <v>1094</v>
      </c>
      <c r="M1277" s="19" t="s">
        <v>1095</v>
      </c>
      <c r="N1277" s="19" t="s">
        <v>1116</v>
      </c>
      <c r="O1277" s="19" t="s">
        <v>1116</v>
      </c>
      <c r="P1277" s="19" t="s">
        <v>2756</v>
      </c>
      <c r="Q1277" s="19" t="s">
        <v>3623</v>
      </c>
      <c r="R1277" s="19" t="s">
        <v>3547</v>
      </c>
      <c r="S1277" s="19" t="s">
        <v>3779</v>
      </c>
      <c r="T1277" s="19" t="s">
        <v>4367</v>
      </c>
      <c r="U1277" s="19">
        <v>16</v>
      </c>
      <c r="V1277" s="19">
        <v>13</v>
      </c>
      <c r="W1277" s="19">
        <v>1</v>
      </c>
      <c r="X1277" s="19">
        <v>13</v>
      </c>
      <c r="Y1277" s="19" t="s">
        <v>3710</v>
      </c>
    </row>
    <row r="1278" spans="1:25">
      <c r="A1278" s="19" t="s">
        <v>2749</v>
      </c>
      <c r="B1278" s="19" t="s">
        <v>3848</v>
      </c>
      <c r="C1278" s="19" t="s">
        <v>2749</v>
      </c>
      <c r="D1278" s="19" t="s">
        <v>3848</v>
      </c>
      <c r="E1278" s="19" t="s">
        <v>2749</v>
      </c>
      <c r="F1278" s="19" t="s">
        <v>3849</v>
      </c>
      <c r="G1278" s="19" t="s">
        <v>3850</v>
      </c>
      <c r="H1278" s="19" t="s">
        <v>3802</v>
      </c>
      <c r="I1278" s="19" t="s">
        <v>3851</v>
      </c>
      <c r="J1278" s="19">
        <v>2019</v>
      </c>
      <c r="K1278" s="19" t="s">
        <v>3732</v>
      </c>
      <c r="L1278" s="19" t="s">
        <v>1094</v>
      </c>
      <c r="M1278" s="19" t="s">
        <v>1095</v>
      </c>
      <c r="N1278" s="19" t="s">
        <v>1116</v>
      </c>
      <c r="O1278" s="19" t="s">
        <v>1116</v>
      </c>
      <c r="P1278" s="19" t="s">
        <v>2756</v>
      </c>
      <c r="Q1278" s="19" t="s">
        <v>3623</v>
      </c>
      <c r="R1278" s="19" t="s">
        <v>3547</v>
      </c>
      <c r="S1278" s="19" t="s">
        <v>3779</v>
      </c>
      <c r="T1278" s="19" t="s">
        <v>4367</v>
      </c>
      <c r="U1278" s="19">
        <v>17</v>
      </c>
      <c r="V1278" s="19">
        <v>13</v>
      </c>
      <c r="W1278" s="19">
        <v>1</v>
      </c>
      <c r="X1278" s="19">
        <v>13</v>
      </c>
      <c r="Y1278" s="19" t="s">
        <v>3710</v>
      </c>
    </row>
    <row r="1279" spans="1:25">
      <c r="A1279" s="19" t="s">
        <v>2749</v>
      </c>
      <c r="B1279" s="19" t="s">
        <v>3848</v>
      </c>
      <c r="C1279" s="19" t="s">
        <v>2749</v>
      </c>
      <c r="D1279" s="19" t="s">
        <v>3848</v>
      </c>
      <c r="E1279" s="19" t="s">
        <v>2749</v>
      </c>
      <c r="F1279" s="19" t="s">
        <v>3849</v>
      </c>
      <c r="G1279" s="19" t="s">
        <v>3850</v>
      </c>
      <c r="H1279" s="19" t="s">
        <v>3802</v>
      </c>
      <c r="I1279" s="19" t="s">
        <v>3851</v>
      </c>
      <c r="J1279" s="19">
        <v>2019</v>
      </c>
      <c r="K1279" s="19" t="s">
        <v>3732</v>
      </c>
      <c r="L1279" s="19" t="s">
        <v>1094</v>
      </c>
      <c r="M1279" s="19" t="s">
        <v>1095</v>
      </c>
      <c r="N1279" s="19" t="s">
        <v>1116</v>
      </c>
      <c r="O1279" s="19" t="s">
        <v>1116</v>
      </c>
      <c r="P1279" s="19" t="s">
        <v>2756</v>
      </c>
      <c r="Q1279" s="19" t="s">
        <v>3623</v>
      </c>
      <c r="R1279" s="19" t="s">
        <v>3547</v>
      </c>
      <c r="S1279" s="19" t="s">
        <v>3779</v>
      </c>
      <c r="T1279" s="19" t="s">
        <v>4367</v>
      </c>
      <c r="U1279" s="19">
        <v>18</v>
      </c>
      <c r="V1279" s="19">
        <v>13</v>
      </c>
      <c r="W1279" s="19">
        <v>1</v>
      </c>
      <c r="X1279" s="19">
        <v>13</v>
      </c>
      <c r="Y1279" s="19" t="s">
        <v>3710</v>
      </c>
    </row>
    <row r="1280" spans="1:25">
      <c r="A1280" s="19" t="s">
        <v>2749</v>
      </c>
      <c r="B1280" s="19" t="s">
        <v>3848</v>
      </c>
      <c r="C1280" s="19" t="s">
        <v>2749</v>
      </c>
      <c r="D1280" s="19" t="s">
        <v>3848</v>
      </c>
      <c r="E1280" s="19" t="s">
        <v>2749</v>
      </c>
      <c r="F1280" s="19" t="s">
        <v>3849</v>
      </c>
      <c r="G1280" s="19" t="s">
        <v>3850</v>
      </c>
      <c r="H1280" s="19" t="s">
        <v>3802</v>
      </c>
      <c r="I1280" s="19" t="s">
        <v>3851</v>
      </c>
      <c r="J1280" s="19">
        <v>2019</v>
      </c>
      <c r="K1280" s="19" t="s">
        <v>3732</v>
      </c>
      <c r="L1280" s="19" t="s">
        <v>1094</v>
      </c>
      <c r="M1280" s="19" t="s">
        <v>1095</v>
      </c>
      <c r="N1280" s="19" t="s">
        <v>1116</v>
      </c>
      <c r="O1280" s="19" t="s">
        <v>1116</v>
      </c>
      <c r="P1280" s="19" t="s">
        <v>2756</v>
      </c>
      <c r="Q1280" s="19" t="s">
        <v>3623</v>
      </c>
      <c r="R1280" s="19" t="s">
        <v>3547</v>
      </c>
      <c r="S1280" s="19" t="s">
        <v>3779</v>
      </c>
      <c r="T1280" s="19" t="s">
        <v>4367</v>
      </c>
      <c r="U1280" s="19">
        <v>19</v>
      </c>
      <c r="V1280" s="19">
        <v>13</v>
      </c>
      <c r="W1280" s="19">
        <v>1</v>
      </c>
      <c r="X1280" s="19">
        <v>13</v>
      </c>
      <c r="Y1280" s="19" t="s">
        <v>3710</v>
      </c>
    </row>
    <row r="1281" spans="1:25">
      <c r="A1281" s="19" t="s">
        <v>2749</v>
      </c>
      <c r="B1281" s="19" t="s">
        <v>3848</v>
      </c>
      <c r="C1281" s="19" t="s">
        <v>2749</v>
      </c>
      <c r="D1281" s="19" t="s">
        <v>3848</v>
      </c>
      <c r="E1281" s="19" t="s">
        <v>2749</v>
      </c>
      <c r="F1281" s="19" t="s">
        <v>3849</v>
      </c>
      <c r="G1281" s="19" t="s">
        <v>3850</v>
      </c>
      <c r="H1281" s="19" t="s">
        <v>3802</v>
      </c>
      <c r="I1281" s="19" t="s">
        <v>3851</v>
      </c>
      <c r="J1281" s="19">
        <v>2019</v>
      </c>
      <c r="K1281" s="19" t="s">
        <v>3732</v>
      </c>
      <c r="L1281" s="19" t="s">
        <v>1094</v>
      </c>
      <c r="M1281" s="19" t="s">
        <v>1095</v>
      </c>
      <c r="N1281" s="19" t="s">
        <v>1116</v>
      </c>
      <c r="O1281" s="19" t="s">
        <v>1116</v>
      </c>
      <c r="P1281" s="19" t="s">
        <v>2756</v>
      </c>
      <c r="Q1281" s="19" t="s">
        <v>3623</v>
      </c>
      <c r="R1281" s="19" t="s">
        <v>3547</v>
      </c>
      <c r="S1281" s="19" t="s">
        <v>2821</v>
      </c>
      <c r="T1281" s="19" t="s">
        <v>4368</v>
      </c>
      <c r="U1281" s="19">
        <v>1</v>
      </c>
      <c r="V1281" s="19">
        <v>13</v>
      </c>
      <c r="W1281" s="19">
        <v>1</v>
      </c>
      <c r="X1281" s="19">
        <v>13</v>
      </c>
      <c r="Y1281" s="19" t="s">
        <v>3649</v>
      </c>
    </row>
    <row r="1282" spans="1:25">
      <c r="A1282" s="19" t="s">
        <v>2749</v>
      </c>
      <c r="B1282" s="19" t="s">
        <v>3848</v>
      </c>
      <c r="C1282" s="19" t="s">
        <v>2749</v>
      </c>
      <c r="D1282" s="19" t="s">
        <v>3848</v>
      </c>
      <c r="E1282" s="19" t="s">
        <v>2749</v>
      </c>
      <c r="F1282" s="19" t="s">
        <v>3849</v>
      </c>
      <c r="G1282" s="19" t="s">
        <v>3850</v>
      </c>
      <c r="H1282" s="19" t="s">
        <v>3802</v>
      </c>
      <c r="I1282" s="19" t="s">
        <v>3851</v>
      </c>
      <c r="J1282" s="19">
        <v>2019</v>
      </c>
      <c r="K1282" s="19" t="s">
        <v>3732</v>
      </c>
      <c r="L1282" s="19" t="s">
        <v>1094</v>
      </c>
      <c r="M1282" s="19" t="s">
        <v>1095</v>
      </c>
      <c r="N1282" s="19" t="s">
        <v>1116</v>
      </c>
      <c r="O1282" s="19" t="s">
        <v>1116</v>
      </c>
      <c r="P1282" s="19" t="s">
        <v>2756</v>
      </c>
      <c r="Q1282" s="19" t="s">
        <v>3623</v>
      </c>
      <c r="R1282" s="19" t="s">
        <v>3547</v>
      </c>
      <c r="S1282" s="19" t="s">
        <v>2821</v>
      </c>
      <c r="T1282" s="19" t="s">
        <v>4368</v>
      </c>
      <c r="U1282" s="19">
        <v>2</v>
      </c>
      <c r="V1282" s="19">
        <v>13</v>
      </c>
      <c r="W1282" s="19">
        <v>1</v>
      </c>
      <c r="X1282" s="19">
        <v>13</v>
      </c>
      <c r="Y1282" s="19" t="s">
        <v>3649</v>
      </c>
    </row>
    <row r="1283" spans="1:25">
      <c r="A1283" s="19" t="s">
        <v>2749</v>
      </c>
      <c r="B1283" s="19" t="s">
        <v>3848</v>
      </c>
      <c r="C1283" s="19" t="s">
        <v>2749</v>
      </c>
      <c r="D1283" s="19" t="s">
        <v>3848</v>
      </c>
      <c r="E1283" s="19" t="s">
        <v>2749</v>
      </c>
      <c r="F1283" s="19" t="s">
        <v>3849</v>
      </c>
      <c r="G1283" s="19" t="s">
        <v>3850</v>
      </c>
      <c r="H1283" s="19" t="s">
        <v>3802</v>
      </c>
      <c r="I1283" s="19" t="s">
        <v>3851</v>
      </c>
      <c r="J1283" s="19">
        <v>2019</v>
      </c>
      <c r="K1283" s="19" t="s">
        <v>3732</v>
      </c>
      <c r="L1283" s="19" t="s">
        <v>1094</v>
      </c>
      <c r="M1283" s="19" t="s">
        <v>1095</v>
      </c>
      <c r="N1283" s="19" t="s">
        <v>1116</v>
      </c>
      <c r="O1283" s="19" t="s">
        <v>1116</v>
      </c>
      <c r="P1283" s="19" t="s">
        <v>2756</v>
      </c>
      <c r="Q1283" s="19" t="s">
        <v>3623</v>
      </c>
      <c r="R1283" s="19" t="s">
        <v>3547</v>
      </c>
      <c r="S1283" s="19" t="s">
        <v>2821</v>
      </c>
      <c r="T1283" s="19" t="s">
        <v>4368</v>
      </c>
      <c r="U1283" s="19">
        <v>3</v>
      </c>
      <c r="V1283" s="19">
        <v>13</v>
      </c>
      <c r="W1283" s="19">
        <v>1</v>
      </c>
      <c r="X1283" s="19">
        <v>13</v>
      </c>
      <c r="Y1283" s="19" t="s">
        <v>3649</v>
      </c>
    </row>
    <row r="1284" spans="1:25">
      <c r="A1284" s="19" t="s">
        <v>2749</v>
      </c>
      <c r="B1284" s="19" t="s">
        <v>3848</v>
      </c>
      <c r="C1284" s="19" t="s">
        <v>2749</v>
      </c>
      <c r="D1284" s="19" t="s">
        <v>3848</v>
      </c>
      <c r="E1284" s="19" t="s">
        <v>2749</v>
      </c>
      <c r="F1284" s="19" t="s">
        <v>3849</v>
      </c>
      <c r="G1284" s="19" t="s">
        <v>3850</v>
      </c>
      <c r="H1284" s="19" t="s">
        <v>3802</v>
      </c>
      <c r="I1284" s="19" t="s">
        <v>3851</v>
      </c>
      <c r="J1284" s="19">
        <v>2019</v>
      </c>
      <c r="K1284" s="19" t="s">
        <v>3732</v>
      </c>
      <c r="L1284" s="19" t="s">
        <v>1094</v>
      </c>
      <c r="M1284" s="19" t="s">
        <v>1095</v>
      </c>
      <c r="N1284" s="19" t="s">
        <v>1116</v>
      </c>
      <c r="O1284" s="19" t="s">
        <v>1116</v>
      </c>
      <c r="P1284" s="19" t="s">
        <v>2756</v>
      </c>
      <c r="Q1284" s="19" t="s">
        <v>3623</v>
      </c>
      <c r="R1284" s="19" t="s">
        <v>3547</v>
      </c>
      <c r="S1284" s="19" t="s">
        <v>2821</v>
      </c>
      <c r="T1284" s="19" t="s">
        <v>4368</v>
      </c>
      <c r="U1284" s="19">
        <v>4</v>
      </c>
      <c r="V1284" s="19">
        <v>13</v>
      </c>
      <c r="W1284" s="19">
        <v>1</v>
      </c>
      <c r="X1284" s="19">
        <v>13</v>
      </c>
      <c r="Y1284" s="19" t="s">
        <v>3649</v>
      </c>
    </row>
    <row r="1285" spans="1:25">
      <c r="A1285" s="19" t="s">
        <v>2749</v>
      </c>
      <c r="B1285" s="19" t="s">
        <v>3848</v>
      </c>
      <c r="C1285" s="19" t="s">
        <v>2749</v>
      </c>
      <c r="D1285" s="19" t="s">
        <v>3848</v>
      </c>
      <c r="E1285" s="19" t="s">
        <v>2749</v>
      </c>
      <c r="F1285" s="19" t="s">
        <v>3849</v>
      </c>
      <c r="G1285" s="19" t="s">
        <v>3850</v>
      </c>
      <c r="H1285" s="19" t="s">
        <v>3802</v>
      </c>
      <c r="I1285" s="19" t="s">
        <v>3851</v>
      </c>
      <c r="J1285" s="19">
        <v>2019</v>
      </c>
      <c r="K1285" s="19" t="s">
        <v>3732</v>
      </c>
      <c r="L1285" s="19" t="s">
        <v>1094</v>
      </c>
      <c r="M1285" s="19" t="s">
        <v>1095</v>
      </c>
      <c r="N1285" s="19" t="s">
        <v>1116</v>
      </c>
      <c r="O1285" s="19" t="s">
        <v>1116</v>
      </c>
      <c r="P1285" s="19" t="s">
        <v>2756</v>
      </c>
      <c r="Q1285" s="19" t="s">
        <v>3623</v>
      </c>
      <c r="R1285" s="19" t="s">
        <v>3547</v>
      </c>
      <c r="S1285" s="19" t="s">
        <v>2821</v>
      </c>
      <c r="T1285" s="19" t="s">
        <v>4368</v>
      </c>
      <c r="U1285" s="19">
        <v>5</v>
      </c>
      <c r="V1285" s="19">
        <v>13</v>
      </c>
      <c r="W1285" s="19">
        <v>1</v>
      </c>
      <c r="X1285" s="19">
        <v>13</v>
      </c>
      <c r="Y1285" s="19" t="s">
        <v>3649</v>
      </c>
    </row>
    <row r="1286" spans="1:25">
      <c r="A1286" s="19" t="s">
        <v>2749</v>
      </c>
      <c r="B1286" s="19" t="s">
        <v>3848</v>
      </c>
      <c r="C1286" s="19" t="s">
        <v>2749</v>
      </c>
      <c r="D1286" s="19" t="s">
        <v>3848</v>
      </c>
      <c r="E1286" s="19" t="s">
        <v>2749</v>
      </c>
      <c r="F1286" s="19" t="s">
        <v>3849</v>
      </c>
      <c r="G1286" s="19" t="s">
        <v>3850</v>
      </c>
      <c r="H1286" s="19" t="s">
        <v>3802</v>
      </c>
      <c r="I1286" s="19" t="s">
        <v>3851</v>
      </c>
      <c r="J1286" s="19">
        <v>2019</v>
      </c>
      <c r="K1286" s="19" t="s">
        <v>3732</v>
      </c>
      <c r="L1286" s="19" t="s">
        <v>1094</v>
      </c>
      <c r="M1286" s="19" t="s">
        <v>1095</v>
      </c>
      <c r="N1286" s="19" t="s">
        <v>1116</v>
      </c>
      <c r="O1286" s="19" t="s">
        <v>1116</v>
      </c>
      <c r="P1286" s="19" t="s">
        <v>2756</v>
      </c>
      <c r="Q1286" s="19" t="s">
        <v>3623</v>
      </c>
      <c r="R1286" s="19" t="s">
        <v>3547</v>
      </c>
      <c r="S1286" s="19" t="s">
        <v>2821</v>
      </c>
      <c r="T1286" s="19" t="s">
        <v>4368</v>
      </c>
      <c r="U1286" s="19">
        <v>6</v>
      </c>
      <c r="V1286" s="19">
        <v>13</v>
      </c>
      <c r="W1286" s="19">
        <v>1</v>
      </c>
      <c r="X1286" s="19">
        <v>13</v>
      </c>
      <c r="Y1286" s="19" t="s">
        <v>3649</v>
      </c>
    </row>
    <row r="1287" spans="1:25">
      <c r="A1287" s="19" t="s">
        <v>2749</v>
      </c>
      <c r="B1287" s="19" t="s">
        <v>3848</v>
      </c>
      <c r="C1287" s="19" t="s">
        <v>2749</v>
      </c>
      <c r="D1287" s="19" t="s">
        <v>3848</v>
      </c>
      <c r="E1287" s="19" t="s">
        <v>2749</v>
      </c>
      <c r="F1287" s="19" t="s">
        <v>3849</v>
      </c>
      <c r="G1287" s="19" t="s">
        <v>3850</v>
      </c>
      <c r="H1287" s="19" t="s">
        <v>3802</v>
      </c>
      <c r="I1287" s="19" t="s">
        <v>3851</v>
      </c>
      <c r="J1287" s="19">
        <v>2019</v>
      </c>
      <c r="K1287" s="19" t="s">
        <v>3732</v>
      </c>
      <c r="L1287" s="19" t="s">
        <v>1094</v>
      </c>
      <c r="M1287" s="19" t="s">
        <v>1095</v>
      </c>
      <c r="N1287" s="19" t="s">
        <v>1116</v>
      </c>
      <c r="O1287" s="19" t="s">
        <v>1116</v>
      </c>
      <c r="P1287" s="19" t="s">
        <v>2756</v>
      </c>
      <c r="Q1287" s="19" t="s">
        <v>3623</v>
      </c>
      <c r="R1287" s="19" t="s">
        <v>3547</v>
      </c>
      <c r="S1287" s="19" t="s">
        <v>2821</v>
      </c>
      <c r="T1287" s="19" t="s">
        <v>4368</v>
      </c>
      <c r="U1287" s="19">
        <v>7</v>
      </c>
      <c r="V1287" s="19">
        <v>13</v>
      </c>
      <c r="W1287" s="19">
        <v>1</v>
      </c>
      <c r="X1287" s="19">
        <v>13</v>
      </c>
      <c r="Y1287" s="19" t="s">
        <v>3649</v>
      </c>
    </row>
    <row r="1288" spans="1:25">
      <c r="A1288" s="19" t="s">
        <v>2749</v>
      </c>
      <c r="B1288" s="19" t="s">
        <v>3848</v>
      </c>
      <c r="C1288" s="19" t="s">
        <v>2749</v>
      </c>
      <c r="D1288" s="19" t="s">
        <v>3848</v>
      </c>
      <c r="E1288" s="19" t="s">
        <v>2749</v>
      </c>
      <c r="F1288" s="19" t="s">
        <v>3849</v>
      </c>
      <c r="G1288" s="19" t="s">
        <v>3850</v>
      </c>
      <c r="H1288" s="19" t="s">
        <v>3802</v>
      </c>
      <c r="I1288" s="19" t="s">
        <v>3851</v>
      </c>
      <c r="J1288" s="19">
        <v>2019</v>
      </c>
      <c r="K1288" s="19" t="s">
        <v>3732</v>
      </c>
      <c r="L1288" s="19" t="s">
        <v>1094</v>
      </c>
      <c r="M1288" s="19" t="s">
        <v>1095</v>
      </c>
      <c r="N1288" s="19" t="s">
        <v>1116</v>
      </c>
      <c r="O1288" s="19" t="s">
        <v>1116</v>
      </c>
      <c r="P1288" s="19" t="s">
        <v>2756</v>
      </c>
      <c r="Q1288" s="19" t="s">
        <v>3623</v>
      </c>
      <c r="R1288" s="19" t="s">
        <v>3547</v>
      </c>
      <c r="S1288" s="19" t="s">
        <v>2821</v>
      </c>
      <c r="T1288" s="19" t="s">
        <v>4368</v>
      </c>
      <c r="U1288" s="19">
        <v>8</v>
      </c>
      <c r="V1288" s="19">
        <v>13</v>
      </c>
      <c r="W1288" s="19">
        <v>1</v>
      </c>
      <c r="X1288" s="19">
        <v>13</v>
      </c>
      <c r="Y1288" s="19" t="s">
        <v>3649</v>
      </c>
    </row>
    <row r="1289" spans="1:25">
      <c r="A1289" s="19" t="s">
        <v>2749</v>
      </c>
      <c r="B1289" s="19" t="s">
        <v>3848</v>
      </c>
      <c r="C1289" s="19" t="s">
        <v>2749</v>
      </c>
      <c r="D1289" s="19" t="s">
        <v>3848</v>
      </c>
      <c r="E1289" s="19" t="s">
        <v>2749</v>
      </c>
      <c r="F1289" s="19" t="s">
        <v>3849</v>
      </c>
      <c r="G1289" s="19" t="s">
        <v>3850</v>
      </c>
      <c r="H1289" s="19" t="s">
        <v>3802</v>
      </c>
      <c r="I1289" s="19" t="s">
        <v>3851</v>
      </c>
      <c r="J1289" s="19">
        <v>2019</v>
      </c>
      <c r="K1289" s="19" t="s">
        <v>3732</v>
      </c>
      <c r="L1289" s="19" t="s">
        <v>1094</v>
      </c>
      <c r="M1289" s="19" t="s">
        <v>1095</v>
      </c>
      <c r="N1289" s="19" t="s">
        <v>1116</v>
      </c>
      <c r="O1289" s="19" t="s">
        <v>1116</v>
      </c>
      <c r="P1289" s="19" t="s">
        <v>2756</v>
      </c>
      <c r="Q1289" s="19" t="s">
        <v>3623</v>
      </c>
      <c r="R1289" s="19" t="s">
        <v>3547</v>
      </c>
      <c r="S1289" s="19" t="s">
        <v>2821</v>
      </c>
      <c r="T1289" s="19" t="s">
        <v>4368</v>
      </c>
      <c r="U1289" s="19">
        <v>9</v>
      </c>
      <c r="V1289" s="19">
        <v>13</v>
      </c>
      <c r="W1289" s="19">
        <v>1</v>
      </c>
      <c r="X1289" s="19">
        <v>13</v>
      </c>
      <c r="Y1289" s="19" t="s">
        <v>3649</v>
      </c>
    </row>
    <row r="1290" spans="1:25">
      <c r="A1290" s="19" t="s">
        <v>2749</v>
      </c>
      <c r="B1290" s="19" t="s">
        <v>3848</v>
      </c>
      <c r="C1290" s="19" t="s">
        <v>2749</v>
      </c>
      <c r="D1290" s="19" t="s">
        <v>3848</v>
      </c>
      <c r="E1290" s="19" t="s">
        <v>2749</v>
      </c>
      <c r="F1290" s="19" t="s">
        <v>3849</v>
      </c>
      <c r="G1290" s="19" t="s">
        <v>3850</v>
      </c>
      <c r="H1290" s="19" t="s">
        <v>3802</v>
      </c>
      <c r="I1290" s="19" t="s">
        <v>3851</v>
      </c>
      <c r="J1290" s="19">
        <v>2019</v>
      </c>
      <c r="K1290" s="19" t="s">
        <v>3732</v>
      </c>
      <c r="L1290" s="19" t="s">
        <v>1094</v>
      </c>
      <c r="M1290" s="19" t="s">
        <v>1095</v>
      </c>
      <c r="N1290" s="19" t="s">
        <v>1116</v>
      </c>
      <c r="O1290" s="19" t="s">
        <v>1116</v>
      </c>
      <c r="P1290" s="19" t="s">
        <v>2756</v>
      </c>
      <c r="Q1290" s="19" t="s">
        <v>3623</v>
      </c>
      <c r="R1290" s="19" t="s">
        <v>3547</v>
      </c>
      <c r="S1290" s="19" t="s">
        <v>2821</v>
      </c>
      <c r="T1290" s="19" t="s">
        <v>4368</v>
      </c>
      <c r="U1290" s="19">
        <v>10</v>
      </c>
      <c r="V1290" s="19">
        <v>13</v>
      </c>
      <c r="W1290" s="19">
        <v>1</v>
      </c>
      <c r="X1290" s="19">
        <v>13</v>
      </c>
      <c r="Y1290" s="19" t="s">
        <v>3649</v>
      </c>
    </row>
    <row r="1291" spans="1:25">
      <c r="A1291" s="19" t="s">
        <v>2749</v>
      </c>
      <c r="B1291" s="19" t="s">
        <v>3848</v>
      </c>
      <c r="C1291" s="19" t="s">
        <v>2749</v>
      </c>
      <c r="D1291" s="19" t="s">
        <v>3848</v>
      </c>
      <c r="E1291" s="19" t="s">
        <v>2749</v>
      </c>
      <c r="F1291" s="19" t="s">
        <v>3849</v>
      </c>
      <c r="G1291" s="19" t="s">
        <v>3850</v>
      </c>
      <c r="H1291" s="19" t="s">
        <v>3802</v>
      </c>
      <c r="I1291" s="19" t="s">
        <v>3851</v>
      </c>
      <c r="J1291" s="19">
        <v>2019</v>
      </c>
      <c r="K1291" s="19" t="s">
        <v>3732</v>
      </c>
      <c r="L1291" s="19" t="s">
        <v>1094</v>
      </c>
      <c r="M1291" s="19" t="s">
        <v>1095</v>
      </c>
      <c r="N1291" s="19" t="s">
        <v>1116</v>
      </c>
      <c r="O1291" s="19" t="s">
        <v>1116</v>
      </c>
      <c r="P1291" s="19" t="s">
        <v>2756</v>
      </c>
      <c r="Q1291" s="19" t="s">
        <v>3623</v>
      </c>
      <c r="R1291" s="19" t="s">
        <v>3547</v>
      </c>
      <c r="S1291" s="19" t="s">
        <v>2821</v>
      </c>
      <c r="T1291" s="19" t="s">
        <v>4368</v>
      </c>
      <c r="U1291" s="19">
        <v>11</v>
      </c>
      <c r="V1291" s="19">
        <v>13</v>
      </c>
      <c r="W1291" s="19">
        <v>1</v>
      </c>
      <c r="X1291" s="19">
        <v>13</v>
      </c>
      <c r="Y1291" s="19" t="s">
        <v>3649</v>
      </c>
    </row>
    <row r="1292" spans="1:25">
      <c r="A1292" s="19" t="s">
        <v>2749</v>
      </c>
      <c r="B1292" s="19" t="s">
        <v>3848</v>
      </c>
      <c r="C1292" s="19" t="s">
        <v>2749</v>
      </c>
      <c r="D1292" s="19" t="s">
        <v>3848</v>
      </c>
      <c r="E1292" s="19" t="s">
        <v>2749</v>
      </c>
      <c r="F1292" s="19" t="s">
        <v>3849</v>
      </c>
      <c r="G1292" s="19" t="s">
        <v>3850</v>
      </c>
      <c r="H1292" s="19" t="s">
        <v>3802</v>
      </c>
      <c r="I1292" s="19" t="s">
        <v>3851</v>
      </c>
      <c r="J1292" s="19">
        <v>2019</v>
      </c>
      <c r="K1292" s="19" t="s">
        <v>3732</v>
      </c>
      <c r="L1292" s="19" t="s">
        <v>1094</v>
      </c>
      <c r="M1292" s="19" t="s">
        <v>1095</v>
      </c>
      <c r="N1292" s="19" t="s">
        <v>1116</v>
      </c>
      <c r="O1292" s="19" t="s">
        <v>1116</v>
      </c>
      <c r="P1292" s="19" t="s">
        <v>2756</v>
      </c>
      <c r="Q1292" s="19" t="s">
        <v>3623</v>
      </c>
      <c r="R1292" s="19" t="s">
        <v>3547</v>
      </c>
      <c r="S1292" s="19" t="s">
        <v>2821</v>
      </c>
      <c r="T1292" s="19" t="s">
        <v>4368</v>
      </c>
      <c r="U1292" s="19">
        <v>12</v>
      </c>
      <c r="V1292" s="19">
        <v>13</v>
      </c>
      <c r="W1292" s="19">
        <v>1</v>
      </c>
      <c r="X1292" s="19">
        <v>13</v>
      </c>
      <c r="Y1292" s="19" t="s">
        <v>3649</v>
      </c>
    </row>
    <row r="1293" spans="1:25">
      <c r="A1293" s="19" t="s">
        <v>2749</v>
      </c>
      <c r="B1293" s="19" t="s">
        <v>3848</v>
      </c>
      <c r="C1293" s="19" t="s">
        <v>2749</v>
      </c>
      <c r="D1293" s="19" t="s">
        <v>3848</v>
      </c>
      <c r="E1293" s="19" t="s">
        <v>2749</v>
      </c>
      <c r="F1293" s="19" t="s">
        <v>3849</v>
      </c>
      <c r="G1293" s="19" t="s">
        <v>3850</v>
      </c>
      <c r="H1293" s="19" t="s">
        <v>3802</v>
      </c>
      <c r="I1293" s="19" t="s">
        <v>3851</v>
      </c>
      <c r="J1293" s="19">
        <v>2019</v>
      </c>
      <c r="K1293" s="19" t="s">
        <v>3732</v>
      </c>
      <c r="L1293" s="19" t="s">
        <v>1094</v>
      </c>
      <c r="M1293" s="19" t="s">
        <v>1095</v>
      </c>
      <c r="N1293" s="19" t="s">
        <v>1116</v>
      </c>
      <c r="O1293" s="19" t="s">
        <v>1116</v>
      </c>
      <c r="P1293" s="19" t="s">
        <v>2756</v>
      </c>
      <c r="Q1293" s="19" t="s">
        <v>3623</v>
      </c>
      <c r="R1293" s="19" t="s">
        <v>3547</v>
      </c>
      <c r="S1293" s="19" t="s">
        <v>2821</v>
      </c>
      <c r="T1293" s="19" t="s">
        <v>4368</v>
      </c>
      <c r="U1293" s="19">
        <v>13</v>
      </c>
      <c r="V1293" s="19">
        <v>13</v>
      </c>
      <c r="W1293" s="19">
        <v>1</v>
      </c>
      <c r="X1293" s="19">
        <v>13</v>
      </c>
      <c r="Y1293" s="19" t="s">
        <v>3649</v>
      </c>
    </row>
    <row r="1294" spans="1:25">
      <c r="A1294" s="19" t="s">
        <v>2749</v>
      </c>
      <c r="B1294" s="19" t="s">
        <v>3848</v>
      </c>
      <c r="C1294" s="19" t="s">
        <v>2749</v>
      </c>
      <c r="D1294" s="19" t="s">
        <v>3848</v>
      </c>
      <c r="E1294" s="19" t="s">
        <v>2749</v>
      </c>
      <c r="F1294" s="19" t="s">
        <v>3849</v>
      </c>
      <c r="G1294" s="19" t="s">
        <v>3850</v>
      </c>
      <c r="H1294" s="19" t="s">
        <v>3802</v>
      </c>
      <c r="I1294" s="19" t="s">
        <v>3851</v>
      </c>
      <c r="J1294" s="19">
        <v>2019</v>
      </c>
      <c r="K1294" s="19" t="s">
        <v>3732</v>
      </c>
      <c r="L1294" s="19" t="s">
        <v>1094</v>
      </c>
      <c r="M1294" s="19" t="s">
        <v>1095</v>
      </c>
      <c r="N1294" s="19" t="s">
        <v>1116</v>
      </c>
      <c r="O1294" s="19" t="s">
        <v>1116</v>
      </c>
      <c r="P1294" s="19" t="s">
        <v>2756</v>
      </c>
      <c r="Q1294" s="19" t="s">
        <v>3623</v>
      </c>
      <c r="R1294" s="19" t="s">
        <v>3547</v>
      </c>
      <c r="S1294" s="19" t="s">
        <v>2821</v>
      </c>
      <c r="T1294" s="19" t="s">
        <v>4368</v>
      </c>
      <c r="U1294" s="19">
        <v>14</v>
      </c>
      <c r="V1294" s="19">
        <v>13</v>
      </c>
      <c r="W1294" s="19">
        <v>1</v>
      </c>
      <c r="X1294" s="19">
        <v>13</v>
      </c>
      <c r="Y1294" s="19" t="s">
        <v>3649</v>
      </c>
    </row>
    <row r="1295" spans="1:25">
      <c r="A1295" s="19" t="s">
        <v>2749</v>
      </c>
      <c r="B1295" s="19" t="s">
        <v>3848</v>
      </c>
      <c r="C1295" s="19" t="s">
        <v>2749</v>
      </c>
      <c r="D1295" s="19" t="s">
        <v>3848</v>
      </c>
      <c r="E1295" s="19" t="s">
        <v>2749</v>
      </c>
      <c r="F1295" s="19" t="s">
        <v>3849</v>
      </c>
      <c r="G1295" s="19" t="s">
        <v>3850</v>
      </c>
      <c r="H1295" s="19" t="s">
        <v>3802</v>
      </c>
      <c r="I1295" s="19" t="s">
        <v>3851</v>
      </c>
      <c r="J1295" s="19">
        <v>2019</v>
      </c>
      <c r="K1295" s="19" t="s">
        <v>3732</v>
      </c>
      <c r="L1295" s="19" t="s">
        <v>1094</v>
      </c>
      <c r="M1295" s="19" t="s">
        <v>1095</v>
      </c>
      <c r="N1295" s="19" t="s">
        <v>1116</v>
      </c>
      <c r="O1295" s="19" t="s">
        <v>1116</v>
      </c>
      <c r="P1295" s="19" t="s">
        <v>2756</v>
      </c>
      <c r="Q1295" s="19" t="s">
        <v>3623</v>
      </c>
      <c r="R1295" s="19" t="s">
        <v>3547</v>
      </c>
      <c r="S1295" s="19" t="s">
        <v>2821</v>
      </c>
      <c r="T1295" s="19" t="s">
        <v>4368</v>
      </c>
      <c r="U1295" s="19">
        <v>15</v>
      </c>
      <c r="V1295" s="19">
        <v>13</v>
      </c>
      <c r="W1295" s="19">
        <v>1</v>
      </c>
      <c r="X1295" s="19">
        <v>13</v>
      </c>
      <c r="Y1295" s="19" t="s">
        <v>3649</v>
      </c>
    </row>
    <row r="1296" spans="1:25">
      <c r="A1296" s="19" t="s">
        <v>2749</v>
      </c>
      <c r="B1296" s="19" t="s">
        <v>3848</v>
      </c>
      <c r="C1296" s="19" t="s">
        <v>2749</v>
      </c>
      <c r="D1296" s="19" t="s">
        <v>3848</v>
      </c>
      <c r="E1296" s="19" t="s">
        <v>2749</v>
      </c>
      <c r="F1296" s="19" t="s">
        <v>3849</v>
      </c>
      <c r="G1296" s="19" t="s">
        <v>3850</v>
      </c>
      <c r="H1296" s="19" t="s">
        <v>3802</v>
      </c>
      <c r="I1296" s="19" t="s">
        <v>3851</v>
      </c>
      <c r="J1296" s="19">
        <v>2019</v>
      </c>
      <c r="K1296" s="19" t="s">
        <v>3732</v>
      </c>
      <c r="L1296" s="19" t="s">
        <v>1094</v>
      </c>
      <c r="M1296" s="19" t="s">
        <v>1095</v>
      </c>
      <c r="N1296" s="19" t="s">
        <v>1116</v>
      </c>
      <c r="O1296" s="19" t="s">
        <v>1116</v>
      </c>
      <c r="P1296" s="19" t="s">
        <v>2756</v>
      </c>
      <c r="Q1296" s="19" t="s">
        <v>3623</v>
      </c>
      <c r="R1296" s="19" t="s">
        <v>3547</v>
      </c>
      <c r="S1296" s="19" t="s">
        <v>2821</v>
      </c>
      <c r="T1296" s="19" t="s">
        <v>4368</v>
      </c>
      <c r="U1296" s="19">
        <v>16</v>
      </c>
      <c r="V1296" s="19">
        <v>13</v>
      </c>
      <c r="W1296" s="19">
        <v>1</v>
      </c>
      <c r="X1296" s="19">
        <v>13</v>
      </c>
      <c r="Y1296" s="19" t="s">
        <v>3649</v>
      </c>
    </row>
    <row r="1297" spans="1:25">
      <c r="A1297" s="19" t="s">
        <v>2749</v>
      </c>
      <c r="B1297" s="19" t="s">
        <v>3848</v>
      </c>
      <c r="C1297" s="19" t="s">
        <v>2749</v>
      </c>
      <c r="D1297" s="19" t="s">
        <v>3848</v>
      </c>
      <c r="E1297" s="19" t="s">
        <v>2749</v>
      </c>
      <c r="F1297" s="19" t="s">
        <v>3849</v>
      </c>
      <c r="G1297" s="19" t="s">
        <v>3850</v>
      </c>
      <c r="H1297" s="19" t="s">
        <v>3802</v>
      </c>
      <c r="I1297" s="19" t="s">
        <v>3851</v>
      </c>
      <c r="J1297" s="19">
        <v>2019</v>
      </c>
      <c r="K1297" s="19" t="s">
        <v>3732</v>
      </c>
      <c r="L1297" s="19" t="s">
        <v>1094</v>
      </c>
      <c r="M1297" s="19" t="s">
        <v>1095</v>
      </c>
      <c r="N1297" s="19" t="s">
        <v>1116</v>
      </c>
      <c r="O1297" s="19" t="s">
        <v>1116</v>
      </c>
      <c r="P1297" s="19" t="s">
        <v>2756</v>
      </c>
      <c r="Q1297" s="19" t="s">
        <v>3623</v>
      </c>
      <c r="R1297" s="19" t="s">
        <v>3547</v>
      </c>
      <c r="S1297" s="19" t="s">
        <v>2821</v>
      </c>
      <c r="T1297" s="19" t="s">
        <v>4368</v>
      </c>
      <c r="U1297" s="19">
        <v>17</v>
      </c>
      <c r="V1297" s="19">
        <v>13</v>
      </c>
      <c r="W1297" s="19">
        <v>1</v>
      </c>
      <c r="X1297" s="19">
        <v>13</v>
      </c>
      <c r="Y1297" s="19" t="s">
        <v>3649</v>
      </c>
    </row>
    <row r="1298" spans="1:25">
      <c r="A1298" s="19" t="s">
        <v>2749</v>
      </c>
      <c r="B1298" s="19" t="s">
        <v>3848</v>
      </c>
      <c r="C1298" s="19" t="s">
        <v>2749</v>
      </c>
      <c r="D1298" s="19" t="s">
        <v>3848</v>
      </c>
      <c r="E1298" s="19" t="s">
        <v>2749</v>
      </c>
      <c r="F1298" s="19" t="s">
        <v>3849</v>
      </c>
      <c r="G1298" s="19" t="s">
        <v>3850</v>
      </c>
      <c r="H1298" s="19" t="s">
        <v>3802</v>
      </c>
      <c r="I1298" s="19" t="s">
        <v>3851</v>
      </c>
      <c r="J1298" s="19">
        <v>2019</v>
      </c>
      <c r="K1298" s="19" t="s">
        <v>3732</v>
      </c>
      <c r="L1298" s="19" t="s">
        <v>1094</v>
      </c>
      <c r="M1298" s="19" t="s">
        <v>1095</v>
      </c>
      <c r="N1298" s="19" t="s">
        <v>1116</v>
      </c>
      <c r="O1298" s="19" t="s">
        <v>1116</v>
      </c>
      <c r="P1298" s="19" t="s">
        <v>2756</v>
      </c>
      <c r="Q1298" s="19" t="s">
        <v>3623</v>
      </c>
      <c r="R1298" s="19" t="s">
        <v>3547</v>
      </c>
      <c r="S1298" s="19" t="s">
        <v>2821</v>
      </c>
      <c r="T1298" s="19" t="s">
        <v>4368</v>
      </c>
      <c r="U1298" s="19">
        <v>18</v>
      </c>
      <c r="V1298" s="19">
        <v>13</v>
      </c>
      <c r="W1298" s="19">
        <v>1</v>
      </c>
      <c r="X1298" s="19">
        <v>13</v>
      </c>
      <c r="Y1298" s="19" t="s">
        <v>3649</v>
      </c>
    </row>
    <row r="1299" spans="1:25">
      <c r="A1299" s="19" t="s">
        <v>2749</v>
      </c>
      <c r="B1299" s="19" t="s">
        <v>3848</v>
      </c>
      <c r="C1299" s="19" t="s">
        <v>2749</v>
      </c>
      <c r="D1299" s="19" t="s">
        <v>3848</v>
      </c>
      <c r="E1299" s="19" t="s">
        <v>2749</v>
      </c>
      <c r="F1299" s="19" t="s">
        <v>3849</v>
      </c>
      <c r="G1299" s="19" t="s">
        <v>3850</v>
      </c>
      <c r="H1299" s="19" t="s">
        <v>3802</v>
      </c>
      <c r="I1299" s="19" t="s">
        <v>3851</v>
      </c>
      <c r="J1299" s="19">
        <v>2019</v>
      </c>
      <c r="K1299" s="19" t="s">
        <v>3732</v>
      </c>
      <c r="L1299" s="19" t="s">
        <v>1094</v>
      </c>
      <c r="M1299" s="19" t="s">
        <v>1095</v>
      </c>
      <c r="N1299" s="19" t="s">
        <v>1116</v>
      </c>
      <c r="O1299" s="19" t="s">
        <v>1116</v>
      </c>
      <c r="P1299" s="19" t="s">
        <v>2756</v>
      </c>
      <c r="Q1299" s="19" t="s">
        <v>3623</v>
      </c>
      <c r="R1299" s="19" t="s">
        <v>3547</v>
      </c>
      <c r="S1299" s="19" t="s">
        <v>2821</v>
      </c>
      <c r="T1299" s="19" t="s">
        <v>4368</v>
      </c>
      <c r="U1299" s="19">
        <v>19</v>
      </c>
      <c r="V1299" s="19">
        <v>13</v>
      </c>
      <c r="W1299" s="19">
        <v>1</v>
      </c>
      <c r="X1299" s="19">
        <v>13</v>
      </c>
      <c r="Y1299" s="19" t="s">
        <v>3649</v>
      </c>
    </row>
    <row r="1300" spans="1:25">
      <c r="A1300" s="19" t="s">
        <v>2749</v>
      </c>
      <c r="B1300" s="19" t="s">
        <v>3848</v>
      </c>
      <c r="C1300" s="19" t="s">
        <v>2749</v>
      </c>
      <c r="D1300" s="19" t="s">
        <v>3848</v>
      </c>
      <c r="E1300" s="19" t="s">
        <v>2749</v>
      </c>
      <c r="F1300" s="19" t="s">
        <v>3849</v>
      </c>
      <c r="G1300" s="19" t="s">
        <v>3850</v>
      </c>
      <c r="H1300" s="19" t="s">
        <v>3802</v>
      </c>
      <c r="I1300" s="19" t="s">
        <v>3851</v>
      </c>
      <c r="J1300" s="19">
        <v>2019</v>
      </c>
      <c r="K1300" s="19" t="s">
        <v>3732</v>
      </c>
      <c r="L1300" s="19" t="s">
        <v>1094</v>
      </c>
      <c r="M1300" s="19" t="s">
        <v>1095</v>
      </c>
      <c r="N1300" s="19" t="s">
        <v>1116</v>
      </c>
      <c r="O1300" s="19" t="s">
        <v>1116</v>
      </c>
      <c r="P1300" s="19" t="s">
        <v>2756</v>
      </c>
      <c r="Q1300" s="19" t="s">
        <v>3623</v>
      </c>
      <c r="R1300" s="19" t="s">
        <v>3547</v>
      </c>
      <c r="S1300" s="19" t="s">
        <v>2821</v>
      </c>
      <c r="T1300" s="19" t="s">
        <v>4368</v>
      </c>
      <c r="U1300" s="19">
        <v>20</v>
      </c>
      <c r="V1300" s="19">
        <v>13</v>
      </c>
      <c r="W1300" s="19">
        <v>1</v>
      </c>
      <c r="X1300" s="19">
        <v>13</v>
      </c>
      <c r="Y1300" s="19" t="s">
        <v>3649</v>
      </c>
    </row>
    <row r="1301" spans="1:25">
      <c r="A1301" s="19" t="s">
        <v>2749</v>
      </c>
      <c r="B1301" s="19" t="s">
        <v>3848</v>
      </c>
      <c r="C1301" s="19" t="s">
        <v>2749</v>
      </c>
      <c r="D1301" s="19" t="s">
        <v>3848</v>
      </c>
      <c r="E1301" s="19" t="s">
        <v>2749</v>
      </c>
      <c r="F1301" s="19" t="s">
        <v>3849</v>
      </c>
      <c r="G1301" s="19" t="s">
        <v>3850</v>
      </c>
      <c r="H1301" s="19" t="s">
        <v>3802</v>
      </c>
      <c r="I1301" s="19" t="s">
        <v>3851</v>
      </c>
      <c r="J1301" s="19">
        <v>2019</v>
      </c>
      <c r="K1301" s="19" t="s">
        <v>3732</v>
      </c>
      <c r="L1301" s="19" t="s">
        <v>1094</v>
      </c>
      <c r="M1301" s="19" t="s">
        <v>1095</v>
      </c>
      <c r="N1301" s="19" t="s">
        <v>1116</v>
      </c>
      <c r="O1301" s="19" t="s">
        <v>1116</v>
      </c>
      <c r="P1301" s="19" t="s">
        <v>2756</v>
      </c>
      <c r="Q1301" s="19" t="s">
        <v>3623</v>
      </c>
      <c r="R1301" s="19" t="s">
        <v>3547</v>
      </c>
      <c r="S1301" s="19" t="s">
        <v>2821</v>
      </c>
      <c r="T1301" s="19" t="s">
        <v>4368</v>
      </c>
      <c r="U1301" s="19">
        <v>21</v>
      </c>
      <c r="V1301" s="19">
        <v>13</v>
      </c>
      <c r="W1301" s="19">
        <v>1</v>
      </c>
      <c r="X1301" s="19">
        <v>13</v>
      </c>
      <c r="Y1301" s="19" t="s">
        <v>3649</v>
      </c>
    </row>
    <row r="1302" spans="1:25">
      <c r="A1302" s="19" t="s">
        <v>2749</v>
      </c>
      <c r="B1302" s="19" t="s">
        <v>3848</v>
      </c>
      <c r="C1302" s="19" t="s">
        <v>2749</v>
      </c>
      <c r="D1302" s="19" t="s">
        <v>3848</v>
      </c>
      <c r="E1302" s="19" t="s">
        <v>2749</v>
      </c>
      <c r="F1302" s="19" t="s">
        <v>3849</v>
      </c>
      <c r="G1302" s="19" t="s">
        <v>3850</v>
      </c>
      <c r="H1302" s="19" t="s">
        <v>3802</v>
      </c>
      <c r="I1302" s="19" t="s">
        <v>3851</v>
      </c>
      <c r="J1302" s="19">
        <v>2019</v>
      </c>
      <c r="K1302" s="19" t="s">
        <v>3732</v>
      </c>
      <c r="L1302" s="19" t="s">
        <v>1094</v>
      </c>
      <c r="M1302" s="19" t="s">
        <v>1095</v>
      </c>
      <c r="N1302" s="19" t="s">
        <v>1116</v>
      </c>
      <c r="O1302" s="19" t="s">
        <v>1116</v>
      </c>
      <c r="P1302" s="19" t="s">
        <v>2756</v>
      </c>
      <c r="Q1302" s="19" t="s">
        <v>3623</v>
      </c>
      <c r="R1302" s="19" t="s">
        <v>3547</v>
      </c>
      <c r="S1302" s="19" t="s">
        <v>2821</v>
      </c>
      <c r="T1302" s="19" t="s">
        <v>4368</v>
      </c>
      <c r="U1302" s="19">
        <v>22</v>
      </c>
      <c r="V1302" s="19">
        <v>13</v>
      </c>
      <c r="W1302" s="19">
        <v>1</v>
      </c>
      <c r="X1302" s="19">
        <v>13</v>
      </c>
      <c r="Y1302" s="19" t="s">
        <v>3649</v>
      </c>
    </row>
    <row r="1303" spans="1:25">
      <c r="A1303" s="19" t="s">
        <v>2749</v>
      </c>
      <c r="B1303" s="19" t="s">
        <v>3848</v>
      </c>
      <c r="C1303" s="19" t="s">
        <v>2749</v>
      </c>
      <c r="D1303" s="19" t="s">
        <v>3848</v>
      </c>
      <c r="E1303" s="19" t="s">
        <v>2749</v>
      </c>
      <c r="F1303" s="19" t="s">
        <v>3849</v>
      </c>
      <c r="G1303" s="19" t="s">
        <v>3850</v>
      </c>
      <c r="H1303" s="19" t="s">
        <v>3802</v>
      </c>
      <c r="I1303" s="19" t="s">
        <v>3851</v>
      </c>
      <c r="J1303" s="19">
        <v>2019</v>
      </c>
      <c r="K1303" s="19" t="s">
        <v>3732</v>
      </c>
      <c r="L1303" s="19" t="s">
        <v>1094</v>
      </c>
      <c r="M1303" s="19" t="s">
        <v>1095</v>
      </c>
      <c r="N1303" s="19" t="s">
        <v>1116</v>
      </c>
      <c r="O1303" s="19" t="s">
        <v>1116</v>
      </c>
      <c r="P1303" s="19" t="s">
        <v>2756</v>
      </c>
      <c r="Q1303" s="19" t="s">
        <v>3623</v>
      </c>
      <c r="R1303" s="19" t="s">
        <v>3547</v>
      </c>
      <c r="S1303" s="19" t="s">
        <v>2821</v>
      </c>
      <c r="T1303" s="19" t="s">
        <v>4368</v>
      </c>
      <c r="U1303" s="19">
        <v>23</v>
      </c>
      <c r="V1303" s="19">
        <v>13</v>
      </c>
      <c r="W1303" s="19">
        <v>1</v>
      </c>
      <c r="X1303" s="19">
        <v>13</v>
      </c>
      <c r="Y1303" s="19" t="s">
        <v>3649</v>
      </c>
    </row>
    <row r="1304" spans="1:25">
      <c r="A1304" s="19" t="s">
        <v>2749</v>
      </c>
      <c r="B1304" s="19" t="s">
        <v>3848</v>
      </c>
      <c r="C1304" s="19" t="s">
        <v>2749</v>
      </c>
      <c r="D1304" s="19" t="s">
        <v>3848</v>
      </c>
      <c r="E1304" s="19" t="s">
        <v>2749</v>
      </c>
      <c r="F1304" s="19" t="s">
        <v>3849</v>
      </c>
      <c r="G1304" s="19" t="s">
        <v>3850</v>
      </c>
      <c r="H1304" s="19" t="s">
        <v>3802</v>
      </c>
      <c r="I1304" s="19" t="s">
        <v>3851</v>
      </c>
      <c r="J1304" s="19">
        <v>2019</v>
      </c>
      <c r="K1304" s="19" t="s">
        <v>3732</v>
      </c>
      <c r="L1304" s="19" t="s">
        <v>1094</v>
      </c>
      <c r="M1304" s="19" t="s">
        <v>1095</v>
      </c>
      <c r="N1304" s="19" t="s">
        <v>1116</v>
      </c>
      <c r="O1304" s="19" t="s">
        <v>1116</v>
      </c>
      <c r="P1304" s="19" t="s">
        <v>2756</v>
      </c>
      <c r="Q1304" s="19" t="s">
        <v>3623</v>
      </c>
      <c r="R1304" s="19" t="s">
        <v>3547</v>
      </c>
      <c r="S1304" s="19" t="s">
        <v>2821</v>
      </c>
      <c r="T1304" s="19" t="s">
        <v>4368</v>
      </c>
      <c r="U1304" s="19">
        <v>24</v>
      </c>
      <c r="V1304" s="19">
        <v>13</v>
      </c>
      <c r="W1304" s="19">
        <v>1</v>
      </c>
      <c r="X1304" s="19">
        <v>13</v>
      </c>
      <c r="Y1304" s="19" t="s">
        <v>3649</v>
      </c>
    </row>
    <row r="1305" spans="1:25">
      <c r="A1305" s="19" t="s">
        <v>2749</v>
      </c>
      <c r="B1305" s="19" t="s">
        <v>3848</v>
      </c>
      <c r="C1305" s="19" t="s">
        <v>2749</v>
      </c>
      <c r="D1305" s="19" t="s">
        <v>3848</v>
      </c>
      <c r="E1305" s="19" t="s">
        <v>2749</v>
      </c>
      <c r="F1305" s="19" t="s">
        <v>3849</v>
      </c>
      <c r="G1305" s="19" t="s">
        <v>3850</v>
      </c>
      <c r="H1305" s="19" t="s">
        <v>3802</v>
      </c>
      <c r="I1305" s="19" t="s">
        <v>3851</v>
      </c>
      <c r="J1305" s="19">
        <v>2019</v>
      </c>
      <c r="K1305" s="19" t="s">
        <v>3732</v>
      </c>
      <c r="L1305" s="19" t="s">
        <v>1094</v>
      </c>
      <c r="M1305" s="19" t="s">
        <v>1095</v>
      </c>
      <c r="N1305" s="19" t="s">
        <v>1116</v>
      </c>
      <c r="O1305" s="19" t="s">
        <v>1116</v>
      </c>
      <c r="P1305" s="19" t="s">
        <v>2756</v>
      </c>
      <c r="Q1305" s="19" t="s">
        <v>3623</v>
      </c>
      <c r="R1305" s="19" t="s">
        <v>3547</v>
      </c>
      <c r="S1305" s="19" t="s">
        <v>2821</v>
      </c>
      <c r="T1305" s="19" t="s">
        <v>4368</v>
      </c>
      <c r="U1305" s="19">
        <v>25</v>
      </c>
      <c r="V1305" s="19">
        <v>13</v>
      </c>
      <c r="W1305" s="19">
        <v>1</v>
      </c>
      <c r="X1305" s="19">
        <v>13</v>
      </c>
      <c r="Y1305" s="19" t="s">
        <v>3649</v>
      </c>
    </row>
    <row r="1306" spans="1:25">
      <c r="A1306" s="19" t="s">
        <v>2749</v>
      </c>
      <c r="B1306" s="19" t="s">
        <v>3848</v>
      </c>
      <c r="C1306" s="19" t="s">
        <v>2749</v>
      </c>
      <c r="D1306" s="19" t="s">
        <v>3848</v>
      </c>
      <c r="E1306" s="19" t="s">
        <v>2749</v>
      </c>
      <c r="F1306" s="19" t="s">
        <v>3849</v>
      </c>
      <c r="G1306" s="19" t="s">
        <v>3850</v>
      </c>
      <c r="H1306" s="19" t="s">
        <v>3802</v>
      </c>
      <c r="I1306" s="19" t="s">
        <v>3851</v>
      </c>
      <c r="J1306" s="19">
        <v>2019</v>
      </c>
      <c r="K1306" s="19" t="s">
        <v>3732</v>
      </c>
      <c r="L1306" s="19" t="s">
        <v>1094</v>
      </c>
      <c r="M1306" s="19" t="s">
        <v>1095</v>
      </c>
      <c r="N1306" s="19" t="s">
        <v>1116</v>
      </c>
      <c r="O1306" s="19" t="s">
        <v>1116</v>
      </c>
      <c r="P1306" s="19" t="s">
        <v>2756</v>
      </c>
      <c r="Q1306" s="19" t="s">
        <v>3623</v>
      </c>
      <c r="R1306" s="19" t="s">
        <v>3547</v>
      </c>
      <c r="S1306" s="19" t="s">
        <v>2821</v>
      </c>
      <c r="T1306" s="19" t="s">
        <v>4368</v>
      </c>
      <c r="U1306" s="19">
        <v>26</v>
      </c>
      <c r="V1306" s="19">
        <v>13</v>
      </c>
      <c r="W1306" s="19">
        <v>1</v>
      </c>
      <c r="X1306" s="19">
        <v>13</v>
      </c>
      <c r="Y1306" s="19" t="s">
        <v>3649</v>
      </c>
    </row>
    <row r="1307" spans="1:25">
      <c r="A1307" s="19" t="s">
        <v>2749</v>
      </c>
      <c r="B1307" s="19" t="s">
        <v>3848</v>
      </c>
      <c r="C1307" s="19" t="s">
        <v>2749</v>
      </c>
      <c r="D1307" s="19" t="s">
        <v>3848</v>
      </c>
      <c r="E1307" s="19" t="s">
        <v>2749</v>
      </c>
      <c r="F1307" s="19" t="s">
        <v>3849</v>
      </c>
      <c r="G1307" s="19" t="s">
        <v>3850</v>
      </c>
      <c r="H1307" s="19" t="s">
        <v>3802</v>
      </c>
      <c r="I1307" s="19" t="s">
        <v>3851</v>
      </c>
      <c r="J1307" s="19">
        <v>2019</v>
      </c>
      <c r="K1307" s="19" t="s">
        <v>3732</v>
      </c>
      <c r="L1307" s="19" t="s">
        <v>1094</v>
      </c>
      <c r="M1307" s="19" t="s">
        <v>1095</v>
      </c>
      <c r="N1307" s="19" t="s">
        <v>1116</v>
      </c>
      <c r="O1307" s="19" t="s">
        <v>1116</v>
      </c>
      <c r="P1307" s="19" t="s">
        <v>2756</v>
      </c>
      <c r="Q1307" s="19" t="s">
        <v>3628</v>
      </c>
      <c r="R1307" s="19" t="s">
        <v>3628</v>
      </c>
      <c r="S1307" s="19" t="s">
        <v>3779</v>
      </c>
      <c r="T1307" s="19" t="s">
        <v>4367</v>
      </c>
      <c r="U1307" s="19">
        <v>9</v>
      </c>
      <c r="V1307" s="19">
        <v>336</v>
      </c>
      <c r="W1307" s="19">
        <v>1</v>
      </c>
      <c r="X1307" s="19">
        <v>336</v>
      </c>
      <c r="Y1307" s="19" t="s">
        <v>4369</v>
      </c>
    </row>
    <row r="1308" spans="1:25">
      <c r="A1308" s="19" t="s">
        <v>2749</v>
      </c>
      <c r="B1308" s="19" t="s">
        <v>3848</v>
      </c>
      <c r="C1308" s="19" t="s">
        <v>2749</v>
      </c>
      <c r="D1308" s="19" t="s">
        <v>3848</v>
      </c>
      <c r="E1308" s="19" t="s">
        <v>2749</v>
      </c>
      <c r="F1308" s="19" t="s">
        <v>3849</v>
      </c>
      <c r="G1308" s="19" t="s">
        <v>3850</v>
      </c>
      <c r="H1308" s="19" t="s">
        <v>3802</v>
      </c>
      <c r="I1308" s="19" t="s">
        <v>3851</v>
      </c>
      <c r="J1308" s="19">
        <v>2019</v>
      </c>
      <c r="K1308" s="19" t="s">
        <v>3732</v>
      </c>
      <c r="L1308" s="19" t="s">
        <v>1094</v>
      </c>
      <c r="M1308" s="19" t="s">
        <v>1095</v>
      </c>
      <c r="N1308" s="19" t="s">
        <v>1116</v>
      </c>
      <c r="O1308" s="19" t="s">
        <v>1116</v>
      </c>
      <c r="P1308" s="19" t="s">
        <v>2756</v>
      </c>
      <c r="Q1308" s="19" t="s">
        <v>3628</v>
      </c>
      <c r="R1308" s="19" t="s">
        <v>3628</v>
      </c>
      <c r="S1308" s="19" t="s">
        <v>3779</v>
      </c>
      <c r="T1308" s="19" t="s">
        <v>4367</v>
      </c>
      <c r="U1308" s="19">
        <v>11</v>
      </c>
      <c r="V1308" s="19">
        <v>335.5</v>
      </c>
      <c r="W1308" s="19">
        <v>1</v>
      </c>
      <c r="X1308" s="19">
        <v>335.5</v>
      </c>
      <c r="Y1308" s="19" t="s">
        <v>4370</v>
      </c>
    </row>
    <row r="1309" spans="1:25">
      <c r="A1309" s="19" t="s">
        <v>2749</v>
      </c>
      <c r="B1309" s="19" t="s">
        <v>3848</v>
      </c>
      <c r="C1309" s="19" t="s">
        <v>2749</v>
      </c>
      <c r="D1309" s="19" t="s">
        <v>3848</v>
      </c>
      <c r="E1309" s="19" t="s">
        <v>2749</v>
      </c>
      <c r="F1309" s="19" t="s">
        <v>3849</v>
      </c>
      <c r="G1309" s="19" t="s">
        <v>3850</v>
      </c>
      <c r="H1309" s="19" t="s">
        <v>3802</v>
      </c>
      <c r="I1309" s="19" t="s">
        <v>3851</v>
      </c>
      <c r="J1309" s="19">
        <v>2019</v>
      </c>
      <c r="K1309" s="19" t="s">
        <v>3732</v>
      </c>
      <c r="L1309" s="19" t="s">
        <v>706</v>
      </c>
      <c r="M1309" s="19" t="s">
        <v>707</v>
      </c>
      <c r="N1309" s="19" t="s">
        <v>1116</v>
      </c>
      <c r="O1309" s="19" t="s">
        <v>2931</v>
      </c>
      <c r="P1309" s="19" t="s">
        <v>2756</v>
      </c>
      <c r="Q1309" s="19" t="s">
        <v>3623</v>
      </c>
      <c r="R1309" s="19" t="s">
        <v>3548</v>
      </c>
      <c r="S1309" s="19" t="s">
        <v>331</v>
      </c>
      <c r="T1309" s="19" t="s">
        <v>4371</v>
      </c>
      <c r="U1309" s="19">
        <v>1</v>
      </c>
      <c r="V1309" s="19">
        <v>435</v>
      </c>
      <c r="W1309" s="19">
        <v>1</v>
      </c>
      <c r="X1309" s="19">
        <v>435</v>
      </c>
      <c r="Y1309" s="19" t="s">
        <v>4372</v>
      </c>
    </row>
    <row r="1310" spans="1:25">
      <c r="A1310" s="19" t="s">
        <v>2749</v>
      </c>
      <c r="B1310" s="19" t="s">
        <v>3848</v>
      </c>
      <c r="C1310" s="19" t="s">
        <v>2749</v>
      </c>
      <c r="D1310" s="19" t="s">
        <v>3848</v>
      </c>
      <c r="E1310" s="19" t="s">
        <v>2749</v>
      </c>
      <c r="F1310" s="19" t="s">
        <v>3860</v>
      </c>
      <c r="G1310" s="19" t="s">
        <v>3861</v>
      </c>
      <c r="H1310" s="19" t="s">
        <v>3802</v>
      </c>
      <c r="I1310" s="19" t="s">
        <v>3851</v>
      </c>
      <c r="J1310" s="19">
        <v>2019</v>
      </c>
      <c r="K1310" s="19" t="s">
        <v>3618</v>
      </c>
      <c r="L1310" s="19" t="s">
        <v>104</v>
      </c>
      <c r="M1310" s="19" t="s">
        <v>105</v>
      </c>
      <c r="N1310" s="19" t="s">
        <v>1116</v>
      </c>
      <c r="O1310" s="19" t="s">
        <v>1116</v>
      </c>
      <c r="P1310" s="19" t="s">
        <v>2756</v>
      </c>
      <c r="Q1310" s="19" t="s">
        <v>3623</v>
      </c>
      <c r="R1310" s="19" t="s">
        <v>3871</v>
      </c>
      <c r="S1310" s="19" t="s">
        <v>1034</v>
      </c>
      <c r="T1310" s="19" t="s">
        <v>4373</v>
      </c>
      <c r="U1310" s="19">
        <v>1</v>
      </c>
      <c r="V1310" s="19">
        <v>8970</v>
      </c>
      <c r="W1310" s="19">
        <v>1</v>
      </c>
      <c r="X1310" s="19">
        <v>8970</v>
      </c>
      <c r="Y1310" s="19" t="s">
        <v>4374</v>
      </c>
    </row>
    <row r="1311" spans="1:25">
      <c r="A1311" s="19" t="s">
        <v>2749</v>
      </c>
      <c r="B1311" s="19" t="s">
        <v>3848</v>
      </c>
      <c r="C1311" s="19" t="s">
        <v>2749</v>
      </c>
      <c r="D1311" s="19" t="s">
        <v>3848</v>
      </c>
      <c r="E1311" s="19" t="s">
        <v>2749</v>
      </c>
      <c r="F1311" s="19" t="s">
        <v>3860</v>
      </c>
      <c r="G1311" s="19" t="s">
        <v>3861</v>
      </c>
      <c r="H1311" s="19" t="s">
        <v>3802</v>
      </c>
      <c r="I1311" s="19" t="s">
        <v>3851</v>
      </c>
      <c r="J1311" s="19">
        <v>2019</v>
      </c>
      <c r="K1311" s="19" t="s">
        <v>3618</v>
      </c>
      <c r="L1311" s="19" t="s">
        <v>104</v>
      </c>
      <c r="M1311" s="19" t="s">
        <v>105</v>
      </c>
      <c r="N1311" s="19" t="s">
        <v>1116</v>
      </c>
      <c r="O1311" s="19" t="s">
        <v>1116</v>
      </c>
      <c r="P1311" s="19" t="s">
        <v>2756</v>
      </c>
      <c r="Q1311" s="19" t="s">
        <v>3623</v>
      </c>
      <c r="R1311" s="19" t="s">
        <v>3871</v>
      </c>
      <c r="S1311" s="19" t="s">
        <v>1034</v>
      </c>
      <c r="T1311" s="19" t="s">
        <v>4375</v>
      </c>
      <c r="U1311" s="19">
        <v>1</v>
      </c>
      <c r="V1311" s="19">
        <v>3399</v>
      </c>
      <c r="W1311" s="19">
        <v>1</v>
      </c>
      <c r="X1311" s="19">
        <v>3399</v>
      </c>
      <c r="Y1311" s="19" t="s">
        <v>4376</v>
      </c>
    </row>
    <row r="1312" spans="1:25">
      <c r="A1312" s="19" t="s">
        <v>2749</v>
      </c>
      <c r="B1312" s="19" t="s">
        <v>3848</v>
      </c>
      <c r="C1312" s="19" t="s">
        <v>2749</v>
      </c>
      <c r="D1312" s="19" t="s">
        <v>3848</v>
      </c>
      <c r="E1312" s="19" t="s">
        <v>2749</v>
      </c>
      <c r="F1312" s="19" t="s">
        <v>3860</v>
      </c>
      <c r="G1312" s="19" t="s">
        <v>3861</v>
      </c>
      <c r="H1312" s="19" t="s">
        <v>3802</v>
      </c>
      <c r="I1312" s="19" t="s">
        <v>3851</v>
      </c>
      <c r="J1312" s="19">
        <v>2019</v>
      </c>
      <c r="K1312" s="19" t="s">
        <v>3618</v>
      </c>
      <c r="L1312" s="19" t="s">
        <v>104</v>
      </c>
      <c r="M1312" s="19" t="s">
        <v>105</v>
      </c>
      <c r="N1312" s="19" t="s">
        <v>1116</v>
      </c>
      <c r="O1312" s="19" t="s">
        <v>1116</v>
      </c>
      <c r="P1312" s="19" t="s">
        <v>2756</v>
      </c>
      <c r="Q1312" s="19" t="s">
        <v>3623</v>
      </c>
      <c r="R1312" s="19" t="s">
        <v>3871</v>
      </c>
      <c r="S1312" s="19" t="s">
        <v>1034</v>
      </c>
      <c r="T1312" s="19" t="s">
        <v>4377</v>
      </c>
      <c r="U1312" s="19">
        <v>1</v>
      </c>
      <c r="V1312" s="19">
        <v>5598</v>
      </c>
      <c r="W1312" s="19">
        <v>1</v>
      </c>
      <c r="X1312" s="19">
        <v>5598</v>
      </c>
      <c r="Y1312" s="19" t="s">
        <v>4378</v>
      </c>
    </row>
    <row r="1313" spans="1:25">
      <c r="A1313" s="19" t="s">
        <v>2749</v>
      </c>
      <c r="B1313" s="19" t="s">
        <v>3848</v>
      </c>
      <c r="C1313" s="19" t="s">
        <v>2749</v>
      </c>
      <c r="D1313" s="19" t="s">
        <v>3848</v>
      </c>
      <c r="E1313" s="19" t="s">
        <v>2749</v>
      </c>
      <c r="F1313" s="19" t="s">
        <v>3860</v>
      </c>
      <c r="G1313" s="19" t="s">
        <v>3861</v>
      </c>
      <c r="H1313" s="19" t="s">
        <v>3802</v>
      </c>
      <c r="I1313" s="19" t="s">
        <v>3851</v>
      </c>
      <c r="J1313" s="19">
        <v>2019</v>
      </c>
      <c r="K1313" s="19" t="s">
        <v>3618</v>
      </c>
      <c r="L1313" s="19" t="s">
        <v>104</v>
      </c>
      <c r="M1313" s="19" t="s">
        <v>105</v>
      </c>
      <c r="N1313" s="19" t="s">
        <v>1116</v>
      </c>
      <c r="O1313" s="19" t="s">
        <v>1116</v>
      </c>
      <c r="P1313" s="19" t="s">
        <v>2756</v>
      </c>
      <c r="Q1313" s="19" t="s">
        <v>3623</v>
      </c>
      <c r="R1313" s="19" t="s">
        <v>3548</v>
      </c>
      <c r="S1313" s="19" t="s">
        <v>58</v>
      </c>
      <c r="T1313" s="19" t="s">
        <v>4379</v>
      </c>
      <c r="U1313" s="19">
        <v>4</v>
      </c>
      <c r="V1313" s="19">
        <v>667</v>
      </c>
      <c r="W1313" s="19">
        <v>1</v>
      </c>
      <c r="X1313" s="19">
        <v>667</v>
      </c>
      <c r="Y1313" s="19" t="s">
        <v>4380</v>
      </c>
    </row>
    <row r="1314" spans="1:25">
      <c r="A1314" s="19" t="s">
        <v>2749</v>
      </c>
      <c r="B1314" s="19" t="s">
        <v>3848</v>
      </c>
      <c r="C1314" s="19" t="s">
        <v>2749</v>
      </c>
      <c r="D1314" s="19" t="s">
        <v>3848</v>
      </c>
      <c r="E1314" s="19" t="s">
        <v>2749</v>
      </c>
      <c r="F1314" s="19" t="s">
        <v>3860</v>
      </c>
      <c r="G1314" s="19" t="s">
        <v>3861</v>
      </c>
      <c r="H1314" s="19" t="s">
        <v>3802</v>
      </c>
      <c r="I1314" s="19" t="s">
        <v>3851</v>
      </c>
      <c r="J1314" s="19">
        <v>2019</v>
      </c>
      <c r="K1314" s="19" t="s">
        <v>3618</v>
      </c>
      <c r="L1314" s="19" t="s">
        <v>104</v>
      </c>
      <c r="M1314" s="19" t="s">
        <v>105</v>
      </c>
      <c r="N1314" s="19" t="s">
        <v>1116</v>
      </c>
      <c r="O1314" s="19" t="s">
        <v>1116</v>
      </c>
      <c r="P1314" s="19" t="s">
        <v>2756</v>
      </c>
      <c r="Q1314" s="19" t="s">
        <v>3623</v>
      </c>
      <c r="R1314" s="19" t="s">
        <v>3548</v>
      </c>
      <c r="S1314" s="19" t="s">
        <v>58</v>
      </c>
      <c r="T1314" s="19" t="s">
        <v>4379</v>
      </c>
      <c r="U1314" s="19">
        <v>5</v>
      </c>
      <c r="V1314" s="19">
        <v>516</v>
      </c>
      <c r="W1314" s="19">
        <v>1</v>
      </c>
      <c r="X1314" s="19">
        <v>516</v>
      </c>
      <c r="Y1314" s="19" t="s">
        <v>4381</v>
      </c>
    </row>
    <row r="1315" spans="1:25">
      <c r="A1315" s="19" t="s">
        <v>2749</v>
      </c>
      <c r="B1315" s="19" t="s">
        <v>3848</v>
      </c>
      <c r="C1315" s="19" t="s">
        <v>2749</v>
      </c>
      <c r="D1315" s="19" t="s">
        <v>3848</v>
      </c>
      <c r="E1315" s="19" t="s">
        <v>2749</v>
      </c>
      <c r="F1315" s="19" t="s">
        <v>3860</v>
      </c>
      <c r="G1315" s="19" t="s">
        <v>3861</v>
      </c>
      <c r="H1315" s="19" t="s">
        <v>3802</v>
      </c>
      <c r="I1315" s="19" t="s">
        <v>3851</v>
      </c>
      <c r="J1315" s="19">
        <v>2019</v>
      </c>
      <c r="K1315" s="19" t="s">
        <v>3618</v>
      </c>
      <c r="L1315" s="19" t="s">
        <v>104</v>
      </c>
      <c r="M1315" s="19" t="s">
        <v>105</v>
      </c>
      <c r="N1315" s="19" t="s">
        <v>1116</v>
      </c>
      <c r="O1315" s="19" t="s">
        <v>1116</v>
      </c>
      <c r="P1315" s="19" t="s">
        <v>2756</v>
      </c>
      <c r="Q1315" s="19" t="s">
        <v>3623</v>
      </c>
      <c r="R1315" s="19" t="s">
        <v>3548</v>
      </c>
      <c r="S1315" s="19" t="s">
        <v>58</v>
      </c>
      <c r="T1315" s="19" t="s">
        <v>4382</v>
      </c>
      <c r="U1315" s="19">
        <v>1</v>
      </c>
      <c r="V1315" s="19">
        <v>650</v>
      </c>
      <c r="W1315" s="19">
        <v>1</v>
      </c>
      <c r="X1315" s="19">
        <v>650</v>
      </c>
      <c r="Y1315" s="19" t="s">
        <v>4383</v>
      </c>
    </row>
    <row r="1316" spans="1:25">
      <c r="A1316" s="19" t="s">
        <v>2749</v>
      </c>
      <c r="B1316" s="19" t="s">
        <v>3848</v>
      </c>
      <c r="C1316" s="19" t="s">
        <v>2749</v>
      </c>
      <c r="D1316" s="19" t="s">
        <v>3848</v>
      </c>
      <c r="E1316" s="19" t="s">
        <v>2749</v>
      </c>
      <c r="F1316" s="19" t="s">
        <v>3860</v>
      </c>
      <c r="G1316" s="19" t="s">
        <v>3861</v>
      </c>
      <c r="H1316" s="19" t="s">
        <v>3802</v>
      </c>
      <c r="I1316" s="19" t="s">
        <v>3851</v>
      </c>
      <c r="J1316" s="19">
        <v>2019</v>
      </c>
      <c r="K1316" s="19" t="s">
        <v>3618</v>
      </c>
      <c r="L1316" s="19" t="s">
        <v>104</v>
      </c>
      <c r="M1316" s="19" t="s">
        <v>105</v>
      </c>
      <c r="N1316" s="19" t="s">
        <v>1116</v>
      </c>
      <c r="O1316" s="19" t="s">
        <v>1116</v>
      </c>
      <c r="P1316" s="19" t="s">
        <v>2756</v>
      </c>
      <c r="Q1316" s="19" t="s">
        <v>3623</v>
      </c>
      <c r="R1316" s="19" t="s">
        <v>3548</v>
      </c>
      <c r="S1316" s="19" t="s">
        <v>58</v>
      </c>
      <c r="T1316" s="19" t="s">
        <v>4382</v>
      </c>
      <c r="U1316" s="19">
        <v>2</v>
      </c>
      <c r="V1316" s="19">
        <v>200</v>
      </c>
      <c r="W1316" s="19">
        <v>1</v>
      </c>
      <c r="X1316" s="19">
        <v>200</v>
      </c>
      <c r="Y1316" s="19" t="s">
        <v>4384</v>
      </c>
    </row>
    <row r="1317" spans="1:25">
      <c r="A1317" s="19" t="s">
        <v>2749</v>
      </c>
      <c r="B1317" s="19" t="s">
        <v>3848</v>
      </c>
      <c r="C1317" s="19" t="s">
        <v>2749</v>
      </c>
      <c r="D1317" s="19" t="s">
        <v>3848</v>
      </c>
      <c r="E1317" s="19" t="s">
        <v>2749</v>
      </c>
      <c r="F1317" s="19" t="s">
        <v>3860</v>
      </c>
      <c r="G1317" s="19" t="s">
        <v>3861</v>
      </c>
      <c r="H1317" s="19" t="s">
        <v>3802</v>
      </c>
      <c r="I1317" s="19" t="s">
        <v>3851</v>
      </c>
      <c r="J1317" s="19">
        <v>2019</v>
      </c>
      <c r="K1317" s="19" t="s">
        <v>3618</v>
      </c>
      <c r="L1317" s="19" t="s">
        <v>104</v>
      </c>
      <c r="M1317" s="19" t="s">
        <v>105</v>
      </c>
      <c r="N1317" s="19" t="s">
        <v>1116</v>
      </c>
      <c r="O1317" s="19" t="s">
        <v>1116</v>
      </c>
      <c r="P1317" s="19" t="s">
        <v>2756</v>
      </c>
      <c r="Q1317" s="19" t="s">
        <v>3623</v>
      </c>
      <c r="R1317" s="19" t="s">
        <v>3548</v>
      </c>
      <c r="S1317" s="19" t="s">
        <v>1034</v>
      </c>
      <c r="T1317" s="19" t="s">
        <v>4385</v>
      </c>
      <c r="U1317" s="19">
        <v>2</v>
      </c>
      <c r="V1317" s="19">
        <v>579</v>
      </c>
      <c r="W1317" s="19">
        <v>1</v>
      </c>
      <c r="X1317" s="19">
        <v>579</v>
      </c>
      <c r="Y1317" s="19" t="s">
        <v>4386</v>
      </c>
    </row>
    <row r="1318" spans="1:25">
      <c r="A1318" s="19" t="s">
        <v>2749</v>
      </c>
      <c r="B1318" s="19" t="s">
        <v>3848</v>
      </c>
      <c r="C1318" s="19" t="s">
        <v>2749</v>
      </c>
      <c r="D1318" s="19" t="s">
        <v>3848</v>
      </c>
      <c r="E1318" s="19" t="s">
        <v>2749</v>
      </c>
      <c r="F1318" s="19" t="s">
        <v>3860</v>
      </c>
      <c r="G1318" s="19" t="s">
        <v>3861</v>
      </c>
      <c r="H1318" s="19" t="s">
        <v>3802</v>
      </c>
      <c r="I1318" s="19" t="s">
        <v>3851</v>
      </c>
      <c r="J1318" s="19">
        <v>2019</v>
      </c>
      <c r="K1318" s="19" t="s">
        <v>3618</v>
      </c>
      <c r="L1318" s="19" t="s">
        <v>104</v>
      </c>
      <c r="M1318" s="19" t="s">
        <v>105</v>
      </c>
      <c r="N1318" s="19" t="s">
        <v>1116</v>
      </c>
      <c r="O1318" s="19" t="s">
        <v>1116</v>
      </c>
      <c r="P1318" s="19" t="s">
        <v>2756</v>
      </c>
      <c r="Q1318" s="19" t="s">
        <v>3623</v>
      </c>
      <c r="R1318" s="19" t="s">
        <v>3548</v>
      </c>
      <c r="S1318" s="19" t="s">
        <v>1034</v>
      </c>
      <c r="T1318" s="19" t="s">
        <v>4385</v>
      </c>
      <c r="U1318" s="19">
        <v>3</v>
      </c>
      <c r="V1318" s="19">
        <v>1139</v>
      </c>
      <c r="W1318" s="19">
        <v>1</v>
      </c>
      <c r="X1318" s="19">
        <v>1139</v>
      </c>
      <c r="Y1318" s="19" t="s">
        <v>4387</v>
      </c>
    </row>
    <row r="1319" spans="1:25">
      <c r="A1319" s="19" t="s">
        <v>2749</v>
      </c>
      <c r="B1319" s="19" t="s">
        <v>3848</v>
      </c>
      <c r="C1319" s="19" t="s">
        <v>2749</v>
      </c>
      <c r="D1319" s="19" t="s">
        <v>3848</v>
      </c>
      <c r="E1319" s="19" t="s">
        <v>2749</v>
      </c>
      <c r="F1319" s="19" t="s">
        <v>3860</v>
      </c>
      <c r="G1319" s="19" t="s">
        <v>3861</v>
      </c>
      <c r="H1319" s="19" t="s">
        <v>3802</v>
      </c>
      <c r="I1319" s="19" t="s">
        <v>3851</v>
      </c>
      <c r="J1319" s="19">
        <v>2019</v>
      </c>
      <c r="K1319" s="19" t="s">
        <v>3618</v>
      </c>
      <c r="L1319" s="19" t="s">
        <v>104</v>
      </c>
      <c r="M1319" s="19" t="s">
        <v>105</v>
      </c>
      <c r="N1319" s="19" t="s">
        <v>1116</v>
      </c>
      <c r="O1319" s="19" t="s">
        <v>1116</v>
      </c>
      <c r="P1319" s="19" t="s">
        <v>2756</v>
      </c>
      <c r="Q1319" s="19" t="s">
        <v>3623</v>
      </c>
      <c r="R1319" s="19" t="s">
        <v>3548</v>
      </c>
      <c r="S1319" s="19" t="s">
        <v>1034</v>
      </c>
      <c r="T1319" s="19" t="s">
        <v>4385</v>
      </c>
      <c r="U1319" s="19">
        <v>4</v>
      </c>
      <c r="V1319" s="19">
        <v>493</v>
      </c>
      <c r="W1319" s="19">
        <v>1</v>
      </c>
      <c r="X1319" s="19">
        <v>493</v>
      </c>
      <c r="Y1319" s="19" t="s">
        <v>4388</v>
      </c>
    </row>
    <row r="1320" spans="1:25">
      <c r="A1320" s="19" t="s">
        <v>2749</v>
      </c>
      <c r="B1320" s="19" t="s">
        <v>3848</v>
      </c>
      <c r="C1320" s="19" t="s">
        <v>2749</v>
      </c>
      <c r="D1320" s="19" t="s">
        <v>3848</v>
      </c>
      <c r="E1320" s="19" t="s">
        <v>2749</v>
      </c>
      <c r="F1320" s="19" t="s">
        <v>3860</v>
      </c>
      <c r="G1320" s="19" t="s">
        <v>3861</v>
      </c>
      <c r="H1320" s="19" t="s">
        <v>3802</v>
      </c>
      <c r="I1320" s="19" t="s">
        <v>3851</v>
      </c>
      <c r="J1320" s="19">
        <v>2019</v>
      </c>
      <c r="K1320" s="19" t="s">
        <v>3618</v>
      </c>
      <c r="L1320" s="19" t="s">
        <v>104</v>
      </c>
      <c r="M1320" s="19" t="s">
        <v>105</v>
      </c>
      <c r="N1320" s="19" t="s">
        <v>1116</v>
      </c>
      <c r="O1320" s="19" t="s">
        <v>1116</v>
      </c>
      <c r="P1320" s="19" t="s">
        <v>2756</v>
      </c>
      <c r="Q1320" s="19" t="s">
        <v>3623</v>
      </c>
      <c r="R1320" s="19" t="s">
        <v>3544</v>
      </c>
      <c r="S1320" s="19" t="s">
        <v>58</v>
      </c>
      <c r="T1320" s="19" t="s">
        <v>4379</v>
      </c>
      <c r="U1320" s="19">
        <v>2</v>
      </c>
      <c r="V1320" s="19">
        <v>386</v>
      </c>
      <c r="W1320" s="19">
        <v>1</v>
      </c>
      <c r="X1320" s="19">
        <v>386</v>
      </c>
      <c r="Y1320" s="19" t="s">
        <v>4389</v>
      </c>
    </row>
    <row r="1321" spans="1:25">
      <c r="A1321" s="19" t="s">
        <v>2749</v>
      </c>
      <c r="B1321" s="19" t="s">
        <v>3848</v>
      </c>
      <c r="C1321" s="19" t="s">
        <v>2749</v>
      </c>
      <c r="D1321" s="19" t="s">
        <v>3848</v>
      </c>
      <c r="E1321" s="19" t="s">
        <v>2749</v>
      </c>
      <c r="F1321" s="19" t="s">
        <v>3860</v>
      </c>
      <c r="G1321" s="19" t="s">
        <v>3861</v>
      </c>
      <c r="H1321" s="19" t="s">
        <v>3802</v>
      </c>
      <c r="I1321" s="19" t="s">
        <v>3851</v>
      </c>
      <c r="J1321" s="19">
        <v>2019</v>
      </c>
      <c r="K1321" s="19" t="s">
        <v>3618</v>
      </c>
      <c r="L1321" s="19" t="s">
        <v>104</v>
      </c>
      <c r="M1321" s="19" t="s">
        <v>105</v>
      </c>
      <c r="N1321" s="19" t="s">
        <v>1116</v>
      </c>
      <c r="O1321" s="19" t="s">
        <v>1116</v>
      </c>
      <c r="P1321" s="19" t="s">
        <v>2756</v>
      </c>
      <c r="Q1321" s="19" t="s">
        <v>3623</v>
      </c>
      <c r="R1321" s="19" t="s">
        <v>3544</v>
      </c>
      <c r="S1321" s="19" t="s">
        <v>58</v>
      </c>
      <c r="T1321" s="19" t="s">
        <v>4379</v>
      </c>
      <c r="U1321" s="19">
        <v>7</v>
      </c>
      <c r="V1321" s="19">
        <v>790</v>
      </c>
      <c r="W1321" s="19">
        <v>1</v>
      </c>
      <c r="X1321" s="19">
        <v>790</v>
      </c>
      <c r="Y1321" s="19" t="s">
        <v>4390</v>
      </c>
    </row>
    <row r="1322" spans="1:25">
      <c r="A1322" s="19" t="s">
        <v>2749</v>
      </c>
      <c r="B1322" s="19" t="s">
        <v>3848</v>
      </c>
      <c r="C1322" s="19" t="s">
        <v>2749</v>
      </c>
      <c r="D1322" s="19" t="s">
        <v>3848</v>
      </c>
      <c r="E1322" s="19" t="s">
        <v>2749</v>
      </c>
      <c r="F1322" s="19" t="s">
        <v>3860</v>
      </c>
      <c r="G1322" s="19" t="s">
        <v>3861</v>
      </c>
      <c r="H1322" s="19" t="s">
        <v>3802</v>
      </c>
      <c r="I1322" s="19" t="s">
        <v>3851</v>
      </c>
      <c r="J1322" s="19">
        <v>2019</v>
      </c>
      <c r="K1322" s="19" t="s">
        <v>3618</v>
      </c>
      <c r="L1322" s="19" t="s">
        <v>104</v>
      </c>
      <c r="M1322" s="19" t="s">
        <v>105</v>
      </c>
      <c r="N1322" s="19" t="s">
        <v>1116</v>
      </c>
      <c r="O1322" s="19" t="s">
        <v>1116</v>
      </c>
      <c r="P1322" s="19" t="s">
        <v>2756</v>
      </c>
      <c r="Q1322" s="19" t="s">
        <v>3623</v>
      </c>
      <c r="R1322" s="19" t="s">
        <v>3544</v>
      </c>
      <c r="S1322" s="19" t="s">
        <v>1034</v>
      </c>
      <c r="T1322" s="19" t="s">
        <v>4385</v>
      </c>
      <c r="U1322" s="19">
        <v>1</v>
      </c>
      <c r="V1322" s="19">
        <v>954</v>
      </c>
      <c r="W1322" s="19">
        <v>1</v>
      </c>
      <c r="X1322" s="19">
        <v>954</v>
      </c>
      <c r="Y1322" s="19" t="s">
        <v>4391</v>
      </c>
    </row>
    <row r="1323" spans="1:25">
      <c r="A1323" s="19" t="s">
        <v>2749</v>
      </c>
      <c r="B1323" s="19" t="s">
        <v>3848</v>
      </c>
      <c r="C1323" s="19" t="s">
        <v>2749</v>
      </c>
      <c r="D1323" s="19" t="s">
        <v>3848</v>
      </c>
      <c r="E1323" s="19" t="s">
        <v>2749</v>
      </c>
      <c r="F1323" s="19" t="s">
        <v>3860</v>
      </c>
      <c r="G1323" s="19" t="s">
        <v>3861</v>
      </c>
      <c r="H1323" s="19" t="s">
        <v>3802</v>
      </c>
      <c r="I1323" s="19" t="s">
        <v>3851</v>
      </c>
      <c r="J1323" s="19">
        <v>2019</v>
      </c>
      <c r="K1323" s="19" t="s">
        <v>3618</v>
      </c>
      <c r="L1323" s="19" t="s">
        <v>104</v>
      </c>
      <c r="M1323" s="19" t="s">
        <v>105</v>
      </c>
      <c r="N1323" s="19" t="s">
        <v>1116</v>
      </c>
      <c r="O1323" s="19" t="s">
        <v>1116</v>
      </c>
      <c r="P1323" s="19" t="s">
        <v>2756</v>
      </c>
      <c r="Q1323" s="19" t="s">
        <v>3623</v>
      </c>
      <c r="R1323" s="19" t="s">
        <v>3547</v>
      </c>
      <c r="S1323" s="19" t="s">
        <v>58</v>
      </c>
      <c r="T1323" s="19" t="s">
        <v>4379</v>
      </c>
      <c r="U1323" s="19">
        <v>1</v>
      </c>
      <c r="V1323" s="19">
        <v>166</v>
      </c>
      <c r="W1323" s="19">
        <v>1</v>
      </c>
      <c r="X1323" s="19">
        <v>166</v>
      </c>
      <c r="Y1323" s="19" t="s">
        <v>4392</v>
      </c>
    </row>
    <row r="1324" spans="1:25">
      <c r="A1324" s="19" t="s">
        <v>2749</v>
      </c>
      <c r="B1324" s="19" t="s">
        <v>3848</v>
      </c>
      <c r="C1324" s="19" t="s">
        <v>2749</v>
      </c>
      <c r="D1324" s="19" t="s">
        <v>3848</v>
      </c>
      <c r="E1324" s="19" t="s">
        <v>2749</v>
      </c>
      <c r="F1324" s="19" t="s">
        <v>3860</v>
      </c>
      <c r="G1324" s="19" t="s">
        <v>3861</v>
      </c>
      <c r="H1324" s="19" t="s">
        <v>3802</v>
      </c>
      <c r="I1324" s="19" t="s">
        <v>3851</v>
      </c>
      <c r="J1324" s="19">
        <v>2019</v>
      </c>
      <c r="K1324" s="19" t="s">
        <v>3618</v>
      </c>
      <c r="L1324" s="19" t="s">
        <v>104</v>
      </c>
      <c r="M1324" s="19" t="s">
        <v>105</v>
      </c>
      <c r="N1324" s="19" t="s">
        <v>1116</v>
      </c>
      <c r="O1324" s="19" t="s">
        <v>1116</v>
      </c>
      <c r="P1324" s="19" t="s">
        <v>2756</v>
      </c>
      <c r="Q1324" s="19" t="s">
        <v>3623</v>
      </c>
      <c r="R1324" s="19" t="s">
        <v>3547</v>
      </c>
      <c r="S1324" s="19" t="s">
        <v>58</v>
      </c>
      <c r="T1324" s="19" t="s">
        <v>4379</v>
      </c>
      <c r="U1324" s="19">
        <v>3</v>
      </c>
      <c r="V1324" s="19">
        <v>58</v>
      </c>
      <c r="W1324" s="19">
        <v>1</v>
      </c>
      <c r="X1324" s="19">
        <v>58</v>
      </c>
      <c r="Y1324" s="19" t="s">
        <v>4393</v>
      </c>
    </row>
    <row r="1325" spans="1:25">
      <c r="A1325" s="19" t="s">
        <v>2749</v>
      </c>
      <c r="B1325" s="19" t="s">
        <v>3848</v>
      </c>
      <c r="C1325" s="19" t="s">
        <v>2749</v>
      </c>
      <c r="D1325" s="19" t="s">
        <v>3848</v>
      </c>
      <c r="E1325" s="19" t="s">
        <v>2749</v>
      </c>
      <c r="F1325" s="19" t="s">
        <v>3860</v>
      </c>
      <c r="G1325" s="19" t="s">
        <v>3861</v>
      </c>
      <c r="H1325" s="19" t="s">
        <v>3802</v>
      </c>
      <c r="I1325" s="19" t="s">
        <v>3851</v>
      </c>
      <c r="J1325" s="19">
        <v>2019</v>
      </c>
      <c r="K1325" s="19" t="s">
        <v>3618</v>
      </c>
      <c r="L1325" s="19" t="s">
        <v>104</v>
      </c>
      <c r="M1325" s="19" t="s">
        <v>105</v>
      </c>
      <c r="N1325" s="19" t="s">
        <v>1116</v>
      </c>
      <c r="O1325" s="19" t="s">
        <v>1116</v>
      </c>
      <c r="P1325" s="19" t="s">
        <v>2756</v>
      </c>
      <c r="Q1325" s="19" t="s">
        <v>3623</v>
      </c>
      <c r="R1325" s="19" t="s">
        <v>3547</v>
      </c>
      <c r="S1325" s="19" t="s">
        <v>58</v>
      </c>
      <c r="T1325" s="19" t="s">
        <v>4379</v>
      </c>
      <c r="U1325" s="19">
        <v>6</v>
      </c>
      <c r="V1325" s="19">
        <v>63</v>
      </c>
      <c r="W1325" s="19">
        <v>1</v>
      </c>
      <c r="X1325" s="19">
        <v>63</v>
      </c>
      <c r="Y1325" s="19" t="s">
        <v>4394</v>
      </c>
    </row>
    <row r="1326" spans="1:25">
      <c r="A1326" s="19" t="s">
        <v>2749</v>
      </c>
      <c r="B1326" s="19" t="s">
        <v>3848</v>
      </c>
      <c r="C1326" s="19" t="s">
        <v>2749</v>
      </c>
      <c r="D1326" s="19" t="s">
        <v>3848</v>
      </c>
      <c r="E1326" s="19" t="s">
        <v>2749</v>
      </c>
      <c r="F1326" s="19" t="s">
        <v>3860</v>
      </c>
      <c r="G1326" s="19" t="s">
        <v>3861</v>
      </c>
      <c r="H1326" s="19" t="s">
        <v>3802</v>
      </c>
      <c r="I1326" s="19" t="s">
        <v>3851</v>
      </c>
      <c r="J1326" s="19">
        <v>2019</v>
      </c>
      <c r="K1326" s="19" t="s">
        <v>3618</v>
      </c>
      <c r="L1326" s="19" t="s">
        <v>104</v>
      </c>
      <c r="M1326" s="19" t="s">
        <v>105</v>
      </c>
      <c r="N1326" s="19" t="s">
        <v>1116</v>
      </c>
      <c r="O1326" s="19" t="s">
        <v>1116</v>
      </c>
      <c r="P1326" s="19" t="s">
        <v>2756</v>
      </c>
      <c r="Q1326" s="19" t="s">
        <v>3623</v>
      </c>
      <c r="R1326" s="19" t="s">
        <v>3547</v>
      </c>
      <c r="S1326" s="19" t="s">
        <v>3632</v>
      </c>
      <c r="T1326" s="19" t="s">
        <v>4395</v>
      </c>
      <c r="U1326" s="19">
        <v>1</v>
      </c>
      <c r="V1326" s="19">
        <v>29.72</v>
      </c>
      <c r="W1326" s="19">
        <v>1</v>
      </c>
      <c r="X1326" s="19">
        <v>29.72</v>
      </c>
      <c r="Y1326" s="19" t="s">
        <v>3649</v>
      </c>
    </row>
    <row r="1327" spans="1:25">
      <c r="A1327" s="19" t="s">
        <v>2749</v>
      </c>
      <c r="B1327" s="19" t="s">
        <v>3848</v>
      </c>
      <c r="C1327" s="19" t="s">
        <v>2749</v>
      </c>
      <c r="D1327" s="19" t="s">
        <v>3848</v>
      </c>
      <c r="E1327" s="19" t="s">
        <v>2749</v>
      </c>
      <c r="F1327" s="19" t="s">
        <v>3860</v>
      </c>
      <c r="G1327" s="19" t="s">
        <v>3861</v>
      </c>
      <c r="H1327" s="19" t="s">
        <v>3802</v>
      </c>
      <c r="I1327" s="19" t="s">
        <v>3851</v>
      </c>
      <c r="J1327" s="19">
        <v>2019</v>
      </c>
      <c r="K1327" s="19" t="s">
        <v>3618</v>
      </c>
      <c r="L1327" s="19" t="s">
        <v>104</v>
      </c>
      <c r="M1327" s="19" t="s">
        <v>105</v>
      </c>
      <c r="N1327" s="19" t="s">
        <v>1116</v>
      </c>
      <c r="O1327" s="19" t="s">
        <v>1116</v>
      </c>
      <c r="P1327" s="19" t="s">
        <v>2756</v>
      </c>
      <c r="Q1327" s="19" t="s">
        <v>3623</v>
      </c>
      <c r="R1327" s="19" t="s">
        <v>3547</v>
      </c>
      <c r="S1327" s="19" t="s">
        <v>3632</v>
      </c>
      <c r="T1327" s="19" t="s">
        <v>4395</v>
      </c>
      <c r="U1327" s="19">
        <v>2</v>
      </c>
      <c r="V1327" s="19">
        <v>28.46</v>
      </c>
      <c r="W1327" s="19">
        <v>1</v>
      </c>
      <c r="X1327" s="19">
        <v>28.46</v>
      </c>
      <c r="Y1327" s="19" t="s">
        <v>3649</v>
      </c>
    </row>
    <row r="1328" spans="1:25">
      <c r="A1328" s="19" t="s">
        <v>2749</v>
      </c>
      <c r="B1328" s="19" t="s">
        <v>3848</v>
      </c>
      <c r="C1328" s="19" t="s">
        <v>2749</v>
      </c>
      <c r="D1328" s="19" t="s">
        <v>3848</v>
      </c>
      <c r="E1328" s="19" t="s">
        <v>2749</v>
      </c>
      <c r="F1328" s="19" t="s">
        <v>3860</v>
      </c>
      <c r="G1328" s="19" t="s">
        <v>3861</v>
      </c>
      <c r="H1328" s="19" t="s">
        <v>3802</v>
      </c>
      <c r="I1328" s="19" t="s">
        <v>3851</v>
      </c>
      <c r="J1328" s="19">
        <v>2019</v>
      </c>
      <c r="K1328" s="19" t="s">
        <v>3618</v>
      </c>
      <c r="L1328" s="19" t="s">
        <v>104</v>
      </c>
      <c r="M1328" s="19" t="s">
        <v>105</v>
      </c>
      <c r="N1328" s="19" t="s">
        <v>1116</v>
      </c>
      <c r="O1328" s="19" t="s">
        <v>1116</v>
      </c>
      <c r="P1328" s="19" t="s">
        <v>2756</v>
      </c>
      <c r="Q1328" s="19" t="s">
        <v>3623</v>
      </c>
      <c r="R1328" s="19" t="s">
        <v>3547</v>
      </c>
      <c r="S1328" s="19" t="s">
        <v>3632</v>
      </c>
      <c r="T1328" s="19" t="s">
        <v>4395</v>
      </c>
      <c r="U1328" s="19">
        <v>3</v>
      </c>
      <c r="V1328" s="19">
        <v>13</v>
      </c>
      <c r="W1328" s="19">
        <v>1</v>
      </c>
      <c r="X1328" s="19">
        <v>13</v>
      </c>
      <c r="Y1328" s="19" t="s">
        <v>3649</v>
      </c>
    </row>
    <row r="1329" spans="1:25">
      <c r="A1329" s="19" t="s">
        <v>2749</v>
      </c>
      <c r="B1329" s="19" t="s">
        <v>3848</v>
      </c>
      <c r="C1329" s="19" t="s">
        <v>2749</v>
      </c>
      <c r="D1329" s="19" t="s">
        <v>3848</v>
      </c>
      <c r="E1329" s="19" t="s">
        <v>2749</v>
      </c>
      <c r="F1329" s="19" t="s">
        <v>3860</v>
      </c>
      <c r="G1329" s="19" t="s">
        <v>3861</v>
      </c>
      <c r="H1329" s="19" t="s">
        <v>3802</v>
      </c>
      <c r="I1329" s="19" t="s">
        <v>3851</v>
      </c>
      <c r="J1329" s="19">
        <v>2019</v>
      </c>
      <c r="K1329" s="19" t="s">
        <v>3618</v>
      </c>
      <c r="L1329" s="19" t="s">
        <v>104</v>
      </c>
      <c r="M1329" s="19" t="s">
        <v>105</v>
      </c>
      <c r="N1329" s="19" t="s">
        <v>1116</v>
      </c>
      <c r="O1329" s="19" t="s">
        <v>1116</v>
      </c>
      <c r="P1329" s="19" t="s">
        <v>2756</v>
      </c>
      <c r="Q1329" s="19" t="s">
        <v>3623</v>
      </c>
      <c r="R1329" s="19" t="s">
        <v>3547</v>
      </c>
      <c r="S1329" s="19" t="s">
        <v>3632</v>
      </c>
      <c r="T1329" s="19" t="s">
        <v>4395</v>
      </c>
      <c r="U1329" s="19">
        <v>4</v>
      </c>
      <c r="V1329" s="19">
        <v>50.28</v>
      </c>
      <c r="W1329" s="19">
        <v>1</v>
      </c>
      <c r="X1329" s="19">
        <v>50.28</v>
      </c>
      <c r="Y1329" s="19" t="s">
        <v>3649</v>
      </c>
    </row>
    <row r="1330" spans="1:25">
      <c r="A1330" s="19" t="s">
        <v>2749</v>
      </c>
      <c r="B1330" s="19" t="s">
        <v>3848</v>
      </c>
      <c r="C1330" s="19" t="s">
        <v>2749</v>
      </c>
      <c r="D1330" s="19" t="s">
        <v>3848</v>
      </c>
      <c r="E1330" s="19" t="s">
        <v>2749</v>
      </c>
      <c r="F1330" s="19" t="s">
        <v>3860</v>
      </c>
      <c r="G1330" s="19" t="s">
        <v>3861</v>
      </c>
      <c r="H1330" s="19" t="s">
        <v>3802</v>
      </c>
      <c r="I1330" s="19" t="s">
        <v>3851</v>
      </c>
      <c r="J1330" s="19">
        <v>2019</v>
      </c>
      <c r="K1330" s="19" t="s">
        <v>3618</v>
      </c>
      <c r="L1330" s="19" t="s">
        <v>104</v>
      </c>
      <c r="M1330" s="19" t="s">
        <v>105</v>
      </c>
      <c r="N1330" s="19" t="s">
        <v>1116</v>
      </c>
      <c r="O1330" s="19" t="s">
        <v>1116</v>
      </c>
      <c r="P1330" s="19" t="s">
        <v>2756</v>
      </c>
      <c r="Q1330" s="19" t="s">
        <v>3623</v>
      </c>
      <c r="R1330" s="19" t="s">
        <v>3547</v>
      </c>
      <c r="S1330" s="19" t="s">
        <v>3632</v>
      </c>
      <c r="T1330" s="19" t="s">
        <v>4395</v>
      </c>
      <c r="U1330" s="19">
        <v>5</v>
      </c>
      <c r="V1330" s="19">
        <v>22.2</v>
      </c>
      <c r="W1330" s="19">
        <v>1</v>
      </c>
      <c r="X1330" s="19">
        <v>22.2</v>
      </c>
      <c r="Y1330" s="19" t="s">
        <v>3649</v>
      </c>
    </row>
    <row r="1331" spans="1:25">
      <c r="A1331" s="19" t="s">
        <v>2749</v>
      </c>
      <c r="B1331" s="19" t="s">
        <v>3848</v>
      </c>
      <c r="C1331" s="19" t="s">
        <v>2749</v>
      </c>
      <c r="D1331" s="19" t="s">
        <v>3848</v>
      </c>
      <c r="E1331" s="19" t="s">
        <v>2749</v>
      </c>
      <c r="F1331" s="19" t="s">
        <v>3860</v>
      </c>
      <c r="G1331" s="19" t="s">
        <v>3861</v>
      </c>
      <c r="H1331" s="19" t="s">
        <v>3802</v>
      </c>
      <c r="I1331" s="19" t="s">
        <v>3851</v>
      </c>
      <c r="J1331" s="19">
        <v>2019</v>
      </c>
      <c r="K1331" s="19" t="s">
        <v>3618</v>
      </c>
      <c r="L1331" s="19" t="s">
        <v>104</v>
      </c>
      <c r="M1331" s="19" t="s">
        <v>105</v>
      </c>
      <c r="N1331" s="19" t="s">
        <v>1116</v>
      </c>
      <c r="O1331" s="19" t="s">
        <v>1116</v>
      </c>
      <c r="P1331" s="19" t="s">
        <v>2756</v>
      </c>
      <c r="Q1331" s="19" t="s">
        <v>3623</v>
      </c>
      <c r="R1331" s="19" t="s">
        <v>3547</v>
      </c>
      <c r="S1331" s="19" t="s">
        <v>3632</v>
      </c>
      <c r="T1331" s="19" t="s">
        <v>4395</v>
      </c>
      <c r="U1331" s="19">
        <v>6</v>
      </c>
      <c r="V1331" s="19">
        <v>56.96</v>
      </c>
      <c r="W1331" s="19">
        <v>1</v>
      </c>
      <c r="X1331" s="19">
        <v>56.96</v>
      </c>
      <c r="Y1331" s="19" t="s">
        <v>3649</v>
      </c>
    </row>
    <row r="1332" spans="1:25">
      <c r="A1332" s="19" t="s">
        <v>2749</v>
      </c>
      <c r="B1332" s="19" t="s">
        <v>3848</v>
      </c>
      <c r="C1332" s="19" t="s">
        <v>2749</v>
      </c>
      <c r="D1332" s="19" t="s">
        <v>3848</v>
      </c>
      <c r="E1332" s="19" t="s">
        <v>2749</v>
      </c>
      <c r="F1332" s="19" t="s">
        <v>3860</v>
      </c>
      <c r="G1332" s="19" t="s">
        <v>3861</v>
      </c>
      <c r="H1332" s="19" t="s">
        <v>3802</v>
      </c>
      <c r="I1332" s="19" t="s">
        <v>3851</v>
      </c>
      <c r="J1332" s="19">
        <v>2019</v>
      </c>
      <c r="K1332" s="19" t="s">
        <v>3618</v>
      </c>
      <c r="L1332" s="19" t="s">
        <v>104</v>
      </c>
      <c r="M1332" s="19" t="s">
        <v>105</v>
      </c>
      <c r="N1332" s="19" t="s">
        <v>1116</v>
      </c>
      <c r="O1332" s="19" t="s">
        <v>1116</v>
      </c>
      <c r="P1332" s="19" t="s">
        <v>2756</v>
      </c>
      <c r="Q1332" s="19" t="s">
        <v>3623</v>
      </c>
      <c r="R1332" s="19" t="s">
        <v>3547</v>
      </c>
      <c r="S1332" s="19" t="s">
        <v>3632</v>
      </c>
      <c r="T1332" s="19" t="s">
        <v>4395</v>
      </c>
      <c r="U1332" s="19">
        <v>7</v>
      </c>
      <c r="V1332" s="19">
        <v>58.6</v>
      </c>
      <c r="W1332" s="19">
        <v>1</v>
      </c>
      <c r="X1332" s="19">
        <v>58.6</v>
      </c>
      <c r="Y1332" s="19" t="s">
        <v>3649</v>
      </c>
    </row>
    <row r="1333" spans="1:25">
      <c r="A1333" s="19" t="s">
        <v>2749</v>
      </c>
      <c r="B1333" s="19" t="s">
        <v>3848</v>
      </c>
      <c r="C1333" s="19" t="s">
        <v>2749</v>
      </c>
      <c r="D1333" s="19" t="s">
        <v>3848</v>
      </c>
      <c r="E1333" s="19" t="s">
        <v>2749</v>
      </c>
      <c r="F1333" s="19" t="s">
        <v>3860</v>
      </c>
      <c r="G1333" s="19" t="s">
        <v>3861</v>
      </c>
      <c r="H1333" s="19" t="s">
        <v>3802</v>
      </c>
      <c r="I1333" s="19" t="s">
        <v>3851</v>
      </c>
      <c r="J1333" s="19">
        <v>2019</v>
      </c>
      <c r="K1333" s="19" t="s">
        <v>3618</v>
      </c>
      <c r="L1333" s="19" t="s">
        <v>104</v>
      </c>
      <c r="M1333" s="19" t="s">
        <v>105</v>
      </c>
      <c r="N1333" s="19" t="s">
        <v>1116</v>
      </c>
      <c r="O1333" s="19" t="s">
        <v>1116</v>
      </c>
      <c r="P1333" s="19" t="s">
        <v>2756</v>
      </c>
      <c r="Q1333" s="19" t="s">
        <v>3623</v>
      </c>
      <c r="R1333" s="19" t="s">
        <v>3547</v>
      </c>
      <c r="S1333" s="19" t="s">
        <v>3632</v>
      </c>
      <c r="T1333" s="19" t="s">
        <v>4395</v>
      </c>
      <c r="U1333" s="19">
        <v>8</v>
      </c>
      <c r="V1333" s="19">
        <v>58.38</v>
      </c>
      <c r="W1333" s="19">
        <v>1</v>
      </c>
      <c r="X1333" s="19">
        <v>58.38</v>
      </c>
      <c r="Y1333" s="19" t="s">
        <v>3649</v>
      </c>
    </row>
    <row r="1334" spans="1:25">
      <c r="A1334" s="19" t="s">
        <v>2749</v>
      </c>
      <c r="B1334" s="19" t="s">
        <v>3848</v>
      </c>
      <c r="C1334" s="19" t="s">
        <v>2749</v>
      </c>
      <c r="D1334" s="19" t="s">
        <v>3848</v>
      </c>
      <c r="E1334" s="19" t="s">
        <v>2749</v>
      </c>
      <c r="F1334" s="19" t="s">
        <v>3860</v>
      </c>
      <c r="G1334" s="19" t="s">
        <v>3861</v>
      </c>
      <c r="H1334" s="19" t="s">
        <v>3802</v>
      </c>
      <c r="I1334" s="19" t="s">
        <v>3851</v>
      </c>
      <c r="J1334" s="19">
        <v>2019</v>
      </c>
      <c r="K1334" s="19" t="s">
        <v>3618</v>
      </c>
      <c r="L1334" s="19" t="s">
        <v>104</v>
      </c>
      <c r="M1334" s="19" t="s">
        <v>105</v>
      </c>
      <c r="N1334" s="19" t="s">
        <v>1116</v>
      </c>
      <c r="O1334" s="19" t="s">
        <v>1116</v>
      </c>
      <c r="P1334" s="19" t="s">
        <v>2756</v>
      </c>
      <c r="Q1334" s="19" t="s">
        <v>3623</v>
      </c>
      <c r="R1334" s="19" t="s">
        <v>3547</v>
      </c>
      <c r="S1334" s="19" t="s">
        <v>3632</v>
      </c>
      <c r="T1334" s="19" t="s">
        <v>4395</v>
      </c>
      <c r="U1334" s="19">
        <v>9</v>
      </c>
      <c r="V1334" s="19">
        <v>66.5</v>
      </c>
      <c r="W1334" s="19">
        <v>1</v>
      </c>
      <c r="X1334" s="19">
        <v>66.5</v>
      </c>
      <c r="Y1334" s="19" t="s">
        <v>3649</v>
      </c>
    </row>
    <row r="1335" spans="1:25">
      <c r="A1335" s="19" t="s">
        <v>2749</v>
      </c>
      <c r="B1335" s="19" t="s">
        <v>3848</v>
      </c>
      <c r="C1335" s="19" t="s">
        <v>2749</v>
      </c>
      <c r="D1335" s="19" t="s">
        <v>3848</v>
      </c>
      <c r="E1335" s="19" t="s">
        <v>2749</v>
      </c>
      <c r="F1335" s="19" t="s">
        <v>3860</v>
      </c>
      <c r="G1335" s="19" t="s">
        <v>3861</v>
      </c>
      <c r="H1335" s="19" t="s">
        <v>3802</v>
      </c>
      <c r="I1335" s="19" t="s">
        <v>3851</v>
      </c>
      <c r="J1335" s="19">
        <v>2019</v>
      </c>
      <c r="K1335" s="19" t="s">
        <v>3618</v>
      </c>
      <c r="L1335" s="19" t="s">
        <v>104</v>
      </c>
      <c r="M1335" s="19" t="s">
        <v>105</v>
      </c>
      <c r="N1335" s="19" t="s">
        <v>1116</v>
      </c>
      <c r="O1335" s="19" t="s">
        <v>1116</v>
      </c>
      <c r="P1335" s="19" t="s">
        <v>2756</v>
      </c>
      <c r="Q1335" s="19" t="s">
        <v>3623</v>
      </c>
      <c r="R1335" s="19" t="s">
        <v>3547</v>
      </c>
      <c r="S1335" s="19" t="s">
        <v>3632</v>
      </c>
      <c r="T1335" s="19" t="s">
        <v>4395</v>
      </c>
      <c r="U1335" s="19">
        <v>10</v>
      </c>
      <c r="V1335" s="19">
        <v>220.06</v>
      </c>
      <c r="W1335" s="19">
        <v>1</v>
      </c>
      <c r="X1335" s="19">
        <v>220.06</v>
      </c>
      <c r="Y1335" s="19" t="s">
        <v>3649</v>
      </c>
    </row>
    <row r="1336" spans="1:25">
      <c r="A1336" s="19" t="s">
        <v>2749</v>
      </c>
      <c r="B1336" s="19" t="s">
        <v>3848</v>
      </c>
      <c r="C1336" s="19" t="s">
        <v>2749</v>
      </c>
      <c r="D1336" s="19" t="s">
        <v>3848</v>
      </c>
      <c r="E1336" s="19" t="s">
        <v>2749</v>
      </c>
      <c r="F1336" s="19" t="s">
        <v>3860</v>
      </c>
      <c r="G1336" s="19" t="s">
        <v>3861</v>
      </c>
      <c r="H1336" s="19" t="s">
        <v>3802</v>
      </c>
      <c r="I1336" s="19" t="s">
        <v>3851</v>
      </c>
      <c r="J1336" s="19">
        <v>2019</v>
      </c>
      <c r="K1336" s="19" t="s">
        <v>3618</v>
      </c>
      <c r="L1336" s="19" t="s">
        <v>104</v>
      </c>
      <c r="M1336" s="19" t="s">
        <v>105</v>
      </c>
      <c r="N1336" s="19" t="s">
        <v>1116</v>
      </c>
      <c r="O1336" s="19" t="s">
        <v>1116</v>
      </c>
      <c r="P1336" s="19" t="s">
        <v>2756</v>
      </c>
      <c r="Q1336" s="19" t="s">
        <v>3623</v>
      </c>
      <c r="R1336" s="19" t="s">
        <v>3547</v>
      </c>
      <c r="S1336" s="19" t="s">
        <v>3632</v>
      </c>
      <c r="T1336" s="19" t="s">
        <v>4395</v>
      </c>
      <c r="U1336" s="19">
        <v>11</v>
      </c>
      <c r="V1336" s="19">
        <v>19.25</v>
      </c>
      <c r="W1336" s="19">
        <v>1</v>
      </c>
      <c r="X1336" s="19">
        <v>19.25</v>
      </c>
      <c r="Y1336" s="19" t="s">
        <v>3649</v>
      </c>
    </row>
    <row r="1337" spans="1:25">
      <c r="A1337" s="19" t="s">
        <v>2749</v>
      </c>
      <c r="B1337" s="19" t="s">
        <v>3848</v>
      </c>
      <c r="C1337" s="19" t="s">
        <v>2749</v>
      </c>
      <c r="D1337" s="19" t="s">
        <v>3848</v>
      </c>
      <c r="E1337" s="19" t="s">
        <v>2749</v>
      </c>
      <c r="F1337" s="19" t="s">
        <v>3860</v>
      </c>
      <c r="G1337" s="19" t="s">
        <v>3861</v>
      </c>
      <c r="H1337" s="19" t="s">
        <v>3802</v>
      </c>
      <c r="I1337" s="19" t="s">
        <v>3851</v>
      </c>
      <c r="J1337" s="19">
        <v>2019</v>
      </c>
      <c r="K1337" s="19" t="s">
        <v>3618</v>
      </c>
      <c r="L1337" s="19" t="s">
        <v>104</v>
      </c>
      <c r="M1337" s="19" t="s">
        <v>105</v>
      </c>
      <c r="N1337" s="19" t="s">
        <v>1116</v>
      </c>
      <c r="O1337" s="19" t="s">
        <v>1116</v>
      </c>
      <c r="P1337" s="19" t="s">
        <v>2756</v>
      </c>
      <c r="Q1337" s="19" t="s">
        <v>3623</v>
      </c>
      <c r="R1337" s="19" t="s">
        <v>3547</v>
      </c>
      <c r="S1337" s="19" t="s">
        <v>3632</v>
      </c>
      <c r="T1337" s="19" t="s">
        <v>4395</v>
      </c>
      <c r="U1337" s="19">
        <v>12</v>
      </c>
      <c r="V1337" s="19">
        <v>241.14</v>
      </c>
      <c r="W1337" s="19">
        <v>1</v>
      </c>
      <c r="X1337" s="19">
        <v>241.14</v>
      </c>
      <c r="Y1337" s="19" t="s">
        <v>3649</v>
      </c>
    </row>
    <row r="1338" spans="1:25">
      <c r="A1338" s="19" t="s">
        <v>2749</v>
      </c>
      <c r="B1338" s="19" t="s">
        <v>3848</v>
      </c>
      <c r="C1338" s="19" t="s">
        <v>2749</v>
      </c>
      <c r="D1338" s="19" t="s">
        <v>3848</v>
      </c>
      <c r="E1338" s="19" t="s">
        <v>2749</v>
      </c>
      <c r="F1338" s="19" t="s">
        <v>3860</v>
      </c>
      <c r="G1338" s="19" t="s">
        <v>3861</v>
      </c>
      <c r="H1338" s="19" t="s">
        <v>3802</v>
      </c>
      <c r="I1338" s="19" t="s">
        <v>3851</v>
      </c>
      <c r="J1338" s="19">
        <v>2019</v>
      </c>
      <c r="K1338" s="19" t="s">
        <v>3618</v>
      </c>
      <c r="L1338" s="19" t="s">
        <v>104</v>
      </c>
      <c r="M1338" s="19" t="s">
        <v>105</v>
      </c>
      <c r="N1338" s="19" t="s">
        <v>1116</v>
      </c>
      <c r="O1338" s="19" t="s">
        <v>1116</v>
      </c>
      <c r="P1338" s="19" t="s">
        <v>2756</v>
      </c>
      <c r="Q1338" s="19" t="s">
        <v>3623</v>
      </c>
      <c r="R1338" s="19" t="s">
        <v>3547</v>
      </c>
      <c r="S1338" s="19" t="s">
        <v>3632</v>
      </c>
      <c r="T1338" s="19" t="s">
        <v>4395</v>
      </c>
      <c r="U1338" s="19">
        <v>13</v>
      </c>
      <c r="V1338" s="19">
        <v>27.24</v>
      </c>
      <c r="W1338" s="19">
        <v>1</v>
      </c>
      <c r="X1338" s="19">
        <v>27.24</v>
      </c>
      <c r="Y1338" s="19" t="s">
        <v>3649</v>
      </c>
    </row>
    <row r="1339" spans="1:25">
      <c r="A1339" s="19" t="s">
        <v>2749</v>
      </c>
      <c r="B1339" s="19" t="s">
        <v>3848</v>
      </c>
      <c r="C1339" s="19" t="s">
        <v>2749</v>
      </c>
      <c r="D1339" s="19" t="s">
        <v>3848</v>
      </c>
      <c r="E1339" s="19" t="s">
        <v>2749</v>
      </c>
      <c r="F1339" s="19" t="s">
        <v>3860</v>
      </c>
      <c r="G1339" s="19" t="s">
        <v>3861</v>
      </c>
      <c r="H1339" s="19" t="s">
        <v>3802</v>
      </c>
      <c r="I1339" s="19" t="s">
        <v>3851</v>
      </c>
      <c r="J1339" s="19">
        <v>2019</v>
      </c>
      <c r="K1339" s="19" t="s">
        <v>3618</v>
      </c>
      <c r="L1339" s="19" t="s">
        <v>104</v>
      </c>
      <c r="M1339" s="19" t="s">
        <v>105</v>
      </c>
      <c r="N1339" s="19" t="s">
        <v>1116</v>
      </c>
      <c r="O1339" s="19" t="s">
        <v>1116</v>
      </c>
      <c r="P1339" s="19" t="s">
        <v>2756</v>
      </c>
      <c r="Q1339" s="19" t="s">
        <v>3623</v>
      </c>
      <c r="R1339" s="19" t="s">
        <v>3547</v>
      </c>
      <c r="S1339" s="19" t="s">
        <v>3632</v>
      </c>
      <c r="T1339" s="19" t="s">
        <v>4395</v>
      </c>
      <c r="U1339" s="19">
        <v>14</v>
      </c>
      <c r="V1339" s="19">
        <v>38.340000000000003</v>
      </c>
      <c r="W1339" s="19">
        <v>1</v>
      </c>
      <c r="X1339" s="19">
        <v>38.340000000000003</v>
      </c>
      <c r="Y1339" s="19" t="s">
        <v>3649</v>
      </c>
    </row>
    <row r="1340" spans="1:25">
      <c r="A1340" s="19" t="s">
        <v>2749</v>
      </c>
      <c r="B1340" s="19" t="s">
        <v>3848</v>
      </c>
      <c r="C1340" s="19" t="s">
        <v>2749</v>
      </c>
      <c r="D1340" s="19" t="s">
        <v>3848</v>
      </c>
      <c r="E1340" s="19" t="s">
        <v>2749</v>
      </c>
      <c r="F1340" s="19" t="s">
        <v>3860</v>
      </c>
      <c r="G1340" s="19" t="s">
        <v>3861</v>
      </c>
      <c r="H1340" s="19" t="s">
        <v>3802</v>
      </c>
      <c r="I1340" s="19" t="s">
        <v>3851</v>
      </c>
      <c r="J1340" s="19">
        <v>2019</v>
      </c>
      <c r="K1340" s="19" t="s">
        <v>3618</v>
      </c>
      <c r="L1340" s="19" t="s">
        <v>104</v>
      </c>
      <c r="M1340" s="19" t="s">
        <v>105</v>
      </c>
      <c r="N1340" s="19" t="s">
        <v>1116</v>
      </c>
      <c r="O1340" s="19" t="s">
        <v>1116</v>
      </c>
      <c r="P1340" s="19" t="s">
        <v>2756</v>
      </c>
      <c r="Q1340" s="19" t="s">
        <v>3623</v>
      </c>
      <c r="R1340" s="19" t="s">
        <v>3547</v>
      </c>
      <c r="S1340" s="19" t="s">
        <v>3632</v>
      </c>
      <c r="T1340" s="19" t="s">
        <v>4395</v>
      </c>
      <c r="U1340" s="19">
        <v>15</v>
      </c>
      <c r="V1340" s="19">
        <v>65.45</v>
      </c>
      <c r="W1340" s="19">
        <v>1</v>
      </c>
      <c r="X1340" s="19">
        <v>65.45</v>
      </c>
      <c r="Y1340" s="19" t="s">
        <v>3649</v>
      </c>
    </row>
    <row r="1341" spans="1:25">
      <c r="A1341" s="19" t="s">
        <v>2749</v>
      </c>
      <c r="B1341" s="19" t="s">
        <v>3848</v>
      </c>
      <c r="C1341" s="19" t="s">
        <v>2749</v>
      </c>
      <c r="D1341" s="19" t="s">
        <v>3848</v>
      </c>
      <c r="E1341" s="19" t="s">
        <v>2749</v>
      </c>
      <c r="F1341" s="19" t="s">
        <v>3860</v>
      </c>
      <c r="G1341" s="19" t="s">
        <v>3861</v>
      </c>
      <c r="H1341" s="19" t="s">
        <v>3802</v>
      </c>
      <c r="I1341" s="19" t="s">
        <v>3851</v>
      </c>
      <c r="J1341" s="19">
        <v>2019</v>
      </c>
      <c r="K1341" s="19" t="s">
        <v>3618</v>
      </c>
      <c r="L1341" s="19" t="s">
        <v>104</v>
      </c>
      <c r="M1341" s="19" t="s">
        <v>105</v>
      </c>
      <c r="N1341" s="19" t="s">
        <v>1116</v>
      </c>
      <c r="O1341" s="19" t="s">
        <v>1116</v>
      </c>
      <c r="P1341" s="19" t="s">
        <v>2756</v>
      </c>
      <c r="Q1341" s="19" t="s">
        <v>3623</v>
      </c>
      <c r="R1341" s="19" t="s">
        <v>3547</v>
      </c>
      <c r="S1341" s="19" t="s">
        <v>3632</v>
      </c>
      <c r="T1341" s="19" t="s">
        <v>4395</v>
      </c>
      <c r="U1341" s="19">
        <v>16</v>
      </c>
      <c r="V1341" s="19">
        <v>18.64</v>
      </c>
      <c r="W1341" s="19">
        <v>1</v>
      </c>
      <c r="X1341" s="19">
        <v>18.64</v>
      </c>
      <c r="Y1341" s="19" t="s">
        <v>3649</v>
      </c>
    </row>
    <row r="1342" spans="1:25">
      <c r="A1342" s="19" t="s">
        <v>2749</v>
      </c>
      <c r="B1342" s="19" t="s">
        <v>3848</v>
      </c>
      <c r="C1342" s="19" t="s">
        <v>2749</v>
      </c>
      <c r="D1342" s="19" t="s">
        <v>3848</v>
      </c>
      <c r="E1342" s="19" t="s">
        <v>2749</v>
      </c>
      <c r="F1342" s="19" t="s">
        <v>3860</v>
      </c>
      <c r="G1342" s="19" t="s">
        <v>3861</v>
      </c>
      <c r="H1342" s="19" t="s">
        <v>3802</v>
      </c>
      <c r="I1342" s="19" t="s">
        <v>3851</v>
      </c>
      <c r="J1342" s="19">
        <v>2019</v>
      </c>
      <c r="K1342" s="19" t="s">
        <v>3618</v>
      </c>
      <c r="L1342" s="19" t="s">
        <v>104</v>
      </c>
      <c r="M1342" s="19" t="s">
        <v>105</v>
      </c>
      <c r="N1342" s="19" t="s">
        <v>1116</v>
      </c>
      <c r="O1342" s="19" t="s">
        <v>1116</v>
      </c>
      <c r="P1342" s="19" t="s">
        <v>2756</v>
      </c>
      <c r="Q1342" s="19" t="s">
        <v>3623</v>
      </c>
      <c r="R1342" s="19" t="s">
        <v>3547</v>
      </c>
      <c r="S1342" s="19" t="s">
        <v>3632</v>
      </c>
      <c r="T1342" s="19" t="s">
        <v>4395</v>
      </c>
      <c r="U1342" s="19">
        <v>17</v>
      </c>
      <c r="V1342" s="19">
        <v>46.88</v>
      </c>
      <c r="W1342" s="19">
        <v>1</v>
      </c>
      <c r="X1342" s="19">
        <v>46.88</v>
      </c>
      <c r="Y1342" s="19" t="s">
        <v>3649</v>
      </c>
    </row>
    <row r="1343" spans="1:25">
      <c r="A1343" s="19" t="s">
        <v>2749</v>
      </c>
      <c r="B1343" s="19" t="s">
        <v>3848</v>
      </c>
      <c r="C1343" s="19" t="s">
        <v>2749</v>
      </c>
      <c r="D1343" s="19" t="s">
        <v>3848</v>
      </c>
      <c r="E1343" s="19" t="s">
        <v>2749</v>
      </c>
      <c r="F1343" s="19" t="s">
        <v>3860</v>
      </c>
      <c r="G1343" s="19" t="s">
        <v>3861</v>
      </c>
      <c r="H1343" s="19" t="s">
        <v>3802</v>
      </c>
      <c r="I1343" s="19" t="s">
        <v>3851</v>
      </c>
      <c r="J1343" s="19">
        <v>2019</v>
      </c>
      <c r="K1343" s="19" t="s">
        <v>3618</v>
      </c>
      <c r="L1343" s="19" t="s">
        <v>104</v>
      </c>
      <c r="M1343" s="19" t="s">
        <v>105</v>
      </c>
      <c r="N1343" s="19" t="s">
        <v>1116</v>
      </c>
      <c r="O1343" s="19" t="s">
        <v>1116</v>
      </c>
      <c r="P1343" s="19" t="s">
        <v>2756</v>
      </c>
      <c r="Q1343" s="19" t="s">
        <v>3623</v>
      </c>
      <c r="R1343" s="19" t="s">
        <v>3547</v>
      </c>
      <c r="S1343" s="19" t="s">
        <v>3632</v>
      </c>
      <c r="T1343" s="19" t="s">
        <v>4395</v>
      </c>
      <c r="U1343" s="19">
        <v>18</v>
      </c>
      <c r="V1343" s="19">
        <v>30.67</v>
      </c>
      <c r="W1343" s="19">
        <v>1</v>
      </c>
      <c r="X1343" s="19">
        <v>30.67</v>
      </c>
      <c r="Y1343" s="19" t="s">
        <v>3649</v>
      </c>
    </row>
    <row r="1344" spans="1:25">
      <c r="A1344" s="19" t="s">
        <v>2749</v>
      </c>
      <c r="B1344" s="19" t="s">
        <v>3848</v>
      </c>
      <c r="C1344" s="19" t="s">
        <v>2749</v>
      </c>
      <c r="D1344" s="19" t="s">
        <v>3848</v>
      </c>
      <c r="E1344" s="19" t="s">
        <v>2749</v>
      </c>
      <c r="F1344" s="19" t="s">
        <v>3860</v>
      </c>
      <c r="G1344" s="19" t="s">
        <v>3861</v>
      </c>
      <c r="H1344" s="19" t="s">
        <v>3802</v>
      </c>
      <c r="I1344" s="19" t="s">
        <v>3851</v>
      </c>
      <c r="J1344" s="19">
        <v>2019</v>
      </c>
      <c r="K1344" s="19" t="s">
        <v>3618</v>
      </c>
      <c r="L1344" s="19" t="s">
        <v>104</v>
      </c>
      <c r="M1344" s="19" t="s">
        <v>105</v>
      </c>
      <c r="N1344" s="19" t="s">
        <v>1116</v>
      </c>
      <c r="O1344" s="19" t="s">
        <v>1116</v>
      </c>
      <c r="P1344" s="19" t="s">
        <v>2756</v>
      </c>
      <c r="Q1344" s="19" t="s">
        <v>3623</v>
      </c>
      <c r="R1344" s="19" t="s">
        <v>3547</v>
      </c>
      <c r="S1344" s="19" t="s">
        <v>3632</v>
      </c>
      <c r="T1344" s="19" t="s">
        <v>4395</v>
      </c>
      <c r="U1344" s="19">
        <v>19</v>
      </c>
      <c r="V1344" s="19">
        <v>40.86</v>
      </c>
      <c r="W1344" s="19">
        <v>1</v>
      </c>
      <c r="X1344" s="19">
        <v>40.86</v>
      </c>
      <c r="Y1344" s="19" t="s">
        <v>3649</v>
      </c>
    </row>
    <row r="1345" spans="1:25">
      <c r="A1345" s="19" t="s">
        <v>2749</v>
      </c>
      <c r="B1345" s="19" t="s">
        <v>3848</v>
      </c>
      <c r="C1345" s="19" t="s">
        <v>2749</v>
      </c>
      <c r="D1345" s="19" t="s">
        <v>3848</v>
      </c>
      <c r="E1345" s="19" t="s">
        <v>2749</v>
      </c>
      <c r="F1345" s="19" t="s">
        <v>3860</v>
      </c>
      <c r="G1345" s="19" t="s">
        <v>3861</v>
      </c>
      <c r="H1345" s="19" t="s">
        <v>3802</v>
      </c>
      <c r="I1345" s="19" t="s">
        <v>3851</v>
      </c>
      <c r="J1345" s="19">
        <v>2019</v>
      </c>
      <c r="K1345" s="19" t="s">
        <v>3618</v>
      </c>
      <c r="L1345" s="19" t="s">
        <v>60</v>
      </c>
      <c r="M1345" s="19" t="s">
        <v>61</v>
      </c>
      <c r="N1345" s="19" t="s">
        <v>1116</v>
      </c>
      <c r="O1345" s="19" t="s">
        <v>1116</v>
      </c>
      <c r="P1345" s="19" t="s">
        <v>2756</v>
      </c>
      <c r="Q1345" s="19" t="s">
        <v>3623</v>
      </c>
      <c r="R1345" s="19" t="s">
        <v>3544</v>
      </c>
      <c r="S1345" s="19" t="s">
        <v>836</v>
      </c>
      <c r="T1345" s="19" t="s">
        <v>4396</v>
      </c>
      <c r="U1345" s="19">
        <v>1</v>
      </c>
      <c r="V1345" s="19">
        <v>9500</v>
      </c>
      <c r="W1345" s="19">
        <v>1</v>
      </c>
      <c r="X1345" s="19">
        <v>9500</v>
      </c>
      <c r="Y1345" s="19" t="s">
        <v>4397</v>
      </c>
    </row>
    <row r="1346" spans="1:25">
      <c r="A1346" s="19" t="s">
        <v>2749</v>
      </c>
      <c r="B1346" s="19" t="s">
        <v>3848</v>
      </c>
      <c r="C1346" s="19" t="s">
        <v>2749</v>
      </c>
      <c r="D1346" s="19" t="s">
        <v>3848</v>
      </c>
      <c r="E1346" s="19" t="s">
        <v>2749</v>
      </c>
      <c r="F1346" s="19" t="s">
        <v>3860</v>
      </c>
      <c r="G1346" s="19" t="s">
        <v>3861</v>
      </c>
      <c r="H1346" s="19" t="s">
        <v>3802</v>
      </c>
      <c r="I1346" s="19" t="s">
        <v>3851</v>
      </c>
      <c r="J1346" s="19">
        <v>2019</v>
      </c>
      <c r="K1346" s="19" t="s">
        <v>3715</v>
      </c>
      <c r="L1346" s="19" t="s">
        <v>104</v>
      </c>
      <c r="M1346" s="19" t="s">
        <v>105</v>
      </c>
      <c r="N1346" s="19" t="s">
        <v>1116</v>
      </c>
      <c r="O1346" s="19" t="s">
        <v>1116</v>
      </c>
      <c r="P1346" s="19" t="s">
        <v>2756</v>
      </c>
      <c r="Q1346" s="19" t="s">
        <v>3623</v>
      </c>
      <c r="R1346" s="19" t="s">
        <v>3548</v>
      </c>
      <c r="S1346" s="19" t="s">
        <v>3720</v>
      </c>
      <c r="T1346" s="19" t="s">
        <v>4398</v>
      </c>
      <c r="U1346" s="19">
        <v>1</v>
      </c>
      <c r="V1346" s="19">
        <v>5000</v>
      </c>
      <c r="W1346" s="19">
        <v>1</v>
      </c>
      <c r="X1346" s="19">
        <v>5000</v>
      </c>
      <c r="Y1346" s="19" t="s">
        <v>4399</v>
      </c>
    </row>
    <row r="1347" spans="1:25">
      <c r="A1347" s="19" t="s">
        <v>2749</v>
      </c>
      <c r="B1347" s="19" t="s">
        <v>3848</v>
      </c>
      <c r="C1347" s="19" t="s">
        <v>2749</v>
      </c>
      <c r="D1347" s="19" t="s">
        <v>3848</v>
      </c>
      <c r="E1347" s="19" t="s">
        <v>2749</v>
      </c>
      <c r="F1347" s="19" t="s">
        <v>3860</v>
      </c>
      <c r="G1347" s="19" t="s">
        <v>3861</v>
      </c>
      <c r="H1347" s="19" t="s">
        <v>3802</v>
      </c>
      <c r="I1347" s="19" t="s">
        <v>3851</v>
      </c>
      <c r="J1347" s="19">
        <v>2019</v>
      </c>
      <c r="K1347" s="19" t="s">
        <v>3715</v>
      </c>
      <c r="L1347" s="19" t="s">
        <v>104</v>
      </c>
      <c r="M1347" s="19" t="s">
        <v>105</v>
      </c>
      <c r="N1347" s="19" t="s">
        <v>1116</v>
      </c>
      <c r="O1347" s="19" t="s">
        <v>1116</v>
      </c>
      <c r="P1347" s="19" t="s">
        <v>2756</v>
      </c>
      <c r="Q1347" s="19" t="s">
        <v>3623</v>
      </c>
      <c r="R1347" s="19" t="s">
        <v>3548</v>
      </c>
      <c r="S1347" s="19" t="s">
        <v>3720</v>
      </c>
      <c r="T1347" s="19" t="s">
        <v>4398</v>
      </c>
      <c r="U1347" s="19">
        <v>2</v>
      </c>
      <c r="V1347" s="19">
        <v>4180</v>
      </c>
      <c r="W1347" s="19">
        <v>1</v>
      </c>
      <c r="X1347" s="19">
        <v>4180</v>
      </c>
      <c r="Y1347" s="19" t="s">
        <v>4400</v>
      </c>
    </row>
    <row r="1348" spans="1:25">
      <c r="A1348" s="19" t="s">
        <v>2749</v>
      </c>
      <c r="B1348" s="19" t="s">
        <v>3848</v>
      </c>
      <c r="C1348" s="19" t="s">
        <v>2749</v>
      </c>
      <c r="D1348" s="19" t="s">
        <v>3848</v>
      </c>
      <c r="E1348" s="19" t="s">
        <v>2749</v>
      </c>
      <c r="F1348" s="19" t="s">
        <v>3860</v>
      </c>
      <c r="G1348" s="19" t="s">
        <v>3861</v>
      </c>
      <c r="H1348" s="19" t="s">
        <v>3802</v>
      </c>
      <c r="I1348" s="19" t="s">
        <v>3851</v>
      </c>
      <c r="J1348" s="19">
        <v>2019</v>
      </c>
      <c r="K1348" s="19" t="s">
        <v>3715</v>
      </c>
      <c r="L1348" s="19" t="s">
        <v>104</v>
      </c>
      <c r="M1348" s="19" t="s">
        <v>105</v>
      </c>
      <c r="N1348" s="19" t="s">
        <v>1116</v>
      </c>
      <c r="O1348" s="19" t="s">
        <v>1116</v>
      </c>
      <c r="P1348" s="19" t="s">
        <v>2756</v>
      </c>
      <c r="Q1348" s="19" t="s">
        <v>3623</v>
      </c>
      <c r="R1348" s="19" t="s">
        <v>3547</v>
      </c>
      <c r="S1348" s="19" t="s">
        <v>4314</v>
      </c>
      <c r="T1348" s="19" t="s">
        <v>4401</v>
      </c>
      <c r="U1348" s="19">
        <v>1</v>
      </c>
      <c r="V1348" s="19">
        <v>18.88</v>
      </c>
      <c r="W1348" s="19">
        <v>1</v>
      </c>
      <c r="X1348" s="19">
        <v>18.88</v>
      </c>
      <c r="Y1348" s="19" t="s">
        <v>3649</v>
      </c>
    </row>
    <row r="1349" spans="1:25">
      <c r="A1349" s="19" t="s">
        <v>2749</v>
      </c>
      <c r="B1349" s="19" t="s">
        <v>3848</v>
      </c>
      <c r="C1349" s="19" t="s">
        <v>2749</v>
      </c>
      <c r="D1349" s="19" t="s">
        <v>3848</v>
      </c>
      <c r="E1349" s="19" t="s">
        <v>2749</v>
      </c>
      <c r="F1349" s="19" t="s">
        <v>3860</v>
      </c>
      <c r="G1349" s="19" t="s">
        <v>3861</v>
      </c>
      <c r="H1349" s="19" t="s">
        <v>3802</v>
      </c>
      <c r="I1349" s="19" t="s">
        <v>3851</v>
      </c>
      <c r="J1349" s="19">
        <v>2019</v>
      </c>
      <c r="K1349" s="19" t="s">
        <v>3715</v>
      </c>
      <c r="L1349" s="19" t="s">
        <v>104</v>
      </c>
      <c r="M1349" s="19" t="s">
        <v>105</v>
      </c>
      <c r="N1349" s="19" t="s">
        <v>1116</v>
      </c>
      <c r="O1349" s="19" t="s">
        <v>1116</v>
      </c>
      <c r="P1349" s="19" t="s">
        <v>2756</v>
      </c>
      <c r="Q1349" s="19" t="s">
        <v>3623</v>
      </c>
      <c r="R1349" s="19" t="s">
        <v>3547</v>
      </c>
      <c r="S1349" s="19" t="s">
        <v>4314</v>
      </c>
      <c r="T1349" s="19" t="s">
        <v>4401</v>
      </c>
      <c r="U1349" s="19">
        <v>2</v>
      </c>
      <c r="V1349" s="19">
        <v>16</v>
      </c>
      <c r="W1349" s="19">
        <v>1</v>
      </c>
      <c r="X1349" s="19">
        <v>16</v>
      </c>
      <c r="Y1349" s="19" t="s">
        <v>3649</v>
      </c>
    </row>
    <row r="1350" spans="1:25">
      <c r="A1350" s="19" t="s">
        <v>2749</v>
      </c>
      <c r="B1350" s="19" t="s">
        <v>3848</v>
      </c>
      <c r="C1350" s="19" t="s">
        <v>2749</v>
      </c>
      <c r="D1350" s="19" t="s">
        <v>3848</v>
      </c>
      <c r="E1350" s="19" t="s">
        <v>2749</v>
      </c>
      <c r="F1350" s="19" t="s">
        <v>3860</v>
      </c>
      <c r="G1350" s="19" t="s">
        <v>3861</v>
      </c>
      <c r="H1350" s="19" t="s">
        <v>3802</v>
      </c>
      <c r="I1350" s="19" t="s">
        <v>3851</v>
      </c>
      <c r="J1350" s="19">
        <v>2019</v>
      </c>
      <c r="K1350" s="19" t="s">
        <v>3715</v>
      </c>
      <c r="L1350" s="19" t="s">
        <v>104</v>
      </c>
      <c r="M1350" s="19" t="s">
        <v>105</v>
      </c>
      <c r="N1350" s="19" t="s">
        <v>1116</v>
      </c>
      <c r="O1350" s="19" t="s">
        <v>1116</v>
      </c>
      <c r="P1350" s="19" t="s">
        <v>2756</v>
      </c>
      <c r="Q1350" s="19" t="s">
        <v>3623</v>
      </c>
      <c r="R1350" s="19" t="s">
        <v>3547</v>
      </c>
      <c r="S1350" s="19" t="s">
        <v>4314</v>
      </c>
      <c r="T1350" s="19" t="s">
        <v>4401</v>
      </c>
      <c r="U1350" s="19">
        <v>3</v>
      </c>
      <c r="V1350" s="19">
        <v>50.32</v>
      </c>
      <c r="W1350" s="19">
        <v>1</v>
      </c>
      <c r="X1350" s="19">
        <v>50.32</v>
      </c>
      <c r="Y1350" s="19" t="s">
        <v>3649</v>
      </c>
    </row>
    <row r="1351" spans="1:25">
      <c r="A1351" s="19" t="s">
        <v>2749</v>
      </c>
      <c r="B1351" s="19" t="s">
        <v>3848</v>
      </c>
      <c r="C1351" s="19" t="s">
        <v>2749</v>
      </c>
      <c r="D1351" s="19" t="s">
        <v>3848</v>
      </c>
      <c r="E1351" s="19" t="s">
        <v>2749</v>
      </c>
      <c r="F1351" s="19" t="s">
        <v>3860</v>
      </c>
      <c r="G1351" s="19" t="s">
        <v>3861</v>
      </c>
      <c r="H1351" s="19" t="s">
        <v>3802</v>
      </c>
      <c r="I1351" s="19" t="s">
        <v>3851</v>
      </c>
      <c r="J1351" s="19">
        <v>2019</v>
      </c>
      <c r="K1351" s="19" t="s">
        <v>3715</v>
      </c>
      <c r="L1351" s="19" t="s">
        <v>104</v>
      </c>
      <c r="M1351" s="19" t="s">
        <v>105</v>
      </c>
      <c r="N1351" s="19" t="s">
        <v>1116</v>
      </c>
      <c r="O1351" s="19" t="s">
        <v>1116</v>
      </c>
      <c r="P1351" s="19" t="s">
        <v>2756</v>
      </c>
      <c r="Q1351" s="19" t="s">
        <v>3623</v>
      </c>
      <c r="R1351" s="19" t="s">
        <v>3547</v>
      </c>
      <c r="S1351" s="19" t="s">
        <v>4314</v>
      </c>
      <c r="T1351" s="19" t="s">
        <v>4401</v>
      </c>
      <c r="U1351" s="19">
        <v>4</v>
      </c>
      <c r="V1351" s="19">
        <v>67.13</v>
      </c>
      <c r="W1351" s="19">
        <v>1</v>
      </c>
      <c r="X1351" s="19">
        <v>67.13</v>
      </c>
      <c r="Y1351" s="19" t="s">
        <v>3649</v>
      </c>
    </row>
    <row r="1352" spans="1:25">
      <c r="A1352" s="19" t="s">
        <v>2749</v>
      </c>
      <c r="B1352" s="19" t="s">
        <v>3848</v>
      </c>
      <c r="C1352" s="19" t="s">
        <v>2749</v>
      </c>
      <c r="D1352" s="19" t="s">
        <v>3848</v>
      </c>
      <c r="E1352" s="19" t="s">
        <v>2749</v>
      </c>
      <c r="F1352" s="19" t="s">
        <v>3860</v>
      </c>
      <c r="G1352" s="19" t="s">
        <v>3861</v>
      </c>
      <c r="H1352" s="19" t="s">
        <v>3802</v>
      </c>
      <c r="I1352" s="19" t="s">
        <v>3851</v>
      </c>
      <c r="J1352" s="19">
        <v>2019</v>
      </c>
      <c r="K1352" s="19" t="s">
        <v>3715</v>
      </c>
      <c r="L1352" s="19" t="s">
        <v>104</v>
      </c>
      <c r="M1352" s="19" t="s">
        <v>105</v>
      </c>
      <c r="N1352" s="19" t="s">
        <v>1116</v>
      </c>
      <c r="O1352" s="19" t="s">
        <v>1116</v>
      </c>
      <c r="P1352" s="19" t="s">
        <v>2756</v>
      </c>
      <c r="Q1352" s="19" t="s">
        <v>3623</v>
      </c>
      <c r="R1352" s="19" t="s">
        <v>3547</v>
      </c>
      <c r="S1352" s="19" t="s">
        <v>4314</v>
      </c>
      <c r="T1352" s="19" t="s">
        <v>4401</v>
      </c>
      <c r="U1352" s="19">
        <v>5</v>
      </c>
      <c r="V1352" s="19">
        <v>39.200000000000003</v>
      </c>
      <c r="W1352" s="19">
        <v>1</v>
      </c>
      <c r="X1352" s="19">
        <v>39.200000000000003</v>
      </c>
      <c r="Y1352" s="19" t="s">
        <v>3649</v>
      </c>
    </row>
    <row r="1353" spans="1:25">
      <c r="A1353" s="19" t="s">
        <v>2749</v>
      </c>
      <c r="B1353" s="19" t="s">
        <v>3848</v>
      </c>
      <c r="C1353" s="19" t="s">
        <v>2749</v>
      </c>
      <c r="D1353" s="19" t="s">
        <v>3848</v>
      </c>
      <c r="E1353" s="19" t="s">
        <v>2749</v>
      </c>
      <c r="F1353" s="19" t="s">
        <v>3860</v>
      </c>
      <c r="G1353" s="19" t="s">
        <v>3861</v>
      </c>
      <c r="H1353" s="19" t="s">
        <v>3802</v>
      </c>
      <c r="I1353" s="19" t="s">
        <v>3851</v>
      </c>
      <c r="J1353" s="19">
        <v>2019</v>
      </c>
      <c r="K1353" s="19" t="s">
        <v>3715</v>
      </c>
      <c r="L1353" s="19" t="s">
        <v>104</v>
      </c>
      <c r="M1353" s="19" t="s">
        <v>105</v>
      </c>
      <c r="N1353" s="19" t="s">
        <v>1116</v>
      </c>
      <c r="O1353" s="19" t="s">
        <v>1116</v>
      </c>
      <c r="P1353" s="19" t="s">
        <v>2756</v>
      </c>
      <c r="Q1353" s="19" t="s">
        <v>3623</v>
      </c>
      <c r="R1353" s="19" t="s">
        <v>3547</v>
      </c>
      <c r="S1353" s="19" t="s">
        <v>4314</v>
      </c>
      <c r="T1353" s="19" t="s">
        <v>4401</v>
      </c>
      <c r="U1353" s="19">
        <v>6</v>
      </c>
      <c r="V1353" s="19">
        <v>28.98</v>
      </c>
      <c r="W1353" s="19">
        <v>1</v>
      </c>
      <c r="X1353" s="19">
        <v>28.98</v>
      </c>
      <c r="Y1353" s="19" t="s">
        <v>3649</v>
      </c>
    </row>
    <row r="1354" spans="1:25">
      <c r="A1354" s="19" t="s">
        <v>2749</v>
      </c>
      <c r="B1354" s="19" t="s">
        <v>3848</v>
      </c>
      <c r="C1354" s="19" t="s">
        <v>2749</v>
      </c>
      <c r="D1354" s="19" t="s">
        <v>3848</v>
      </c>
      <c r="E1354" s="19" t="s">
        <v>2749</v>
      </c>
      <c r="F1354" s="19" t="s">
        <v>3860</v>
      </c>
      <c r="G1354" s="19" t="s">
        <v>3861</v>
      </c>
      <c r="H1354" s="19" t="s">
        <v>3802</v>
      </c>
      <c r="I1354" s="19" t="s">
        <v>3851</v>
      </c>
      <c r="J1354" s="19">
        <v>2019</v>
      </c>
      <c r="K1354" s="19" t="s">
        <v>3715</v>
      </c>
      <c r="L1354" s="19" t="s">
        <v>104</v>
      </c>
      <c r="M1354" s="19" t="s">
        <v>105</v>
      </c>
      <c r="N1354" s="19" t="s">
        <v>1116</v>
      </c>
      <c r="O1354" s="19" t="s">
        <v>1116</v>
      </c>
      <c r="P1354" s="19" t="s">
        <v>2756</v>
      </c>
      <c r="Q1354" s="19" t="s">
        <v>3623</v>
      </c>
      <c r="R1354" s="19" t="s">
        <v>3547</v>
      </c>
      <c r="S1354" s="19" t="s">
        <v>4314</v>
      </c>
      <c r="T1354" s="19" t="s">
        <v>4401</v>
      </c>
      <c r="U1354" s="19">
        <v>7</v>
      </c>
      <c r="V1354" s="19">
        <v>45.81</v>
      </c>
      <c r="W1354" s="19">
        <v>1</v>
      </c>
      <c r="X1354" s="19">
        <v>45.81</v>
      </c>
      <c r="Y1354" s="19" t="s">
        <v>3649</v>
      </c>
    </row>
    <row r="1355" spans="1:25">
      <c r="A1355" s="19" t="s">
        <v>2749</v>
      </c>
      <c r="B1355" s="19" t="s">
        <v>3848</v>
      </c>
      <c r="C1355" s="19" t="s">
        <v>2749</v>
      </c>
      <c r="D1355" s="19" t="s">
        <v>3848</v>
      </c>
      <c r="E1355" s="19" t="s">
        <v>2749</v>
      </c>
      <c r="F1355" s="19" t="s">
        <v>3860</v>
      </c>
      <c r="G1355" s="19" t="s">
        <v>3861</v>
      </c>
      <c r="H1355" s="19" t="s">
        <v>3802</v>
      </c>
      <c r="I1355" s="19" t="s">
        <v>3851</v>
      </c>
      <c r="J1355" s="19">
        <v>2019</v>
      </c>
      <c r="K1355" s="19" t="s">
        <v>3715</v>
      </c>
      <c r="L1355" s="19" t="s">
        <v>104</v>
      </c>
      <c r="M1355" s="19" t="s">
        <v>105</v>
      </c>
      <c r="N1355" s="19" t="s">
        <v>1116</v>
      </c>
      <c r="O1355" s="19" t="s">
        <v>1116</v>
      </c>
      <c r="P1355" s="19" t="s">
        <v>2756</v>
      </c>
      <c r="Q1355" s="19" t="s">
        <v>3623</v>
      </c>
      <c r="R1355" s="19" t="s">
        <v>3547</v>
      </c>
      <c r="S1355" s="19" t="s">
        <v>4314</v>
      </c>
      <c r="T1355" s="19" t="s">
        <v>4401</v>
      </c>
      <c r="U1355" s="19">
        <v>8</v>
      </c>
      <c r="V1355" s="19">
        <v>49.52</v>
      </c>
      <c r="W1355" s="19">
        <v>1</v>
      </c>
      <c r="X1355" s="19">
        <v>49.52</v>
      </c>
      <c r="Y1355" s="19" t="s">
        <v>3649</v>
      </c>
    </row>
    <row r="1356" spans="1:25">
      <c r="A1356" s="19" t="s">
        <v>2749</v>
      </c>
      <c r="B1356" s="19" t="s">
        <v>3848</v>
      </c>
      <c r="C1356" s="19" t="s">
        <v>2749</v>
      </c>
      <c r="D1356" s="19" t="s">
        <v>3848</v>
      </c>
      <c r="E1356" s="19" t="s">
        <v>2749</v>
      </c>
      <c r="F1356" s="19" t="s">
        <v>3860</v>
      </c>
      <c r="G1356" s="19" t="s">
        <v>3861</v>
      </c>
      <c r="H1356" s="19" t="s">
        <v>3802</v>
      </c>
      <c r="I1356" s="19" t="s">
        <v>3851</v>
      </c>
      <c r="J1356" s="19">
        <v>2019</v>
      </c>
      <c r="K1356" s="19" t="s">
        <v>3715</v>
      </c>
      <c r="L1356" s="19" t="s">
        <v>104</v>
      </c>
      <c r="M1356" s="19" t="s">
        <v>105</v>
      </c>
      <c r="N1356" s="19" t="s">
        <v>1116</v>
      </c>
      <c r="O1356" s="19" t="s">
        <v>1116</v>
      </c>
      <c r="P1356" s="19" t="s">
        <v>2756</v>
      </c>
      <c r="Q1356" s="19" t="s">
        <v>3623</v>
      </c>
      <c r="R1356" s="19" t="s">
        <v>3547</v>
      </c>
      <c r="S1356" s="19" t="s">
        <v>4314</v>
      </c>
      <c r="T1356" s="19" t="s">
        <v>4401</v>
      </c>
      <c r="U1356" s="19">
        <v>9</v>
      </c>
      <c r="V1356" s="19">
        <v>85.12</v>
      </c>
      <c r="W1356" s="19">
        <v>1</v>
      </c>
      <c r="X1356" s="19">
        <v>85.12</v>
      </c>
      <c r="Y1356" s="19" t="s">
        <v>3649</v>
      </c>
    </row>
    <row r="1357" spans="1:25">
      <c r="A1357" s="19" t="s">
        <v>2749</v>
      </c>
      <c r="B1357" s="19" t="s">
        <v>3848</v>
      </c>
      <c r="C1357" s="19" t="s">
        <v>2749</v>
      </c>
      <c r="D1357" s="19" t="s">
        <v>3848</v>
      </c>
      <c r="E1357" s="19" t="s">
        <v>2749</v>
      </c>
      <c r="F1357" s="19" t="s">
        <v>3860</v>
      </c>
      <c r="G1357" s="19" t="s">
        <v>3861</v>
      </c>
      <c r="H1357" s="19" t="s">
        <v>3802</v>
      </c>
      <c r="I1357" s="19" t="s">
        <v>3851</v>
      </c>
      <c r="J1357" s="19">
        <v>2019</v>
      </c>
      <c r="K1357" s="19" t="s">
        <v>3715</v>
      </c>
      <c r="L1357" s="19" t="s">
        <v>104</v>
      </c>
      <c r="M1357" s="19" t="s">
        <v>105</v>
      </c>
      <c r="N1357" s="19" t="s">
        <v>1116</v>
      </c>
      <c r="O1357" s="19" t="s">
        <v>1116</v>
      </c>
      <c r="P1357" s="19" t="s">
        <v>2756</v>
      </c>
      <c r="Q1357" s="19" t="s">
        <v>3623</v>
      </c>
      <c r="R1357" s="19" t="s">
        <v>3547</v>
      </c>
      <c r="S1357" s="19" t="s">
        <v>4314</v>
      </c>
      <c r="T1357" s="19" t="s">
        <v>4401</v>
      </c>
      <c r="U1357" s="19">
        <v>10</v>
      </c>
      <c r="V1357" s="19">
        <v>270.2</v>
      </c>
      <c r="W1357" s="19">
        <v>1</v>
      </c>
      <c r="X1357" s="19">
        <v>270.2</v>
      </c>
      <c r="Y1357" s="19" t="s">
        <v>3649</v>
      </c>
    </row>
    <row r="1358" spans="1:25">
      <c r="A1358" s="19" t="s">
        <v>2749</v>
      </c>
      <c r="B1358" s="19" t="s">
        <v>3848</v>
      </c>
      <c r="C1358" s="19" t="s">
        <v>2749</v>
      </c>
      <c r="D1358" s="19" t="s">
        <v>3848</v>
      </c>
      <c r="E1358" s="19" t="s">
        <v>2749</v>
      </c>
      <c r="F1358" s="19" t="s">
        <v>3860</v>
      </c>
      <c r="G1358" s="19" t="s">
        <v>3861</v>
      </c>
      <c r="H1358" s="19" t="s">
        <v>3802</v>
      </c>
      <c r="I1358" s="19" t="s">
        <v>3851</v>
      </c>
      <c r="J1358" s="19">
        <v>2019</v>
      </c>
      <c r="K1358" s="19" t="s">
        <v>3715</v>
      </c>
      <c r="L1358" s="19" t="s">
        <v>104</v>
      </c>
      <c r="M1358" s="19" t="s">
        <v>105</v>
      </c>
      <c r="N1358" s="19" t="s">
        <v>1116</v>
      </c>
      <c r="O1358" s="19" t="s">
        <v>1116</v>
      </c>
      <c r="P1358" s="19" t="s">
        <v>2756</v>
      </c>
      <c r="Q1358" s="19" t="s">
        <v>3623</v>
      </c>
      <c r="R1358" s="19" t="s">
        <v>3547</v>
      </c>
      <c r="S1358" s="19" t="s">
        <v>4314</v>
      </c>
      <c r="T1358" s="19" t="s">
        <v>4401</v>
      </c>
      <c r="U1358" s="19">
        <v>11</v>
      </c>
      <c r="V1358" s="19">
        <v>76.77</v>
      </c>
      <c r="W1358" s="19">
        <v>1</v>
      </c>
      <c r="X1358" s="19">
        <v>76.77</v>
      </c>
      <c r="Y1358" s="19" t="s">
        <v>3649</v>
      </c>
    </row>
    <row r="1359" spans="1:25">
      <c r="A1359" s="19" t="s">
        <v>2749</v>
      </c>
      <c r="B1359" s="19" t="s">
        <v>3848</v>
      </c>
      <c r="C1359" s="19" t="s">
        <v>2749</v>
      </c>
      <c r="D1359" s="19" t="s">
        <v>3848</v>
      </c>
      <c r="E1359" s="19" t="s">
        <v>2749</v>
      </c>
      <c r="F1359" s="19" t="s">
        <v>3860</v>
      </c>
      <c r="G1359" s="19" t="s">
        <v>3861</v>
      </c>
      <c r="H1359" s="19" t="s">
        <v>3802</v>
      </c>
      <c r="I1359" s="19" t="s">
        <v>3851</v>
      </c>
      <c r="J1359" s="19">
        <v>2019</v>
      </c>
      <c r="K1359" s="19" t="s">
        <v>3715</v>
      </c>
      <c r="L1359" s="19" t="s">
        <v>104</v>
      </c>
      <c r="M1359" s="19" t="s">
        <v>105</v>
      </c>
      <c r="N1359" s="19" t="s">
        <v>1116</v>
      </c>
      <c r="O1359" s="19" t="s">
        <v>1116</v>
      </c>
      <c r="P1359" s="19" t="s">
        <v>2756</v>
      </c>
      <c r="Q1359" s="19" t="s">
        <v>3623</v>
      </c>
      <c r="R1359" s="19" t="s">
        <v>3547</v>
      </c>
      <c r="S1359" s="19" t="s">
        <v>4314</v>
      </c>
      <c r="T1359" s="19" t="s">
        <v>4401</v>
      </c>
      <c r="U1359" s="19">
        <v>12</v>
      </c>
      <c r="V1359" s="19">
        <v>181.04</v>
      </c>
      <c r="W1359" s="19">
        <v>1</v>
      </c>
      <c r="X1359" s="19">
        <v>181.04</v>
      </c>
      <c r="Y1359" s="19" t="s">
        <v>3649</v>
      </c>
    </row>
    <row r="1360" spans="1:25">
      <c r="A1360" s="19" t="s">
        <v>2749</v>
      </c>
      <c r="B1360" s="19" t="s">
        <v>3848</v>
      </c>
      <c r="C1360" s="19" t="s">
        <v>2749</v>
      </c>
      <c r="D1360" s="19" t="s">
        <v>3848</v>
      </c>
      <c r="E1360" s="19" t="s">
        <v>2749</v>
      </c>
      <c r="F1360" s="19" t="s">
        <v>3860</v>
      </c>
      <c r="G1360" s="19" t="s">
        <v>3861</v>
      </c>
      <c r="H1360" s="19" t="s">
        <v>3802</v>
      </c>
      <c r="I1360" s="19" t="s">
        <v>3851</v>
      </c>
      <c r="J1360" s="19">
        <v>2019</v>
      </c>
      <c r="K1360" s="19" t="s">
        <v>3715</v>
      </c>
      <c r="L1360" s="19" t="s">
        <v>104</v>
      </c>
      <c r="M1360" s="19" t="s">
        <v>105</v>
      </c>
      <c r="N1360" s="19" t="s">
        <v>1116</v>
      </c>
      <c r="O1360" s="19" t="s">
        <v>1116</v>
      </c>
      <c r="P1360" s="19" t="s">
        <v>2756</v>
      </c>
      <c r="Q1360" s="19" t="s">
        <v>3623</v>
      </c>
      <c r="R1360" s="19" t="s">
        <v>3547</v>
      </c>
      <c r="S1360" s="19" t="s">
        <v>4314</v>
      </c>
      <c r="T1360" s="19" t="s">
        <v>4401</v>
      </c>
      <c r="U1360" s="19">
        <v>13</v>
      </c>
      <c r="V1360" s="19">
        <v>67.760000000000005</v>
      </c>
      <c r="W1360" s="19">
        <v>1</v>
      </c>
      <c r="X1360" s="19">
        <v>67.760000000000005</v>
      </c>
      <c r="Y1360" s="19" t="s">
        <v>3649</v>
      </c>
    </row>
    <row r="1361" spans="1:25">
      <c r="A1361" s="19" t="s">
        <v>2749</v>
      </c>
      <c r="B1361" s="19" t="s">
        <v>3848</v>
      </c>
      <c r="C1361" s="19" t="s">
        <v>2749</v>
      </c>
      <c r="D1361" s="19" t="s">
        <v>3848</v>
      </c>
      <c r="E1361" s="19" t="s">
        <v>2749</v>
      </c>
      <c r="F1361" s="19" t="s">
        <v>3860</v>
      </c>
      <c r="G1361" s="19" t="s">
        <v>3861</v>
      </c>
      <c r="H1361" s="19" t="s">
        <v>3802</v>
      </c>
      <c r="I1361" s="19" t="s">
        <v>3851</v>
      </c>
      <c r="J1361" s="19">
        <v>2019</v>
      </c>
      <c r="K1361" s="19" t="s">
        <v>3715</v>
      </c>
      <c r="L1361" s="19" t="s">
        <v>104</v>
      </c>
      <c r="M1361" s="19" t="s">
        <v>105</v>
      </c>
      <c r="N1361" s="19" t="s">
        <v>1116</v>
      </c>
      <c r="O1361" s="19" t="s">
        <v>1116</v>
      </c>
      <c r="P1361" s="19" t="s">
        <v>2756</v>
      </c>
      <c r="Q1361" s="19" t="s">
        <v>3623</v>
      </c>
      <c r="R1361" s="19" t="s">
        <v>3547</v>
      </c>
      <c r="S1361" s="19" t="s">
        <v>4314</v>
      </c>
      <c r="T1361" s="19" t="s">
        <v>4401</v>
      </c>
      <c r="U1361" s="19">
        <v>14</v>
      </c>
      <c r="V1361" s="19">
        <v>53.88</v>
      </c>
      <c r="W1361" s="19">
        <v>1</v>
      </c>
      <c r="X1361" s="19">
        <v>53.88</v>
      </c>
      <c r="Y1361" s="19" t="s">
        <v>3649</v>
      </c>
    </row>
    <row r="1362" spans="1:25">
      <c r="A1362" s="19" t="s">
        <v>2749</v>
      </c>
      <c r="B1362" s="19" t="s">
        <v>3848</v>
      </c>
      <c r="C1362" s="19" t="s">
        <v>2749</v>
      </c>
      <c r="D1362" s="19" t="s">
        <v>3848</v>
      </c>
      <c r="E1362" s="19" t="s">
        <v>2749</v>
      </c>
      <c r="F1362" s="19" t="s">
        <v>3860</v>
      </c>
      <c r="G1362" s="19" t="s">
        <v>3861</v>
      </c>
      <c r="H1362" s="19" t="s">
        <v>3802</v>
      </c>
      <c r="I1362" s="19" t="s">
        <v>3851</v>
      </c>
      <c r="J1362" s="19">
        <v>2019</v>
      </c>
      <c r="K1362" s="19" t="s">
        <v>3715</v>
      </c>
      <c r="L1362" s="19" t="s">
        <v>104</v>
      </c>
      <c r="M1362" s="19" t="s">
        <v>105</v>
      </c>
      <c r="N1362" s="19" t="s">
        <v>1116</v>
      </c>
      <c r="O1362" s="19" t="s">
        <v>1116</v>
      </c>
      <c r="P1362" s="19" t="s">
        <v>2756</v>
      </c>
      <c r="Q1362" s="19" t="s">
        <v>3623</v>
      </c>
      <c r="R1362" s="19" t="s">
        <v>3547</v>
      </c>
      <c r="S1362" s="19" t="s">
        <v>4314</v>
      </c>
      <c r="T1362" s="19" t="s">
        <v>4401</v>
      </c>
      <c r="U1362" s="19">
        <v>15</v>
      </c>
      <c r="V1362" s="19">
        <v>68.959999999999994</v>
      </c>
      <c r="W1362" s="19">
        <v>1</v>
      </c>
      <c r="X1362" s="19">
        <v>68.959999999999994</v>
      </c>
      <c r="Y1362" s="19" t="s">
        <v>3649</v>
      </c>
    </row>
    <row r="1363" spans="1:25">
      <c r="A1363" s="19" t="s">
        <v>2749</v>
      </c>
      <c r="B1363" s="19" t="s">
        <v>3848</v>
      </c>
      <c r="C1363" s="19" t="s">
        <v>2749</v>
      </c>
      <c r="D1363" s="19" t="s">
        <v>3848</v>
      </c>
      <c r="E1363" s="19" t="s">
        <v>2749</v>
      </c>
      <c r="F1363" s="19" t="s">
        <v>3860</v>
      </c>
      <c r="G1363" s="19" t="s">
        <v>3861</v>
      </c>
      <c r="H1363" s="19" t="s">
        <v>3802</v>
      </c>
      <c r="I1363" s="19" t="s">
        <v>3851</v>
      </c>
      <c r="J1363" s="19">
        <v>2019</v>
      </c>
      <c r="K1363" s="19" t="s">
        <v>3715</v>
      </c>
      <c r="L1363" s="19" t="s">
        <v>104</v>
      </c>
      <c r="M1363" s="19" t="s">
        <v>105</v>
      </c>
      <c r="N1363" s="19" t="s">
        <v>1116</v>
      </c>
      <c r="O1363" s="19" t="s">
        <v>1116</v>
      </c>
      <c r="P1363" s="19" t="s">
        <v>2756</v>
      </c>
      <c r="Q1363" s="19" t="s">
        <v>3623</v>
      </c>
      <c r="R1363" s="19" t="s">
        <v>3547</v>
      </c>
      <c r="S1363" s="19" t="s">
        <v>4314</v>
      </c>
      <c r="T1363" s="19" t="s">
        <v>4401</v>
      </c>
      <c r="U1363" s="19">
        <v>16</v>
      </c>
      <c r="V1363" s="19">
        <v>64.72</v>
      </c>
      <c r="W1363" s="19">
        <v>1</v>
      </c>
      <c r="X1363" s="19">
        <v>64.72</v>
      </c>
      <c r="Y1363" s="19" t="s">
        <v>3649</v>
      </c>
    </row>
    <row r="1364" spans="1:25">
      <c r="A1364" s="19" t="s">
        <v>2749</v>
      </c>
      <c r="B1364" s="19" t="s">
        <v>3848</v>
      </c>
      <c r="C1364" s="19" t="s">
        <v>2749</v>
      </c>
      <c r="D1364" s="19" t="s">
        <v>3848</v>
      </c>
      <c r="E1364" s="19" t="s">
        <v>2749</v>
      </c>
      <c r="F1364" s="19" t="s">
        <v>3860</v>
      </c>
      <c r="G1364" s="19" t="s">
        <v>3861</v>
      </c>
      <c r="H1364" s="19" t="s">
        <v>3802</v>
      </c>
      <c r="I1364" s="19" t="s">
        <v>3851</v>
      </c>
      <c r="J1364" s="19">
        <v>2019</v>
      </c>
      <c r="K1364" s="19" t="s">
        <v>3715</v>
      </c>
      <c r="L1364" s="19" t="s">
        <v>104</v>
      </c>
      <c r="M1364" s="19" t="s">
        <v>105</v>
      </c>
      <c r="N1364" s="19" t="s">
        <v>1116</v>
      </c>
      <c r="O1364" s="19" t="s">
        <v>1116</v>
      </c>
      <c r="P1364" s="19" t="s">
        <v>2756</v>
      </c>
      <c r="Q1364" s="19" t="s">
        <v>3623</v>
      </c>
      <c r="R1364" s="19" t="s">
        <v>3547</v>
      </c>
      <c r="S1364" s="19" t="s">
        <v>4314</v>
      </c>
      <c r="T1364" s="19" t="s">
        <v>4401</v>
      </c>
      <c r="U1364" s="19">
        <v>17</v>
      </c>
      <c r="V1364" s="19">
        <v>141.84</v>
      </c>
      <c r="W1364" s="19">
        <v>1</v>
      </c>
      <c r="X1364" s="19">
        <v>141.84</v>
      </c>
      <c r="Y1364" s="19" t="s">
        <v>3649</v>
      </c>
    </row>
    <row r="1365" spans="1:25">
      <c r="A1365" s="19" t="s">
        <v>2749</v>
      </c>
      <c r="B1365" s="19" t="s">
        <v>3848</v>
      </c>
      <c r="C1365" s="19" t="s">
        <v>2749</v>
      </c>
      <c r="D1365" s="19" t="s">
        <v>3848</v>
      </c>
      <c r="E1365" s="19" t="s">
        <v>2749</v>
      </c>
      <c r="F1365" s="19" t="s">
        <v>3860</v>
      </c>
      <c r="G1365" s="19" t="s">
        <v>3861</v>
      </c>
      <c r="H1365" s="19" t="s">
        <v>3802</v>
      </c>
      <c r="I1365" s="19" t="s">
        <v>3851</v>
      </c>
      <c r="J1365" s="19">
        <v>2019</v>
      </c>
      <c r="K1365" s="19" t="s">
        <v>3715</v>
      </c>
      <c r="L1365" s="19" t="s">
        <v>104</v>
      </c>
      <c r="M1365" s="19" t="s">
        <v>105</v>
      </c>
      <c r="N1365" s="19" t="s">
        <v>1116</v>
      </c>
      <c r="O1365" s="19" t="s">
        <v>1116</v>
      </c>
      <c r="P1365" s="19" t="s">
        <v>2756</v>
      </c>
      <c r="Q1365" s="19" t="s">
        <v>3623</v>
      </c>
      <c r="R1365" s="19" t="s">
        <v>3547</v>
      </c>
      <c r="S1365" s="19" t="s">
        <v>4314</v>
      </c>
      <c r="T1365" s="19" t="s">
        <v>4401</v>
      </c>
      <c r="U1365" s="19">
        <v>18</v>
      </c>
      <c r="V1365" s="19">
        <v>26.22</v>
      </c>
      <c r="W1365" s="19">
        <v>1</v>
      </c>
      <c r="X1365" s="19">
        <v>26.22</v>
      </c>
      <c r="Y1365" s="19" t="s">
        <v>3649</v>
      </c>
    </row>
    <row r="1366" spans="1:25">
      <c r="A1366" s="19" t="s">
        <v>2749</v>
      </c>
      <c r="B1366" s="19" t="s">
        <v>3848</v>
      </c>
      <c r="C1366" s="19" t="s">
        <v>2749</v>
      </c>
      <c r="D1366" s="19" t="s">
        <v>3848</v>
      </c>
      <c r="E1366" s="19" t="s">
        <v>2749</v>
      </c>
      <c r="F1366" s="19" t="s">
        <v>3860</v>
      </c>
      <c r="G1366" s="19" t="s">
        <v>3861</v>
      </c>
      <c r="H1366" s="19" t="s">
        <v>3802</v>
      </c>
      <c r="I1366" s="19" t="s">
        <v>3851</v>
      </c>
      <c r="J1366" s="19">
        <v>2019</v>
      </c>
      <c r="K1366" s="19" t="s">
        <v>3715</v>
      </c>
      <c r="L1366" s="19" t="s">
        <v>104</v>
      </c>
      <c r="M1366" s="19" t="s">
        <v>105</v>
      </c>
      <c r="N1366" s="19" t="s">
        <v>1116</v>
      </c>
      <c r="O1366" s="19" t="s">
        <v>1116</v>
      </c>
      <c r="P1366" s="19" t="s">
        <v>2756</v>
      </c>
      <c r="Q1366" s="19" t="s">
        <v>3623</v>
      </c>
      <c r="R1366" s="19" t="s">
        <v>3547</v>
      </c>
      <c r="S1366" s="19" t="s">
        <v>4314</v>
      </c>
      <c r="T1366" s="19" t="s">
        <v>4401</v>
      </c>
      <c r="U1366" s="19">
        <v>19</v>
      </c>
      <c r="V1366" s="19">
        <v>31.34</v>
      </c>
      <c r="W1366" s="19">
        <v>1</v>
      </c>
      <c r="X1366" s="19">
        <v>31.34</v>
      </c>
      <c r="Y1366" s="19" t="s">
        <v>3649</v>
      </c>
    </row>
    <row r="1367" spans="1:25">
      <c r="A1367" s="19" t="s">
        <v>2749</v>
      </c>
      <c r="B1367" s="19" t="s">
        <v>3848</v>
      </c>
      <c r="C1367" s="19" t="s">
        <v>2749</v>
      </c>
      <c r="D1367" s="19" t="s">
        <v>3848</v>
      </c>
      <c r="E1367" s="19" t="s">
        <v>2749</v>
      </c>
      <c r="F1367" s="19" t="s">
        <v>3860</v>
      </c>
      <c r="G1367" s="19" t="s">
        <v>3861</v>
      </c>
      <c r="H1367" s="19" t="s">
        <v>3802</v>
      </c>
      <c r="I1367" s="19" t="s">
        <v>3851</v>
      </c>
      <c r="J1367" s="19">
        <v>2019</v>
      </c>
      <c r="K1367" s="19" t="s">
        <v>3715</v>
      </c>
      <c r="L1367" s="19" t="s">
        <v>104</v>
      </c>
      <c r="M1367" s="19" t="s">
        <v>105</v>
      </c>
      <c r="N1367" s="19" t="s">
        <v>1116</v>
      </c>
      <c r="O1367" s="19" t="s">
        <v>1116</v>
      </c>
      <c r="P1367" s="19" t="s">
        <v>2756</v>
      </c>
      <c r="Q1367" s="19" t="s">
        <v>3623</v>
      </c>
      <c r="R1367" s="19" t="s">
        <v>3547</v>
      </c>
      <c r="S1367" s="19" t="s">
        <v>4314</v>
      </c>
      <c r="T1367" s="19" t="s">
        <v>4401</v>
      </c>
      <c r="U1367" s="19">
        <v>20</v>
      </c>
      <c r="V1367" s="19">
        <v>51.74</v>
      </c>
      <c r="W1367" s="19">
        <v>1</v>
      </c>
      <c r="X1367" s="19">
        <v>51.74</v>
      </c>
      <c r="Y1367" s="19" t="s">
        <v>3649</v>
      </c>
    </row>
    <row r="1368" spans="1:25">
      <c r="A1368" s="19" t="s">
        <v>2749</v>
      </c>
      <c r="B1368" s="19" t="s">
        <v>3848</v>
      </c>
      <c r="C1368" s="19" t="s">
        <v>2749</v>
      </c>
      <c r="D1368" s="19" t="s">
        <v>3848</v>
      </c>
      <c r="E1368" s="19" t="s">
        <v>2749</v>
      </c>
      <c r="F1368" s="19" t="s">
        <v>3860</v>
      </c>
      <c r="G1368" s="19" t="s">
        <v>3861</v>
      </c>
      <c r="H1368" s="19" t="s">
        <v>3802</v>
      </c>
      <c r="I1368" s="19" t="s">
        <v>3851</v>
      </c>
      <c r="J1368" s="19">
        <v>2019</v>
      </c>
      <c r="K1368" s="19" t="s">
        <v>3715</v>
      </c>
      <c r="L1368" s="19" t="s">
        <v>90</v>
      </c>
      <c r="M1368" s="19" t="s">
        <v>91</v>
      </c>
      <c r="N1368" s="19" t="s">
        <v>1116</v>
      </c>
      <c r="O1368" s="19" t="s">
        <v>1116</v>
      </c>
      <c r="P1368" s="19" t="s">
        <v>2756</v>
      </c>
      <c r="Q1368" s="19" t="s">
        <v>3620</v>
      </c>
      <c r="R1368" s="19" t="s">
        <v>3540</v>
      </c>
      <c r="S1368" s="19" t="s">
        <v>3728</v>
      </c>
      <c r="X1368" s="19">
        <v>120</v>
      </c>
      <c r="Y1368" s="19" t="s">
        <v>3622</v>
      </c>
    </row>
    <row r="1369" spans="1:25">
      <c r="A1369" s="19" t="s">
        <v>2749</v>
      </c>
      <c r="B1369" s="19" t="s">
        <v>3848</v>
      </c>
      <c r="C1369" s="19" t="s">
        <v>2749</v>
      </c>
      <c r="D1369" s="19" t="s">
        <v>3848</v>
      </c>
      <c r="E1369" s="19" t="s">
        <v>2749</v>
      </c>
      <c r="F1369" s="19" t="s">
        <v>3860</v>
      </c>
      <c r="G1369" s="19" t="s">
        <v>3861</v>
      </c>
      <c r="H1369" s="19" t="s">
        <v>3802</v>
      </c>
      <c r="I1369" s="19" t="s">
        <v>3851</v>
      </c>
      <c r="J1369" s="19">
        <v>2019</v>
      </c>
      <c r="K1369" s="19" t="s">
        <v>3715</v>
      </c>
      <c r="L1369" s="19" t="s">
        <v>90</v>
      </c>
      <c r="M1369" s="19" t="s">
        <v>91</v>
      </c>
      <c r="N1369" s="19" t="s">
        <v>1116</v>
      </c>
      <c r="O1369" s="19" t="s">
        <v>1116</v>
      </c>
      <c r="P1369" s="19" t="s">
        <v>2756</v>
      </c>
      <c r="Q1369" s="19" t="s">
        <v>3620</v>
      </c>
      <c r="R1369" s="19" t="s">
        <v>3540</v>
      </c>
      <c r="S1369" s="19" t="s">
        <v>918</v>
      </c>
      <c r="X1369" s="19">
        <v>80</v>
      </c>
      <c r="Y1369" s="19" t="s">
        <v>3622</v>
      </c>
    </row>
    <row r="1370" spans="1:25">
      <c r="A1370" s="19" t="s">
        <v>2749</v>
      </c>
      <c r="B1370" s="19" t="s">
        <v>3848</v>
      </c>
      <c r="C1370" s="19" t="s">
        <v>2749</v>
      </c>
      <c r="D1370" s="19" t="s">
        <v>3848</v>
      </c>
      <c r="E1370" s="19" t="s">
        <v>2749</v>
      </c>
      <c r="F1370" s="19" t="s">
        <v>3860</v>
      </c>
      <c r="G1370" s="19" t="s">
        <v>3861</v>
      </c>
      <c r="H1370" s="19" t="s">
        <v>3802</v>
      </c>
      <c r="I1370" s="19" t="s">
        <v>3851</v>
      </c>
      <c r="J1370" s="19">
        <v>2019</v>
      </c>
      <c r="K1370" s="19" t="s">
        <v>3715</v>
      </c>
      <c r="L1370" s="19" t="s">
        <v>64</v>
      </c>
      <c r="M1370" s="19" t="s">
        <v>65</v>
      </c>
      <c r="N1370" s="19" t="s">
        <v>1116</v>
      </c>
      <c r="O1370" s="19" t="s">
        <v>2933</v>
      </c>
      <c r="P1370" s="19" t="s">
        <v>2756</v>
      </c>
      <c r="Q1370" s="19" t="s">
        <v>3623</v>
      </c>
      <c r="R1370" s="19" t="s">
        <v>3548</v>
      </c>
      <c r="S1370" s="19" t="s">
        <v>3720</v>
      </c>
      <c r="T1370" s="19" t="s">
        <v>4402</v>
      </c>
      <c r="U1370" s="19">
        <v>1</v>
      </c>
      <c r="V1370" s="19">
        <v>341</v>
      </c>
      <c r="W1370" s="19">
        <v>1</v>
      </c>
      <c r="X1370" s="19">
        <v>341</v>
      </c>
      <c r="Y1370" s="19" t="s">
        <v>4403</v>
      </c>
    </row>
    <row r="1371" spans="1:25">
      <c r="A1371" s="19" t="s">
        <v>2749</v>
      </c>
      <c r="B1371" s="19" t="s">
        <v>3848</v>
      </c>
      <c r="C1371" s="19" t="s">
        <v>2749</v>
      </c>
      <c r="D1371" s="19" t="s">
        <v>3848</v>
      </c>
      <c r="E1371" s="19" t="s">
        <v>2749</v>
      </c>
      <c r="F1371" s="19" t="s">
        <v>3860</v>
      </c>
      <c r="G1371" s="19" t="s">
        <v>3861</v>
      </c>
      <c r="H1371" s="19" t="s">
        <v>3802</v>
      </c>
      <c r="I1371" s="19" t="s">
        <v>3851</v>
      </c>
      <c r="J1371" s="19">
        <v>2019</v>
      </c>
      <c r="K1371" s="19" t="s">
        <v>3715</v>
      </c>
      <c r="L1371" s="19" t="s">
        <v>64</v>
      </c>
      <c r="M1371" s="19" t="s">
        <v>65</v>
      </c>
      <c r="N1371" s="19" t="s">
        <v>1116</v>
      </c>
      <c r="O1371" s="19" t="s">
        <v>2933</v>
      </c>
      <c r="P1371" s="19" t="s">
        <v>2756</v>
      </c>
      <c r="Q1371" s="19" t="s">
        <v>3623</v>
      </c>
      <c r="R1371" s="19" t="s">
        <v>3548</v>
      </c>
      <c r="S1371" s="19" t="s">
        <v>3720</v>
      </c>
      <c r="T1371" s="19" t="s">
        <v>4402</v>
      </c>
      <c r="U1371" s="19">
        <v>2</v>
      </c>
      <c r="V1371" s="19">
        <v>92</v>
      </c>
      <c r="W1371" s="19">
        <v>1</v>
      </c>
      <c r="X1371" s="19">
        <v>92</v>
      </c>
      <c r="Y1371" s="19" t="s">
        <v>4404</v>
      </c>
    </row>
    <row r="1372" spans="1:25">
      <c r="A1372" s="19" t="s">
        <v>2749</v>
      </c>
      <c r="B1372" s="19" t="s">
        <v>3848</v>
      </c>
      <c r="C1372" s="19" t="s">
        <v>2749</v>
      </c>
      <c r="D1372" s="19" t="s">
        <v>3848</v>
      </c>
      <c r="E1372" s="19" t="s">
        <v>2749</v>
      </c>
      <c r="F1372" s="19" t="s">
        <v>3860</v>
      </c>
      <c r="G1372" s="19" t="s">
        <v>3861</v>
      </c>
      <c r="H1372" s="19" t="s">
        <v>3802</v>
      </c>
      <c r="I1372" s="19" t="s">
        <v>3851</v>
      </c>
      <c r="J1372" s="19">
        <v>2019</v>
      </c>
      <c r="K1372" s="19" t="s">
        <v>3715</v>
      </c>
      <c r="L1372" s="19" t="s">
        <v>64</v>
      </c>
      <c r="M1372" s="19" t="s">
        <v>65</v>
      </c>
      <c r="N1372" s="19" t="s">
        <v>1116</v>
      </c>
      <c r="O1372" s="19" t="s">
        <v>2933</v>
      </c>
      <c r="P1372" s="19" t="s">
        <v>2756</v>
      </c>
      <c r="Q1372" s="19" t="s">
        <v>3623</v>
      </c>
      <c r="R1372" s="19" t="s">
        <v>3548</v>
      </c>
      <c r="S1372" s="19" t="s">
        <v>3720</v>
      </c>
      <c r="T1372" s="19" t="s">
        <v>4402</v>
      </c>
      <c r="U1372" s="19">
        <v>3</v>
      </c>
      <c r="V1372" s="19">
        <v>62</v>
      </c>
      <c r="W1372" s="19">
        <v>1</v>
      </c>
      <c r="X1372" s="19">
        <v>62</v>
      </c>
      <c r="Y1372" s="19" t="s">
        <v>4404</v>
      </c>
    </row>
    <row r="1373" spans="1:25">
      <c r="A1373" s="19" t="s">
        <v>2749</v>
      </c>
      <c r="B1373" s="19" t="s">
        <v>3848</v>
      </c>
      <c r="C1373" s="19" t="s">
        <v>2749</v>
      </c>
      <c r="D1373" s="19" t="s">
        <v>3848</v>
      </c>
      <c r="E1373" s="19" t="s">
        <v>2749</v>
      </c>
      <c r="F1373" s="19" t="s">
        <v>3860</v>
      </c>
      <c r="G1373" s="19" t="s">
        <v>3861</v>
      </c>
      <c r="H1373" s="19" t="s">
        <v>3802</v>
      </c>
      <c r="I1373" s="19" t="s">
        <v>3851</v>
      </c>
      <c r="J1373" s="19">
        <v>2019</v>
      </c>
      <c r="K1373" s="19" t="s">
        <v>3715</v>
      </c>
      <c r="L1373" s="19" t="s">
        <v>64</v>
      </c>
      <c r="M1373" s="19" t="s">
        <v>65</v>
      </c>
      <c r="N1373" s="19" t="s">
        <v>1116</v>
      </c>
      <c r="O1373" s="19" t="s">
        <v>2933</v>
      </c>
      <c r="P1373" s="19" t="s">
        <v>2756</v>
      </c>
      <c r="Q1373" s="19" t="s">
        <v>3623</v>
      </c>
      <c r="R1373" s="19" t="s">
        <v>3548</v>
      </c>
      <c r="S1373" s="19" t="s">
        <v>3720</v>
      </c>
      <c r="T1373" s="19" t="s">
        <v>4402</v>
      </c>
      <c r="U1373" s="19">
        <v>4</v>
      </c>
      <c r="V1373" s="19">
        <v>410</v>
      </c>
      <c r="W1373" s="19">
        <v>1</v>
      </c>
      <c r="X1373" s="19">
        <v>410</v>
      </c>
      <c r="Y1373" s="19" t="s">
        <v>4403</v>
      </c>
    </row>
    <row r="1374" spans="1:25">
      <c r="A1374" s="19" t="s">
        <v>2749</v>
      </c>
      <c r="B1374" s="19" t="s">
        <v>3848</v>
      </c>
      <c r="C1374" s="19" t="s">
        <v>2749</v>
      </c>
      <c r="D1374" s="19" t="s">
        <v>3848</v>
      </c>
      <c r="E1374" s="19" t="s">
        <v>2749</v>
      </c>
      <c r="F1374" s="19" t="s">
        <v>3860</v>
      </c>
      <c r="G1374" s="19" t="s">
        <v>3861</v>
      </c>
      <c r="H1374" s="19" t="s">
        <v>3802</v>
      </c>
      <c r="I1374" s="19" t="s">
        <v>3851</v>
      </c>
      <c r="J1374" s="19">
        <v>2019</v>
      </c>
      <c r="K1374" s="19" t="s">
        <v>3715</v>
      </c>
      <c r="L1374" s="19" t="s">
        <v>64</v>
      </c>
      <c r="M1374" s="19" t="s">
        <v>65</v>
      </c>
      <c r="N1374" s="19" t="s">
        <v>1116</v>
      </c>
      <c r="O1374" s="19" t="s">
        <v>2933</v>
      </c>
      <c r="P1374" s="19" t="s">
        <v>2756</v>
      </c>
      <c r="Q1374" s="19" t="s">
        <v>3623</v>
      </c>
      <c r="R1374" s="19" t="s">
        <v>3548</v>
      </c>
      <c r="S1374" s="19" t="s">
        <v>3720</v>
      </c>
      <c r="T1374" s="19" t="s">
        <v>4402</v>
      </c>
      <c r="U1374" s="19">
        <v>5</v>
      </c>
      <c r="V1374" s="19">
        <v>1501</v>
      </c>
      <c r="W1374" s="19">
        <v>1</v>
      </c>
      <c r="X1374" s="19">
        <v>1501</v>
      </c>
      <c r="Y1374" s="19" t="s">
        <v>4405</v>
      </c>
    </row>
    <row r="1375" spans="1:25">
      <c r="A1375" s="19" t="s">
        <v>2749</v>
      </c>
      <c r="B1375" s="19" t="s">
        <v>3848</v>
      </c>
      <c r="C1375" s="19" t="s">
        <v>2749</v>
      </c>
      <c r="D1375" s="19" t="s">
        <v>3848</v>
      </c>
      <c r="E1375" s="19" t="s">
        <v>2749</v>
      </c>
      <c r="F1375" s="19" t="s">
        <v>3860</v>
      </c>
      <c r="G1375" s="19" t="s">
        <v>3861</v>
      </c>
      <c r="H1375" s="19" t="s">
        <v>3802</v>
      </c>
      <c r="I1375" s="19" t="s">
        <v>3851</v>
      </c>
      <c r="J1375" s="19">
        <v>2019</v>
      </c>
      <c r="K1375" s="19" t="s">
        <v>3715</v>
      </c>
      <c r="L1375" s="19" t="s">
        <v>64</v>
      </c>
      <c r="M1375" s="19" t="s">
        <v>65</v>
      </c>
      <c r="N1375" s="19" t="s">
        <v>1116</v>
      </c>
      <c r="O1375" s="19" t="s">
        <v>2933</v>
      </c>
      <c r="P1375" s="19" t="s">
        <v>2756</v>
      </c>
      <c r="Q1375" s="19" t="s">
        <v>3623</v>
      </c>
      <c r="R1375" s="19" t="s">
        <v>3548</v>
      </c>
      <c r="S1375" s="19" t="s">
        <v>3720</v>
      </c>
      <c r="T1375" s="19" t="s">
        <v>4402</v>
      </c>
      <c r="U1375" s="19">
        <v>6</v>
      </c>
      <c r="V1375" s="19">
        <v>1782</v>
      </c>
      <c r="W1375" s="19">
        <v>1</v>
      </c>
      <c r="X1375" s="19">
        <v>1782</v>
      </c>
      <c r="Y1375" s="19" t="s">
        <v>4406</v>
      </c>
    </row>
    <row r="1376" spans="1:25">
      <c r="A1376" s="19" t="s">
        <v>2749</v>
      </c>
      <c r="B1376" s="19" t="s">
        <v>3848</v>
      </c>
      <c r="C1376" s="19" t="s">
        <v>2749</v>
      </c>
      <c r="D1376" s="19" t="s">
        <v>3848</v>
      </c>
      <c r="E1376" s="19" t="s">
        <v>2749</v>
      </c>
      <c r="F1376" s="19" t="s">
        <v>3860</v>
      </c>
      <c r="G1376" s="19" t="s">
        <v>3861</v>
      </c>
      <c r="H1376" s="19" t="s">
        <v>3802</v>
      </c>
      <c r="I1376" s="19" t="s">
        <v>3851</v>
      </c>
      <c r="J1376" s="19">
        <v>2019</v>
      </c>
      <c r="K1376" s="19" t="s">
        <v>3715</v>
      </c>
      <c r="L1376" s="19" t="s">
        <v>64</v>
      </c>
      <c r="M1376" s="19" t="s">
        <v>65</v>
      </c>
      <c r="N1376" s="19" t="s">
        <v>1116</v>
      </c>
      <c r="O1376" s="19" t="s">
        <v>2933</v>
      </c>
      <c r="P1376" s="19" t="s">
        <v>2756</v>
      </c>
      <c r="Q1376" s="19" t="s">
        <v>3623</v>
      </c>
      <c r="R1376" s="19" t="s">
        <v>3548</v>
      </c>
      <c r="S1376" s="19" t="s">
        <v>3720</v>
      </c>
      <c r="T1376" s="19" t="s">
        <v>4407</v>
      </c>
      <c r="U1376" s="19">
        <v>1</v>
      </c>
      <c r="V1376" s="19">
        <v>643.41999999999996</v>
      </c>
      <c r="W1376" s="19">
        <v>1</v>
      </c>
      <c r="X1376" s="19">
        <v>643.41999999999996</v>
      </c>
      <c r="Y1376" s="19" t="s">
        <v>4408</v>
      </c>
    </row>
    <row r="1377" spans="1:25">
      <c r="A1377" s="19" t="s">
        <v>2749</v>
      </c>
      <c r="B1377" s="19" t="s">
        <v>3848</v>
      </c>
      <c r="C1377" s="19" t="s">
        <v>2749</v>
      </c>
      <c r="D1377" s="19" t="s">
        <v>3848</v>
      </c>
      <c r="E1377" s="19" t="s">
        <v>2749</v>
      </c>
      <c r="F1377" s="19" t="s">
        <v>3860</v>
      </c>
      <c r="G1377" s="19" t="s">
        <v>3861</v>
      </c>
      <c r="H1377" s="19" t="s">
        <v>3802</v>
      </c>
      <c r="I1377" s="19" t="s">
        <v>3851</v>
      </c>
      <c r="J1377" s="19">
        <v>2019</v>
      </c>
      <c r="K1377" s="19" t="s">
        <v>3715</v>
      </c>
      <c r="L1377" s="19" t="s">
        <v>64</v>
      </c>
      <c r="M1377" s="19" t="s">
        <v>65</v>
      </c>
      <c r="N1377" s="19" t="s">
        <v>1116</v>
      </c>
      <c r="O1377" s="19" t="s">
        <v>2933</v>
      </c>
      <c r="P1377" s="19" t="s">
        <v>2756</v>
      </c>
      <c r="Q1377" s="19" t="s">
        <v>3623</v>
      </c>
      <c r="R1377" s="19" t="s">
        <v>3548</v>
      </c>
      <c r="S1377" s="19" t="s">
        <v>3720</v>
      </c>
      <c r="T1377" s="19" t="s">
        <v>4407</v>
      </c>
      <c r="U1377" s="19">
        <v>2</v>
      </c>
      <c r="V1377" s="19">
        <v>1192</v>
      </c>
      <c r="W1377" s="19">
        <v>1</v>
      </c>
      <c r="X1377" s="19">
        <v>1192</v>
      </c>
      <c r="Y1377" s="19" t="s">
        <v>4409</v>
      </c>
    </row>
    <row r="1378" spans="1:25">
      <c r="A1378" s="19" t="s">
        <v>2749</v>
      </c>
      <c r="B1378" s="19" t="s">
        <v>3848</v>
      </c>
      <c r="C1378" s="19" t="s">
        <v>2749</v>
      </c>
      <c r="D1378" s="19" t="s">
        <v>3848</v>
      </c>
      <c r="E1378" s="19" t="s">
        <v>2749</v>
      </c>
      <c r="F1378" s="19" t="s">
        <v>3860</v>
      </c>
      <c r="G1378" s="19" t="s">
        <v>3861</v>
      </c>
      <c r="H1378" s="19" t="s">
        <v>3802</v>
      </c>
      <c r="I1378" s="19" t="s">
        <v>3851</v>
      </c>
      <c r="J1378" s="19">
        <v>2019</v>
      </c>
      <c r="K1378" s="19" t="s">
        <v>3715</v>
      </c>
      <c r="L1378" s="19" t="s">
        <v>64</v>
      </c>
      <c r="M1378" s="19" t="s">
        <v>65</v>
      </c>
      <c r="N1378" s="19" t="s">
        <v>1116</v>
      </c>
      <c r="O1378" s="19" t="s">
        <v>2933</v>
      </c>
      <c r="P1378" s="19" t="s">
        <v>2756</v>
      </c>
      <c r="Q1378" s="19" t="s">
        <v>3623</v>
      </c>
      <c r="R1378" s="19" t="s">
        <v>3548</v>
      </c>
      <c r="S1378" s="19" t="s">
        <v>3720</v>
      </c>
      <c r="T1378" s="19" t="s">
        <v>4407</v>
      </c>
      <c r="U1378" s="19">
        <v>3</v>
      </c>
      <c r="V1378" s="19">
        <v>365</v>
      </c>
      <c r="W1378" s="19">
        <v>1</v>
      </c>
      <c r="X1378" s="19">
        <v>365</v>
      </c>
      <c r="Y1378" s="19" t="s">
        <v>4410</v>
      </c>
    </row>
    <row r="1379" spans="1:25">
      <c r="A1379" s="19" t="s">
        <v>2749</v>
      </c>
      <c r="B1379" s="19" t="s">
        <v>3848</v>
      </c>
      <c r="C1379" s="19" t="s">
        <v>2749</v>
      </c>
      <c r="D1379" s="19" t="s">
        <v>3848</v>
      </c>
      <c r="E1379" s="19" t="s">
        <v>2749</v>
      </c>
      <c r="F1379" s="19" t="s">
        <v>3860</v>
      </c>
      <c r="G1379" s="19" t="s">
        <v>3861</v>
      </c>
      <c r="H1379" s="19" t="s">
        <v>3802</v>
      </c>
      <c r="I1379" s="19" t="s">
        <v>3851</v>
      </c>
      <c r="J1379" s="19">
        <v>2019</v>
      </c>
      <c r="K1379" s="19" t="s">
        <v>3715</v>
      </c>
      <c r="L1379" s="19" t="s">
        <v>64</v>
      </c>
      <c r="M1379" s="19" t="s">
        <v>65</v>
      </c>
      <c r="N1379" s="19" t="s">
        <v>1116</v>
      </c>
      <c r="O1379" s="19" t="s">
        <v>2933</v>
      </c>
      <c r="P1379" s="19" t="s">
        <v>2756</v>
      </c>
      <c r="Q1379" s="19" t="s">
        <v>3623</v>
      </c>
      <c r="R1379" s="19" t="s">
        <v>3547</v>
      </c>
      <c r="S1379" s="19" t="s">
        <v>3720</v>
      </c>
      <c r="T1379" s="19" t="s">
        <v>4402</v>
      </c>
      <c r="U1379" s="19">
        <v>7</v>
      </c>
      <c r="V1379" s="19">
        <v>259.69</v>
      </c>
      <c r="W1379" s="19">
        <v>1</v>
      </c>
      <c r="X1379" s="19">
        <v>259.69</v>
      </c>
      <c r="Y1379" s="19" t="s">
        <v>4411</v>
      </c>
    </row>
    <row r="1380" spans="1:25">
      <c r="A1380" s="19" t="s">
        <v>2749</v>
      </c>
      <c r="B1380" s="19" t="s">
        <v>3848</v>
      </c>
      <c r="C1380" s="19" t="s">
        <v>2749</v>
      </c>
      <c r="D1380" s="19" t="s">
        <v>3848</v>
      </c>
      <c r="E1380" s="19" t="s">
        <v>2749</v>
      </c>
      <c r="F1380" s="19" t="s">
        <v>3860</v>
      </c>
      <c r="G1380" s="19" t="s">
        <v>3861</v>
      </c>
      <c r="H1380" s="19" t="s">
        <v>3802</v>
      </c>
      <c r="I1380" s="19" t="s">
        <v>3851</v>
      </c>
      <c r="J1380" s="19">
        <v>2019</v>
      </c>
      <c r="K1380" s="19" t="s">
        <v>3715</v>
      </c>
      <c r="L1380" s="19" t="s">
        <v>64</v>
      </c>
      <c r="M1380" s="19" t="s">
        <v>65</v>
      </c>
      <c r="N1380" s="19" t="s">
        <v>1116</v>
      </c>
      <c r="O1380" s="19" t="s">
        <v>2933</v>
      </c>
      <c r="P1380" s="19" t="s">
        <v>2756</v>
      </c>
      <c r="Q1380" s="19" t="s">
        <v>3623</v>
      </c>
      <c r="R1380" s="19" t="s">
        <v>3547</v>
      </c>
      <c r="S1380" s="19" t="s">
        <v>3720</v>
      </c>
      <c r="T1380" s="19" t="s">
        <v>4402</v>
      </c>
      <c r="U1380" s="19">
        <v>8</v>
      </c>
      <c r="V1380" s="19">
        <v>107.66</v>
      </c>
      <c r="W1380" s="19">
        <v>1</v>
      </c>
      <c r="X1380" s="19">
        <v>107.66</v>
      </c>
      <c r="Y1380" s="19" t="s">
        <v>4403</v>
      </c>
    </row>
    <row r="1381" spans="1:25">
      <c r="A1381" s="19" t="s">
        <v>2749</v>
      </c>
      <c r="B1381" s="19" t="s">
        <v>3848</v>
      </c>
      <c r="C1381" s="19" t="s">
        <v>2749</v>
      </c>
      <c r="D1381" s="19" t="s">
        <v>3848</v>
      </c>
      <c r="E1381" s="19" t="s">
        <v>2749</v>
      </c>
      <c r="F1381" s="19" t="s">
        <v>3860</v>
      </c>
      <c r="G1381" s="19" t="s">
        <v>3861</v>
      </c>
      <c r="H1381" s="19" t="s">
        <v>3802</v>
      </c>
      <c r="I1381" s="19" t="s">
        <v>3851</v>
      </c>
      <c r="J1381" s="19">
        <v>2019</v>
      </c>
      <c r="K1381" s="19" t="s">
        <v>3715</v>
      </c>
      <c r="L1381" s="19" t="s">
        <v>102</v>
      </c>
      <c r="M1381" s="19" t="s">
        <v>103</v>
      </c>
      <c r="N1381" s="19" t="s">
        <v>1116</v>
      </c>
      <c r="O1381" s="19" t="s">
        <v>2933</v>
      </c>
      <c r="P1381" s="19" t="s">
        <v>2756</v>
      </c>
      <c r="Q1381" s="19" t="s">
        <v>3620</v>
      </c>
      <c r="R1381" s="19" t="s">
        <v>3540</v>
      </c>
      <c r="S1381" s="19" t="s">
        <v>2809</v>
      </c>
      <c r="X1381" s="19">
        <v>80</v>
      </c>
      <c r="Y1381" s="19" t="s">
        <v>3622</v>
      </c>
    </row>
    <row r="1382" spans="1:25">
      <c r="A1382" s="19" t="s">
        <v>2749</v>
      </c>
      <c r="B1382" s="19" t="s">
        <v>3848</v>
      </c>
      <c r="C1382" s="19" t="s">
        <v>2749</v>
      </c>
      <c r="D1382" s="19" t="s">
        <v>3848</v>
      </c>
      <c r="E1382" s="19" t="s">
        <v>2749</v>
      </c>
      <c r="F1382" s="19" t="s">
        <v>3860</v>
      </c>
      <c r="G1382" s="19" t="s">
        <v>3861</v>
      </c>
      <c r="H1382" s="19" t="s">
        <v>3802</v>
      </c>
      <c r="I1382" s="19" t="s">
        <v>3851</v>
      </c>
      <c r="J1382" s="19">
        <v>2019</v>
      </c>
      <c r="K1382" s="19" t="s">
        <v>3732</v>
      </c>
      <c r="L1382" s="19" t="s">
        <v>104</v>
      </c>
      <c r="M1382" s="19" t="s">
        <v>105</v>
      </c>
      <c r="N1382" s="19" t="s">
        <v>1116</v>
      </c>
      <c r="O1382" s="19" t="s">
        <v>1116</v>
      </c>
      <c r="P1382" s="19" t="s">
        <v>2756</v>
      </c>
      <c r="Q1382" s="19" t="s">
        <v>3623</v>
      </c>
      <c r="R1382" s="19" t="s">
        <v>3548</v>
      </c>
      <c r="S1382" s="19" t="s">
        <v>3736</v>
      </c>
      <c r="T1382" s="19" t="s">
        <v>4412</v>
      </c>
      <c r="U1382" s="19">
        <v>1</v>
      </c>
      <c r="V1382" s="19">
        <v>557</v>
      </c>
      <c r="W1382" s="19">
        <v>1</v>
      </c>
      <c r="X1382" s="19">
        <v>557</v>
      </c>
      <c r="Y1382" s="19" t="s">
        <v>4413</v>
      </c>
    </row>
    <row r="1383" spans="1:25">
      <c r="A1383" s="19" t="s">
        <v>2749</v>
      </c>
      <c r="B1383" s="19" t="s">
        <v>3848</v>
      </c>
      <c r="C1383" s="19" t="s">
        <v>2749</v>
      </c>
      <c r="D1383" s="19" t="s">
        <v>3848</v>
      </c>
      <c r="E1383" s="19" t="s">
        <v>2749</v>
      </c>
      <c r="F1383" s="19" t="s">
        <v>3860</v>
      </c>
      <c r="G1383" s="19" t="s">
        <v>3861</v>
      </c>
      <c r="H1383" s="19" t="s">
        <v>3802</v>
      </c>
      <c r="I1383" s="19" t="s">
        <v>3851</v>
      </c>
      <c r="J1383" s="19">
        <v>2019</v>
      </c>
      <c r="K1383" s="19" t="s">
        <v>3732</v>
      </c>
      <c r="L1383" s="19" t="s">
        <v>104</v>
      </c>
      <c r="M1383" s="19" t="s">
        <v>105</v>
      </c>
      <c r="N1383" s="19" t="s">
        <v>1116</v>
      </c>
      <c r="O1383" s="19" t="s">
        <v>1116</v>
      </c>
      <c r="P1383" s="19" t="s">
        <v>2756</v>
      </c>
      <c r="Q1383" s="19" t="s">
        <v>3623</v>
      </c>
      <c r="R1383" s="19" t="s">
        <v>3548</v>
      </c>
      <c r="S1383" s="19" t="s">
        <v>3736</v>
      </c>
      <c r="T1383" s="19" t="s">
        <v>4412</v>
      </c>
      <c r="U1383" s="19">
        <v>2</v>
      </c>
      <c r="V1383" s="19">
        <v>2091</v>
      </c>
      <c r="W1383" s="19">
        <v>1</v>
      </c>
      <c r="X1383" s="19">
        <v>2091</v>
      </c>
      <c r="Y1383" s="19" t="s">
        <v>4414</v>
      </c>
    </row>
    <row r="1384" spans="1:25">
      <c r="A1384" s="19" t="s">
        <v>2749</v>
      </c>
      <c r="B1384" s="19" t="s">
        <v>3848</v>
      </c>
      <c r="C1384" s="19" t="s">
        <v>2749</v>
      </c>
      <c r="D1384" s="19" t="s">
        <v>3848</v>
      </c>
      <c r="E1384" s="19" t="s">
        <v>2749</v>
      </c>
      <c r="F1384" s="19" t="s">
        <v>3860</v>
      </c>
      <c r="G1384" s="19" t="s">
        <v>3861</v>
      </c>
      <c r="H1384" s="19" t="s">
        <v>3802</v>
      </c>
      <c r="I1384" s="19" t="s">
        <v>3851</v>
      </c>
      <c r="J1384" s="19">
        <v>2019</v>
      </c>
      <c r="K1384" s="19" t="s">
        <v>3732</v>
      </c>
      <c r="L1384" s="19" t="s">
        <v>104</v>
      </c>
      <c r="M1384" s="19" t="s">
        <v>105</v>
      </c>
      <c r="N1384" s="19" t="s">
        <v>1116</v>
      </c>
      <c r="O1384" s="19" t="s">
        <v>1116</v>
      </c>
      <c r="P1384" s="19" t="s">
        <v>2756</v>
      </c>
      <c r="Q1384" s="19" t="s">
        <v>3623</v>
      </c>
      <c r="R1384" s="19" t="s">
        <v>3548</v>
      </c>
      <c r="S1384" s="19" t="s">
        <v>3736</v>
      </c>
      <c r="T1384" s="19" t="s">
        <v>4412</v>
      </c>
      <c r="U1384" s="19">
        <v>3</v>
      </c>
      <c r="V1384" s="19">
        <v>300</v>
      </c>
      <c r="W1384" s="19">
        <v>1</v>
      </c>
      <c r="X1384" s="19">
        <v>300</v>
      </c>
      <c r="Y1384" s="19" t="s">
        <v>4415</v>
      </c>
    </row>
    <row r="1385" spans="1:25">
      <c r="A1385" s="19" t="s">
        <v>2749</v>
      </c>
      <c r="B1385" s="19" t="s">
        <v>3848</v>
      </c>
      <c r="C1385" s="19" t="s">
        <v>2749</v>
      </c>
      <c r="D1385" s="19" t="s">
        <v>3848</v>
      </c>
      <c r="E1385" s="19" t="s">
        <v>2749</v>
      </c>
      <c r="F1385" s="19" t="s">
        <v>3860</v>
      </c>
      <c r="G1385" s="19" t="s">
        <v>3861</v>
      </c>
      <c r="H1385" s="19" t="s">
        <v>3802</v>
      </c>
      <c r="I1385" s="19" t="s">
        <v>3851</v>
      </c>
      <c r="J1385" s="19">
        <v>2019</v>
      </c>
      <c r="K1385" s="19" t="s">
        <v>3732</v>
      </c>
      <c r="L1385" s="19" t="s">
        <v>104</v>
      </c>
      <c r="M1385" s="19" t="s">
        <v>105</v>
      </c>
      <c r="N1385" s="19" t="s">
        <v>1116</v>
      </c>
      <c r="O1385" s="19" t="s">
        <v>1116</v>
      </c>
      <c r="P1385" s="19" t="s">
        <v>2756</v>
      </c>
      <c r="Q1385" s="19" t="s">
        <v>3623</v>
      </c>
      <c r="R1385" s="19" t="s">
        <v>3547</v>
      </c>
      <c r="S1385" s="19" t="s">
        <v>3749</v>
      </c>
      <c r="T1385" s="19" t="s">
        <v>4416</v>
      </c>
      <c r="U1385" s="19">
        <v>1</v>
      </c>
      <c r="V1385" s="19">
        <v>39.04</v>
      </c>
      <c r="W1385" s="19">
        <v>1</v>
      </c>
      <c r="X1385" s="19">
        <v>39.04</v>
      </c>
      <c r="Y1385" s="19" t="s">
        <v>3649</v>
      </c>
    </row>
    <row r="1386" spans="1:25">
      <c r="A1386" s="19" t="s">
        <v>2749</v>
      </c>
      <c r="B1386" s="19" t="s">
        <v>3848</v>
      </c>
      <c r="C1386" s="19" t="s">
        <v>2749</v>
      </c>
      <c r="D1386" s="19" t="s">
        <v>3848</v>
      </c>
      <c r="E1386" s="19" t="s">
        <v>2749</v>
      </c>
      <c r="F1386" s="19" t="s">
        <v>3860</v>
      </c>
      <c r="G1386" s="19" t="s">
        <v>3861</v>
      </c>
      <c r="H1386" s="19" t="s">
        <v>3802</v>
      </c>
      <c r="I1386" s="19" t="s">
        <v>3851</v>
      </c>
      <c r="J1386" s="19">
        <v>2019</v>
      </c>
      <c r="K1386" s="19" t="s">
        <v>3732</v>
      </c>
      <c r="L1386" s="19" t="s">
        <v>104</v>
      </c>
      <c r="M1386" s="19" t="s">
        <v>105</v>
      </c>
      <c r="N1386" s="19" t="s">
        <v>1116</v>
      </c>
      <c r="O1386" s="19" t="s">
        <v>1116</v>
      </c>
      <c r="P1386" s="19" t="s">
        <v>2756</v>
      </c>
      <c r="Q1386" s="19" t="s">
        <v>3623</v>
      </c>
      <c r="R1386" s="19" t="s">
        <v>3547</v>
      </c>
      <c r="S1386" s="19" t="s">
        <v>3749</v>
      </c>
      <c r="T1386" s="19" t="s">
        <v>4416</v>
      </c>
      <c r="U1386" s="19">
        <v>2</v>
      </c>
      <c r="V1386" s="19">
        <v>53.84</v>
      </c>
      <c r="W1386" s="19">
        <v>1</v>
      </c>
      <c r="X1386" s="19">
        <v>53.84</v>
      </c>
      <c r="Y1386" s="19" t="s">
        <v>3649</v>
      </c>
    </row>
    <row r="1387" spans="1:25">
      <c r="A1387" s="19" t="s">
        <v>2749</v>
      </c>
      <c r="B1387" s="19" t="s">
        <v>3848</v>
      </c>
      <c r="C1387" s="19" t="s">
        <v>2749</v>
      </c>
      <c r="D1387" s="19" t="s">
        <v>3848</v>
      </c>
      <c r="E1387" s="19" t="s">
        <v>2749</v>
      </c>
      <c r="F1387" s="19" t="s">
        <v>3860</v>
      </c>
      <c r="G1387" s="19" t="s">
        <v>3861</v>
      </c>
      <c r="H1387" s="19" t="s">
        <v>3802</v>
      </c>
      <c r="I1387" s="19" t="s">
        <v>3851</v>
      </c>
      <c r="J1387" s="19">
        <v>2019</v>
      </c>
      <c r="K1387" s="19" t="s">
        <v>3732</v>
      </c>
      <c r="L1387" s="19" t="s">
        <v>104</v>
      </c>
      <c r="M1387" s="19" t="s">
        <v>105</v>
      </c>
      <c r="N1387" s="19" t="s">
        <v>1116</v>
      </c>
      <c r="O1387" s="19" t="s">
        <v>1116</v>
      </c>
      <c r="P1387" s="19" t="s">
        <v>2756</v>
      </c>
      <c r="Q1387" s="19" t="s">
        <v>3623</v>
      </c>
      <c r="R1387" s="19" t="s">
        <v>3547</v>
      </c>
      <c r="S1387" s="19" t="s">
        <v>3749</v>
      </c>
      <c r="T1387" s="19" t="s">
        <v>4416</v>
      </c>
      <c r="U1387" s="19">
        <v>3</v>
      </c>
      <c r="V1387" s="19">
        <v>114.12</v>
      </c>
      <c r="W1387" s="19">
        <v>1</v>
      </c>
      <c r="X1387" s="19">
        <v>114.12</v>
      </c>
      <c r="Y1387" s="19" t="s">
        <v>3649</v>
      </c>
    </row>
    <row r="1388" spans="1:25">
      <c r="A1388" s="19" t="s">
        <v>2749</v>
      </c>
      <c r="B1388" s="19" t="s">
        <v>3848</v>
      </c>
      <c r="C1388" s="19" t="s">
        <v>2749</v>
      </c>
      <c r="D1388" s="19" t="s">
        <v>3848</v>
      </c>
      <c r="E1388" s="19" t="s">
        <v>2749</v>
      </c>
      <c r="F1388" s="19" t="s">
        <v>3860</v>
      </c>
      <c r="G1388" s="19" t="s">
        <v>3861</v>
      </c>
      <c r="H1388" s="19" t="s">
        <v>3802</v>
      </c>
      <c r="I1388" s="19" t="s">
        <v>3851</v>
      </c>
      <c r="J1388" s="19">
        <v>2019</v>
      </c>
      <c r="K1388" s="19" t="s">
        <v>3732</v>
      </c>
      <c r="L1388" s="19" t="s">
        <v>104</v>
      </c>
      <c r="M1388" s="19" t="s">
        <v>105</v>
      </c>
      <c r="N1388" s="19" t="s">
        <v>1116</v>
      </c>
      <c r="O1388" s="19" t="s">
        <v>1116</v>
      </c>
      <c r="P1388" s="19" t="s">
        <v>2756</v>
      </c>
      <c r="Q1388" s="19" t="s">
        <v>3623</v>
      </c>
      <c r="R1388" s="19" t="s">
        <v>3547</v>
      </c>
      <c r="S1388" s="19" t="s">
        <v>3749</v>
      </c>
      <c r="T1388" s="19" t="s">
        <v>4416</v>
      </c>
      <c r="U1388" s="19">
        <v>4</v>
      </c>
      <c r="V1388" s="19">
        <v>90.18</v>
      </c>
      <c r="W1388" s="19">
        <v>1</v>
      </c>
      <c r="X1388" s="19">
        <v>90.18</v>
      </c>
      <c r="Y1388" s="19" t="s">
        <v>3649</v>
      </c>
    </row>
    <row r="1389" spans="1:25">
      <c r="A1389" s="19" t="s">
        <v>2749</v>
      </c>
      <c r="B1389" s="19" t="s">
        <v>3848</v>
      </c>
      <c r="C1389" s="19" t="s">
        <v>2749</v>
      </c>
      <c r="D1389" s="19" t="s">
        <v>3848</v>
      </c>
      <c r="E1389" s="19" t="s">
        <v>2749</v>
      </c>
      <c r="F1389" s="19" t="s">
        <v>3860</v>
      </c>
      <c r="G1389" s="19" t="s">
        <v>3861</v>
      </c>
      <c r="H1389" s="19" t="s">
        <v>3802</v>
      </c>
      <c r="I1389" s="19" t="s">
        <v>3851</v>
      </c>
      <c r="J1389" s="19">
        <v>2019</v>
      </c>
      <c r="K1389" s="19" t="s">
        <v>3732</v>
      </c>
      <c r="L1389" s="19" t="s">
        <v>104</v>
      </c>
      <c r="M1389" s="19" t="s">
        <v>105</v>
      </c>
      <c r="N1389" s="19" t="s">
        <v>1116</v>
      </c>
      <c r="O1389" s="19" t="s">
        <v>1116</v>
      </c>
      <c r="P1389" s="19" t="s">
        <v>2756</v>
      </c>
      <c r="Q1389" s="19" t="s">
        <v>3623</v>
      </c>
      <c r="R1389" s="19" t="s">
        <v>3547</v>
      </c>
      <c r="S1389" s="19" t="s">
        <v>3749</v>
      </c>
      <c r="T1389" s="19" t="s">
        <v>4416</v>
      </c>
      <c r="U1389" s="19">
        <v>5</v>
      </c>
      <c r="V1389" s="19">
        <v>48.18</v>
      </c>
      <c r="W1389" s="19">
        <v>1</v>
      </c>
      <c r="X1389" s="19">
        <v>48.18</v>
      </c>
      <c r="Y1389" s="19" t="s">
        <v>3649</v>
      </c>
    </row>
    <row r="1390" spans="1:25">
      <c r="A1390" s="19" t="s">
        <v>2749</v>
      </c>
      <c r="B1390" s="19" t="s">
        <v>3848</v>
      </c>
      <c r="C1390" s="19" t="s">
        <v>2749</v>
      </c>
      <c r="D1390" s="19" t="s">
        <v>3848</v>
      </c>
      <c r="E1390" s="19" t="s">
        <v>2749</v>
      </c>
      <c r="F1390" s="19" t="s">
        <v>3860</v>
      </c>
      <c r="G1390" s="19" t="s">
        <v>3861</v>
      </c>
      <c r="H1390" s="19" t="s">
        <v>3802</v>
      </c>
      <c r="I1390" s="19" t="s">
        <v>3851</v>
      </c>
      <c r="J1390" s="19">
        <v>2019</v>
      </c>
      <c r="K1390" s="19" t="s">
        <v>3732</v>
      </c>
      <c r="L1390" s="19" t="s">
        <v>104</v>
      </c>
      <c r="M1390" s="19" t="s">
        <v>105</v>
      </c>
      <c r="N1390" s="19" t="s">
        <v>1116</v>
      </c>
      <c r="O1390" s="19" t="s">
        <v>1116</v>
      </c>
      <c r="P1390" s="19" t="s">
        <v>2756</v>
      </c>
      <c r="Q1390" s="19" t="s">
        <v>3623</v>
      </c>
      <c r="R1390" s="19" t="s">
        <v>3547</v>
      </c>
      <c r="S1390" s="19" t="s">
        <v>3749</v>
      </c>
      <c r="T1390" s="19" t="s">
        <v>4416</v>
      </c>
      <c r="U1390" s="19">
        <v>6</v>
      </c>
      <c r="V1390" s="19">
        <v>38.72</v>
      </c>
      <c r="W1390" s="19">
        <v>1</v>
      </c>
      <c r="X1390" s="19">
        <v>38.72</v>
      </c>
      <c r="Y1390" s="19" t="s">
        <v>3649</v>
      </c>
    </row>
    <row r="1391" spans="1:25">
      <c r="A1391" s="19" t="s">
        <v>2749</v>
      </c>
      <c r="B1391" s="19" t="s">
        <v>3848</v>
      </c>
      <c r="C1391" s="19" t="s">
        <v>2749</v>
      </c>
      <c r="D1391" s="19" t="s">
        <v>3848</v>
      </c>
      <c r="E1391" s="19" t="s">
        <v>2749</v>
      </c>
      <c r="F1391" s="19" t="s">
        <v>3860</v>
      </c>
      <c r="G1391" s="19" t="s">
        <v>3861</v>
      </c>
      <c r="H1391" s="19" t="s">
        <v>3802</v>
      </c>
      <c r="I1391" s="19" t="s">
        <v>3851</v>
      </c>
      <c r="J1391" s="19">
        <v>2019</v>
      </c>
      <c r="K1391" s="19" t="s">
        <v>3732</v>
      </c>
      <c r="L1391" s="19" t="s">
        <v>104</v>
      </c>
      <c r="M1391" s="19" t="s">
        <v>105</v>
      </c>
      <c r="N1391" s="19" t="s">
        <v>1116</v>
      </c>
      <c r="O1391" s="19" t="s">
        <v>1116</v>
      </c>
      <c r="P1391" s="19" t="s">
        <v>2756</v>
      </c>
      <c r="Q1391" s="19" t="s">
        <v>3623</v>
      </c>
      <c r="R1391" s="19" t="s">
        <v>3547</v>
      </c>
      <c r="S1391" s="19" t="s">
        <v>3749</v>
      </c>
      <c r="T1391" s="19" t="s">
        <v>4416</v>
      </c>
      <c r="U1391" s="19">
        <v>7</v>
      </c>
      <c r="V1391" s="19">
        <v>79.34</v>
      </c>
      <c r="W1391" s="19">
        <v>1</v>
      </c>
      <c r="X1391" s="19">
        <v>79.34</v>
      </c>
      <c r="Y1391" s="19" t="s">
        <v>3649</v>
      </c>
    </row>
    <row r="1392" spans="1:25">
      <c r="A1392" s="19" t="s">
        <v>2749</v>
      </c>
      <c r="B1392" s="19" t="s">
        <v>3848</v>
      </c>
      <c r="C1392" s="19" t="s">
        <v>2749</v>
      </c>
      <c r="D1392" s="19" t="s">
        <v>3848</v>
      </c>
      <c r="E1392" s="19" t="s">
        <v>2749</v>
      </c>
      <c r="F1392" s="19" t="s">
        <v>3860</v>
      </c>
      <c r="G1392" s="19" t="s">
        <v>3861</v>
      </c>
      <c r="H1392" s="19" t="s">
        <v>3802</v>
      </c>
      <c r="I1392" s="19" t="s">
        <v>3851</v>
      </c>
      <c r="J1392" s="19">
        <v>2019</v>
      </c>
      <c r="K1392" s="19" t="s">
        <v>3732</v>
      </c>
      <c r="L1392" s="19" t="s">
        <v>104</v>
      </c>
      <c r="M1392" s="19" t="s">
        <v>105</v>
      </c>
      <c r="N1392" s="19" t="s">
        <v>1116</v>
      </c>
      <c r="O1392" s="19" t="s">
        <v>1116</v>
      </c>
      <c r="P1392" s="19" t="s">
        <v>2756</v>
      </c>
      <c r="Q1392" s="19" t="s">
        <v>3623</v>
      </c>
      <c r="R1392" s="19" t="s">
        <v>3547</v>
      </c>
      <c r="S1392" s="19" t="s">
        <v>3749</v>
      </c>
      <c r="T1392" s="19" t="s">
        <v>4416</v>
      </c>
      <c r="U1392" s="19">
        <v>8</v>
      </c>
      <c r="V1392" s="19">
        <v>139.32</v>
      </c>
      <c r="W1392" s="19">
        <v>1</v>
      </c>
      <c r="X1392" s="19">
        <v>139.32</v>
      </c>
      <c r="Y1392" s="19" t="s">
        <v>3649</v>
      </c>
    </row>
    <row r="1393" spans="1:25">
      <c r="A1393" s="19" t="s">
        <v>2749</v>
      </c>
      <c r="B1393" s="19" t="s">
        <v>3848</v>
      </c>
      <c r="C1393" s="19" t="s">
        <v>2749</v>
      </c>
      <c r="D1393" s="19" t="s">
        <v>3848</v>
      </c>
      <c r="E1393" s="19" t="s">
        <v>2749</v>
      </c>
      <c r="F1393" s="19" t="s">
        <v>3860</v>
      </c>
      <c r="G1393" s="19" t="s">
        <v>3861</v>
      </c>
      <c r="H1393" s="19" t="s">
        <v>3802</v>
      </c>
      <c r="I1393" s="19" t="s">
        <v>3851</v>
      </c>
      <c r="J1393" s="19">
        <v>2019</v>
      </c>
      <c r="K1393" s="19" t="s">
        <v>3732</v>
      </c>
      <c r="L1393" s="19" t="s">
        <v>104</v>
      </c>
      <c r="M1393" s="19" t="s">
        <v>105</v>
      </c>
      <c r="N1393" s="19" t="s">
        <v>1116</v>
      </c>
      <c r="O1393" s="19" t="s">
        <v>1116</v>
      </c>
      <c r="P1393" s="19" t="s">
        <v>2756</v>
      </c>
      <c r="Q1393" s="19" t="s">
        <v>3623</v>
      </c>
      <c r="R1393" s="19" t="s">
        <v>3547</v>
      </c>
      <c r="S1393" s="19" t="s">
        <v>3749</v>
      </c>
      <c r="T1393" s="19" t="s">
        <v>4416</v>
      </c>
      <c r="U1393" s="19">
        <v>9</v>
      </c>
      <c r="V1393" s="19">
        <v>37.69</v>
      </c>
      <c r="W1393" s="19">
        <v>1</v>
      </c>
      <c r="X1393" s="19">
        <v>37.69</v>
      </c>
      <c r="Y1393" s="19" t="s">
        <v>3649</v>
      </c>
    </row>
    <row r="1394" spans="1:25">
      <c r="A1394" s="19" t="s">
        <v>2749</v>
      </c>
      <c r="B1394" s="19" t="s">
        <v>3848</v>
      </c>
      <c r="C1394" s="19" t="s">
        <v>2749</v>
      </c>
      <c r="D1394" s="19" t="s">
        <v>3848</v>
      </c>
      <c r="E1394" s="19" t="s">
        <v>2749</v>
      </c>
      <c r="F1394" s="19" t="s">
        <v>3860</v>
      </c>
      <c r="G1394" s="19" t="s">
        <v>3861</v>
      </c>
      <c r="H1394" s="19" t="s">
        <v>3802</v>
      </c>
      <c r="I1394" s="19" t="s">
        <v>3851</v>
      </c>
      <c r="J1394" s="19">
        <v>2019</v>
      </c>
      <c r="K1394" s="19" t="s">
        <v>3732</v>
      </c>
      <c r="L1394" s="19" t="s">
        <v>104</v>
      </c>
      <c r="M1394" s="19" t="s">
        <v>105</v>
      </c>
      <c r="N1394" s="19" t="s">
        <v>1116</v>
      </c>
      <c r="O1394" s="19" t="s">
        <v>1116</v>
      </c>
      <c r="P1394" s="19" t="s">
        <v>2756</v>
      </c>
      <c r="Q1394" s="19" t="s">
        <v>3623</v>
      </c>
      <c r="R1394" s="19" t="s">
        <v>3547</v>
      </c>
      <c r="S1394" s="19" t="s">
        <v>3749</v>
      </c>
      <c r="T1394" s="19" t="s">
        <v>4416</v>
      </c>
      <c r="U1394" s="19">
        <v>10</v>
      </c>
      <c r="V1394" s="19">
        <v>61.2</v>
      </c>
      <c r="W1394" s="19">
        <v>1</v>
      </c>
      <c r="X1394" s="19">
        <v>61.2</v>
      </c>
      <c r="Y1394" s="19" t="s">
        <v>3649</v>
      </c>
    </row>
    <row r="1395" spans="1:25">
      <c r="A1395" s="19" t="s">
        <v>2749</v>
      </c>
      <c r="B1395" s="19" t="s">
        <v>3848</v>
      </c>
      <c r="C1395" s="19" t="s">
        <v>2749</v>
      </c>
      <c r="D1395" s="19" t="s">
        <v>3848</v>
      </c>
      <c r="E1395" s="19" t="s">
        <v>2749</v>
      </c>
      <c r="F1395" s="19" t="s">
        <v>3860</v>
      </c>
      <c r="G1395" s="19" t="s">
        <v>3861</v>
      </c>
      <c r="H1395" s="19" t="s">
        <v>3802</v>
      </c>
      <c r="I1395" s="19" t="s">
        <v>3851</v>
      </c>
      <c r="J1395" s="19">
        <v>2019</v>
      </c>
      <c r="K1395" s="19" t="s">
        <v>3732</v>
      </c>
      <c r="L1395" s="19" t="s">
        <v>90</v>
      </c>
      <c r="M1395" s="19" t="s">
        <v>91</v>
      </c>
      <c r="N1395" s="19" t="s">
        <v>1116</v>
      </c>
      <c r="O1395" s="19" t="s">
        <v>1116</v>
      </c>
      <c r="P1395" s="19" t="s">
        <v>2756</v>
      </c>
      <c r="Q1395" s="19" t="s">
        <v>3623</v>
      </c>
      <c r="R1395" s="19" t="s">
        <v>3548</v>
      </c>
      <c r="S1395" s="19" t="s">
        <v>3839</v>
      </c>
      <c r="T1395" s="19" t="s">
        <v>4417</v>
      </c>
      <c r="U1395" s="19">
        <v>6</v>
      </c>
      <c r="V1395" s="19">
        <v>98</v>
      </c>
      <c r="W1395" s="19">
        <v>1</v>
      </c>
      <c r="X1395" s="19">
        <v>98</v>
      </c>
      <c r="Y1395" s="19" t="s">
        <v>4418</v>
      </c>
    </row>
    <row r="1396" spans="1:25">
      <c r="A1396" s="19" t="s">
        <v>2749</v>
      </c>
      <c r="B1396" s="19" t="s">
        <v>3848</v>
      </c>
      <c r="C1396" s="19" t="s">
        <v>2749</v>
      </c>
      <c r="D1396" s="19" t="s">
        <v>3848</v>
      </c>
      <c r="E1396" s="19" t="s">
        <v>2749</v>
      </c>
      <c r="F1396" s="19" t="s">
        <v>3860</v>
      </c>
      <c r="G1396" s="19" t="s">
        <v>3861</v>
      </c>
      <c r="H1396" s="19" t="s">
        <v>3802</v>
      </c>
      <c r="I1396" s="19" t="s">
        <v>3851</v>
      </c>
      <c r="J1396" s="19">
        <v>2019</v>
      </c>
      <c r="K1396" s="19" t="s">
        <v>3732</v>
      </c>
      <c r="L1396" s="19" t="s">
        <v>90</v>
      </c>
      <c r="M1396" s="19" t="s">
        <v>91</v>
      </c>
      <c r="N1396" s="19" t="s">
        <v>1116</v>
      </c>
      <c r="O1396" s="19" t="s">
        <v>1116</v>
      </c>
      <c r="P1396" s="19" t="s">
        <v>2756</v>
      </c>
      <c r="Q1396" s="19" t="s">
        <v>3623</v>
      </c>
      <c r="R1396" s="19" t="s">
        <v>3548</v>
      </c>
      <c r="S1396" s="19" t="s">
        <v>3839</v>
      </c>
      <c r="T1396" s="19" t="s">
        <v>4417</v>
      </c>
      <c r="U1396" s="19">
        <v>7</v>
      </c>
      <c r="V1396" s="19">
        <v>67</v>
      </c>
      <c r="W1396" s="19">
        <v>1</v>
      </c>
      <c r="X1396" s="19">
        <v>67</v>
      </c>
      <c r="Y1396" s="19" t="s">
        <v>4418</v>
      </c>
    </row>
    <row r="1397" spans="1:25">
      <c r="A1397" s="19" t="s">
        <v>2749</v>
      </c>
      <c r="B1397" s="19" t="s">
        <v>3848</v>
      </c>
      <c r="C1397" s="19" t="s">
        <v>2749</v>
      </c>
      <c r="D1397" s="19" t="s">
        <v>3848</v>
      </c>
      <c r="E1397" s="19" t="s">
        <v>2749</v>
      </c>
      <c r="F1397" s="19" t="s">
        <v>3860</v>
      </c>
      <c r="G1397" s="19" t="s">
        <v>3861</v>
      </c>
      <c r="H1397" s="19" t="s">
        <v>3802</v>
      </c>
      <c r="I1397" s="19" t="s">
        <v>3851</v>
      </c>
      <c r="J1397" s="19">
        <v>2019</v>
      </c>
      <c r="K1397" s="19" t="s">
        <v>3732</v>
      </c>
      <c r="L1397" s="19" t="s">
        <v>90</v>
      </c>
      <c r="M1397" s="19" t="s">
        <v>91</v>
      </c>
      <c r="N1397" s="19" t="s">
        <v>1116</v>
      </c>
      <c r="O1397" s="19" t="s">
        <v>1116</v>
      </c>
      <c r="P1397" s="19" t="s">
        <v>2756</v>
      </c>
      <c r="Q1397" s="19" t="s">
        <v>3623</v>
      </c>
      <c r="R1397" s="19" t="s">
        <v>3548</v>
      </c>
      <c r="S1397" s="19" t="s">
        <v>3839</v>
      </c>
      <c r="T1397" s="19" t="s">
        <v>4417</v>
      </c>
      <c r="U1397" s="19">
        <v>8</v>
      </c>
      <c r="V1397" s="19">
        <v>747</v>
      </c>
      <c r="W1397" s="19">
        <v>1</v>
      </c>
      <c r="X1397" s="19">
        <v>747</v>
      </c>
      <c r="Y1397" s="19" t="s">
        <v>4418</v>
      </c>
    </row>
    <row r="1398" spans="1:25">
      <c r="A1398" s="19" t="s">
        <v>2749</v>
      </c>
      <c r="B1398" s="19" t="s">
        <v>3848</v>
      </c>
      <c r="C1398" s="19" t="s">
        <v>2749</v>
      </c>
      <c r="D1398" s="19" t="s">
        <v>3848</v>
      </c>
      <c r="E1398" s="19" t="s">
        <v>2749</v>
      </c>
      <c r="F1398" s="19" t="s">
        <v>3860</v>
      </c>
      <c r="G1398" s="19" t="s">
        <v>3861</v>
      </c>
      <c r="H1398" s="19" t="s">
        <v>3802</v>
      </c>
      <c r="I1398" s="19" t="s">
        <v>3851</v>
      </c>
      <c r="J1398" s="19">
        <v>2019</v>
      </c>
      <c r="K1398" s="19" t="s">
        <v>3732</v>
      </c>
      <c r="L1398" s="19" t="s">
        <v>90</v>
      </c>
      <c r="M1398" s="19" t="s">
        <v>91</v>
      </c>
      <c r="N1398" s="19" t="s">
        <v>1116</v>
      </c>
      <c r="O1398" s="19" t="s">
        <v>1116</v>
      </c>
      <c r="P1398" s="19" t="s">
        <v>2756</v>
      </c>
      <c r="Q1398" s="19" t="s">
        <v>3623</v>
      </c>
      <c r="R1398" s="19" t="s">
        <v>3548</v>
      </c>
      <c r="S1398" s="19" t="s">
        <v>3839</v>
      </c>
      <c r="T1398" s="19" t="s">
        <v>4417</v>
      </c>
      <c r="U1398" s="19">
        <v>10</v>
      </c>
      <c r="V1398" s="19">
        <v>239</v>
      </c>
      <c r="W1398" s="19">
        <v>1</v>
      </c>
      <c r="X1398" s="19">
        <v>239</v>
      </c>
      <c r="Y1398" s="19" t="s">
        <v>4418</v>
      </c>
    </row>
    <row r="1399" spans="1:25">
      <c r="A1399" s="19" t="s">
        <v>2749</v>
      </c>
      <c r="B1399" s="19" t="s">
        <v>3848</v>
      </c>
      <c r="C1399" s="19" t="s">
        <v>2749</v>
      </c>
      <c r="D1399" s="19" t="s">
        <v>3848</v>
      </c>
      <c r="E1399" s="19" t="s">
        <v>2749</v>
      </c>
      <c r="F1399" s="19" t="s">
        <v>3860</v>
      </c>
      <c r="G1399" s="19" t="s">
        <v>3861</v>
      </c>
      <c r="H1399" s="19" t="s">
        <v>3802</v>
      </c>
      <c r="I1399" s="19" t="s">
        <v>3851</v>
      </c>
      <c r="J1399" s="19">
        <v>2019</v>
      </c>
      <c r="K1399" s="19" t="s">
        <v>3732</v>
      </c>
      <c r="L1399" s="19" t="s">
        <v>90</v>
      </c>
      <c r="M1399" s="19" t="s">
        <v>91</v>
      </c>
      <c r="N1399" s="19" t="s">
        <v>1116</v>
      </c>
      <c r="O1399" s="19" t="s">
        <v>1116</v>
      </c>
      <c r="P1399" s="19" t="s">
        <v>2756</v>
      </c>
      <c r="Q1399" s="19" t="s">
        <v>3623</v>
      </c>
      <c r="R1399" s="19" t="s">
        <v>3548</v>
      </c>
      <c r="S1399" s="19" t="s">
        <v>3839</v>
      </c>
      <c r="T1399" s="19" t="s">
        <v>4417</v>
      </c>
      <c r="U1399" s="19">
        <v>12</v>
      </c>
      <c r="V1399" s="19">
        <v>176</v>
      </c>
      <c r="W1399" s="19">
        <v>1</v>
      </c>
      <c r="X1399" s="19">
        <v>176</v>
      </c>
      <c r="Y1399" s="19" t="s">
        <v>4418</v>
      </c>
    </row>
    <row r="1400" spans="1:25">
      <c r="A1400" s="19" t="s">
        <v>2749</v>
      </c>
      <c r="B1400" s="19" t="s">
        <v>3848</v>
      </c>
      <c r="C1400" s="19" t="s">
        <v>2749</v>
      </c>
      <c r="D1400" s="19" t="s">
        <v>3848</v>
      </c>
      <c r="E1400" s="19" t="s">
        <v>2749</v>
      </c>
      <c r="F1400" s="19" t="s">
        <v>3860</v>
      </c>
      <c r="G1400" s="19" t="s">
        <v>3861</v>
      </c>
      <c r="H1400" s="19" t="s">
        <v>3802</v>
      </c>
      <c r="I1400" s="19" t="s">
        <v>3851</v>
      </c>
      <c r="J1400" s="19">
        <v>2019</v>
      </c>
      <c r="K1400" s="19" t="s">
        <v>3732</v>
      </c>
      <c r="L1400" s="19" t="s">
        <v>90</v>
      </c>
      <c r="M1400" s="19" t="s">
        <v>91</v>
      </c>
      <c r="N1400" s="19" t="s">
        <v>1116</v>
      </c>
      <c r="O1400" s="19" t="s">
        <v>1116</v>
      </c>
      <c r="P1400" s="19" t="s">
        <v>2756</v>
      </c>
      <c r="Q1400" s="19" t="s">
        <v>3623</v>
      </c>
      <c r="R1400" s="19" t="s">
        <v>3548</v>
      </c>
      <c r="S1400" s="19" t="s">
        <v>3839</v>
      </c>
      <c r="T1400" s="19" t="s">
        <v>4417</v>
      </c>
      <c r="U1400" s="19">
        <v>13</v>
      </c>
      <c r="V1400" s="19">
        <v>126</v>
      </c>
      <c r="W1400" s="19">
        <v>1</v>
      </c>
      <c r="X1400" s="19">
        <v>126</v>
      </c>
      <c r="Y1400" s="19" t="s">
        <v>4418</v>
      </c>
    </row>
    <row r="1401" spans="1:25">
      <c r="A1401" s="19" t="s">
        <v>2749</v>
      </c>
      <c r="B1401" s="19" t="s">
        <v>3848</v>
      </c>
      <c r="C1401" s="19" t="s">
        <v>2749</v>
      </c>
      <c r="D1401" s="19" t="s">
        <v>3848</v>
      </c>
      <c r="E1401" s="19" t="s">
        <v>2749</v>
      </c>
      <c r="F1401" s="19" t="s">
        <v>3860</v>
      </c>
      <c r="G1401" s="19" t="s">
        <v>3861</v>
      </c>
      <c r="H1401" s="19" t="s">
        <v>3802</v>
      </c>
      <c r="I1401" s="19" t="s">
        <v>3851</v>
      </c>
      <c r="J1401" s="19">
        <v>2019</v>
      </c>
      <c r="K1401" s="19" t="s">
        <v>3732</v>
      </c>
      <c r="L1401" s="19" t="s">
        <v>90</v>
      </c>
      <c r="M1401" s="19" t="s">
        <v>91</v>
      </c>
      <c r="N1401" s="19" t="s">
        <v>1116</v>
      </c>
      <c r="O1401" s="19" t="s">
        <v>1116</v>
      </c>
      <c r="P1401" s="19" t="s">
        <v>2756</v>
      </c>
      <c r="Q1401" s="19" t="s">
        <v>3623</v>
      </c>
      <c r="R1401" s="19" t="s">
        <v>3548</v>
      </c>
      <c r="S1401" s="19" t="s">
        <v>3839</v>
      </c>
      <c r="T1401" s="19" t="s">
        <v>4417</v>
      </c>
      <c r="U1401" s="19">
        <v>14</v>
      </c>
      <c r="V1401" s="19">
        <v>475</v>
      </c>
      <c r="W1401" s="19">
        <v>1</v>
      </c>
      <c r="X1401" s="19">
        <v>475</v>
      </c>
      <c r="Y1401" s="19" t="s">
        <v>4418</v>
      </c>
    </row>
    <row r="1402" spans="1:25">
      <c r="A1402" s="19" t="s">
        <v>2749</v>
      </c>
      <c r="B1402" s="19" t="s">
        <v>3848</v>
      </c>
      <c r="C1402" s="19" t="s">
        <v>2749</v>
      </c>
      <c r="D1402" s="19" t="s">
        <v>3848</v>
      </c>
      <c r="E1402" s="19" t="s">
        <v>2749</v>
      </c>
      <c r="F1402" s="19" t="s">
        <v>3860</v>
      </c>
      <c r="G1402" s="19" t="s">
        <v>3861</v>
      </c>
      <c r="H1402" s="19" t="s">
        <v>3802</v>
      </c>
      <c r="I1402" s="19" t="s">
        <v>3851</v>
      </c>
      <c r="J1402" s="19">
        <v>2019</v>
      </c>
      <c r="K1402" s="19" t="s">
        <v>3732</v>
      </c>
      <c r="L1402" s="19" t="s">
        <v>90</v>
      </c>
      <c r="M1402" s="19" t="s">
        <v>91</v>
      </c>
      <c r="N1402" s="19" t="s">
        <v>1116</v>
      </c>
      <c r="O1402" s="19" t="s">
        <v>1116</v>
      </c>
      <c r="P1402" s="19" t="s">
        <v>2756</v>
      </c>
      <c r="Q1402" s="19" t="s">
        <v>3623</v>
      </c>
      <c r="R1402" s="19" t="s">
        <v>3548</v>
      </c>
      <c r="S1402" s="19" t="s">
        <v>3839</v>
      </c>
      <c r="T1402" s="19" t="s">
        <v>4417</v>
      </c>
      <c r="U1402" s="19">
        <v>16</v>
      </c>
      <c r="V1402" s="19">
        <v>223</v>
      </c>
      <c r="W1402" s="19">
        <v>1</v>
      </c>
      <c r="X1402" s="19">
        <v>223</v>
      </c>
      <c r="Y1402" s="19" t="s">
        <v>4418</v>
      </c>
    </row>
    <row r="1403" spans="1:25">
      <c r="A1403" s="19" t="s">
        <v>2749</v>
      </c>
      <c r="B1403" s="19" t="s">
        <v>3848</v>
      </c>
      <c r="C1403" s="19" t="s">
        <v>2749</v>
      </c>
      <c r="D1403" s="19" t="s">
        <v>3848</v>
      </c>
      <c r="E1403" s="19" t="s">
        <v>2749</v>
      </c>
      <c r="F1403" s="19" t="s">
        <v>3860</v>
      </c>
      <c r="G1403" s="19" t="s">
        <v>3861</v>
      </c>
      <c r="H1403" s="19" t="s">
        <v>3802</v>
      </c>
      <c r="I1403" s="19" t="s">
        <v>3851</v>
      </c>
      <c r="J1403" s="19">
        <v>2019</v>
      </c>
      <c r="K1403" s="19" t="s">
        <v>3732</v>
      </c>
      <c r="L1403" s="19" t="s">
        <v>90</v>
      </c>
      <c r="M1403" s="19" t="s">
        <v>91</v>
      </c>
      <c r="N1403" s="19" t="s">
        <v>1116</v>
      </c>
      <c r="O1403" s="19" t="s">
        <v>1116</v>
      </c>
      <c r="P1403" s="19" t="s">
        <v>2756</v>
      </c>
      <c r="Q1403" s="19" t="s">
        <v>3623</v>
      </c>
      <c r="R1403" s="19" t="s">
        <v>3544</v>
      </c>
      <c r="S1403" s="19" t="s">
        <v>3839</v>
      </c>
      <c r="T1403" s="19" t="s">
        <v>4417</v>
      </c>
      <c r="U1403" s="19">
        <v>4</v>
      </c>
      <c r="V1403" s="19">
        <v>365</v>
      </c>
      <c r="W1403" s="19">
        <v>1</v>
      </c>
      <c r="X1403" s="19">
        <v>365</v>
      </c>
      <c r="Y1403" s="19" t="s">
        <v>4418</v>
      </c>
    </row>
    <row r="1404" spans="1:25">
      <c r="A1404" s="19" t="s">
        <v>2749</v>
      </c>
      <c r="B1404" s="19" t="s">
        <v>3848</v>
      </c>
      <c r="C1404" s="19" t="s">
        <v>2749</v>
      </c>
      <c r="D1404" s="19" t="s">
        <v>3848</v>
      </c>
      <c r="E1404" s="19" t="s">
        <v>2749</v>
      </c>
      <c r="F1404" s="19" t="s">
        <v>3860</v>
      </c>
      <c r="G1404" s="19" t="s">
        <v>3861</v>
      </c>
      <c r="H1404" s="19" t="s">
        <v>3802</v>
      </c>
      <c r="I1404" s="19" t="s">
        <v>3851</v>
      </c>
      <c r="J1404" s="19">
        <v>2019</v>
      </c>
      <c r="K1404" s="19" t="s">
        <v>3732</v>
      </c>
      <c r="L1404" s="19" t="s">
        <v>90</v>
      </c>
      <c r="M1404" s="19" t="s">
        <v>91</v>
      </c>
      <c r="N1404" s="19" t="s">
        <v>1116</v>
      </c>
      <c r="O1404" s="19" t="s">
        <v>1116</v>
      </c>
      <c r="P1404" s="19" t="s">
        <v>2756</v>
      </c>
      <c r="Q1404" s="19" t="s">
        <v>3623</v>
      </c>
      <c r="R1404" s="19" t="s">
        <v>3544</v>
      </c>
      <c r="S1404" s="19" t="s">
        <v>3839</v>
      </c>
      <c r="T1404" s="19" t="s">
        <v>4417</v>
      </c>
      <c r="U1404" s="19">
        <v>5</v>
      </c>
      <c r="V1404" s="19">
        <v>263</v>
      </c>
      <c r="W1404" s="19">
        <v>1</v>
      </c>
      <c r="X1404" s="19">
        <v>263</v>
      </c>
      <c r="Y1404" s="19" t="s">
        <v>4418</v>
      </c>
    </row>
    <row r="1405" spans="1:25">
      <c r="A1405" s="19" t="s">
        <v>2749</v>
      </c>
      <c r="B1405" s="19" t="s">
        <v>3848</v>
      </c>
      <c r="C1405" s="19" t="s">
        <v>2749</v>
      </c>
      <c r="D1405" s="19" t="s">
        <v>3848</v>
      </c>
      <c r="E1405" s="19" t="s">
        <v>2749</v>
      </c>
      <c r="F1405" s="19" t="s">
        <v>3860</v>
      </c>
      <c r="G1405" s="19" t="s">
        <v>3861</v>
      </c>
      <c r="H1405" s="19" t="s">
        <v>3802</v>
      </c>
      <c r="I1405" s="19" t="s">
        <v>3851</v>
      </c>
      <c r="J1405" s="19">
        <v>2019</v>
      </c>
      <c r="K1405" s="19" t="s">
        <v>3732</v>
      </c>
      <c r="L1405" s="19" t="s">
        <v>90</v>
      </c>
      <c r="M1405" s="19" t="s">
        <v>91</v>
      </c>
      <c r="N1405" s="19" t="s">
        <v>1116</v>
      </c>
      <c r="O1405" s="19" t="s">
        <v>1116</v>
      </c>
      <c r="P1405" s="19" t="s">
        <v>2756</v>
      </c>
      <c r="Q1405" s="19" t="s">
        <v>3623</v>
      </c>
      <c r="R1405" s="19" t="s">
        <v>3544</v>
      </c>
      <c r="S1405" s="19" t="s">
        <v>3839</v>
      </c>
      <c r="T1405" s="19" t="s">
        <v>4417</v>
      </c>
      <c r="U1405" s="19">
        <v>9</v>
      </c>
      <c r="V1405" s="19">
        <v>619</v>
      </c>
      <c r="W1405" s="19">
        <v>1</v>
      </c>
      <c r="X1405" s="19">
        <v>619</v>
      </c>
      <c r="Y1405" s="19" t="s">
        <v>4418</v>
      </c>
    </row>
    <row r="1406" spans="1:25">
      <c r="A1406" s="19" t="s">
        <v>2749</v>
      </c>
      <c r="B1406" s="19" t="s">
        <v>3848</v>
      </c>
      <c r="C1406" s="19" t="s">
        <v>2749</v>
      </c>
      <c r="D1406" s="19" t="s">
        <v>3848</v>
      </c>
      <c r="E1406" s="19" t="s">
        <v>2749</v>
      </c>
      <c r="F1406" s="19" t="s">
        <v>3860</v>
      </c>
      <c r="G1406" s="19" t="s">
        <v>3861</v>
      </c>
      <c r="H1406" s="19" t="s">
        <v>3802</v>
      </c>
      <c r="I1406" s="19" t="s">
        <v>3851</v>
      </c>
      <c r="J1406" s="19">
        <v>2019</v>
      </c>
      <c r="K1406" s="19" t="s">
        <v>3732</v>
      </c>
      <c r="L1406" s="19" t="s">
        <v>90</v>
      </c>
      <c r="M1406" s="19" t="s">
        <v>91</v>
      </c>
      <c r="N1406" s="19" t="s">
        <v>1116</v>
      </c>
      <c r="O1406" s="19" t="s">
        <v>1116</v>
      </c>
      <c r="P1406" s="19" t="s">
        <v>2756</v>
      </c>
      <c r="Q1406" s="19" t="s">
        <v>3623</v>
      </c>
      <c r="R1406" s="19" t="s">
        <v>3544</v>
      </c>
      <c r="S1406" s="19" t="s">
        <v>3839</v>
      </c>
      <c r="T1406" s="19" t="s">
        <v>4417</v>
      </c>
      <c r="U1406" s="19">
        <v>11</v>
      </c>
      <c r="V1406" s="19">
        <v>339</v>
      </c>
      <c r="W1406" s="19">
        <v>1</v>
      </c>
      <c r="X1406" s="19">
        <v>339</v>
      </c>
      <c r="Y1406" s="19" t="s">
        <v>4418</v>
      </c>
    </row>
    <row r="1407" spans="1:25">
      <c r="A1407" s="19" t="s">
        <v>2749</v>
      </c>
      <c r="B1407" s="19" t="s">
        <v>3848</v>
      </c>
      <c r="C1407" s="19" t="s">
        <v>2749</v>
      </c>
      <c r="D1407" s="19" t="s">
        <v>3848</v>
      </c>
      <c r="E1407" s="19" t="s">
        <v>2749</v>
      </c>
      <c r="F1407" s="19" t="s">
        <v>3860</v>
      </c>
      <c r="G1407" s="19" t="s">
        <v>3861</v>
      </c>
      <c r="H1407" s="19" t="s">
        <v>3802</v>
      </c>
      <c r="I1407" s="19" t="s">
        <v>3851</v>
      </c>
      <c r="J1407" s="19">
        <v>2019</v>
      </c>
      <c r="K1407" s="19" t="s">
        <v>3732</v>
      </c>
      <c r="L1407" s="19" t="s">
        <v>90</v>
      </c>
      <c r="M1407" s="19" t="s">
        <v>91</v>
      </c>
      <c r="N1407" s="19" t="s">
        <v>1116</v>
      </c>
      <c r="O1407" s="19" t="s">
        <v>1116</v>
      </c>
      <c r="P1407" s="19" t="s">
        <v>2756</v>
      </c>
      <c r="Q1407" s="19" t="s">
        <v>3623</v>
      </c>
      <c r="R1407" s="19" t="s">
        <v>3544</v>
      </c>
      <c r="S1407" s="19" t="s">
        <v>3839</v>
      </c>
      <c r="T1407" s="19" t="s">
        <v>4417</v>
      </c>
      <c r="U1407" s="19">
        <v>17</v>
      </c>
      <c r="V1407" s="19">
        <v>897</v>
      </c>
      <c r="W1407" s="19">
        <v>1</v>
      </c>
      <c r="X1407" s="19">
        <v>897</v>
      </c>
      <c r="Y1407" s="19" t="s">
        <v>4418</v>
      </c>
    </row>
    <row r="1408" spans="1:25">
      <c r="A1408" s="19" t="s">
        <v>2749</v>
      </c>
      <c r="B1408" s="19" t="s">
        <v>3848</v>
      </c>
      <c r="C1408" s="19" t="s">
        <v>2749</v>
      </c>
      <c r="D1408" s="19" t="s">
        <v>3848</v>
      </c>
      <c r="E1408" s="19" t="s">
        <v>2749</v>
      </c>
      <c r="F1408" s="19" t="s">
        <v>3860</v>
      </c>
      <c r="G1408" s="19" t="s">
        <v>3861</v>
      </c>
      <c r="H1408" s="19" t="s">
        <v>3802</v>
      </c>
      <c r="I1408" s="19" t="s">
        <v>3851</v>
      </c>
      <c r="J1408" s="19">
        <v>2019</v>
      </c>
      <c r="K1408" s="19" t="s">
        <v>3732</v>
      </c>
      <c r="L1408" s="19" t="s">
        <v>90</v>
      </c>
      <c r="M1408" s="19" t="s">
        <v>91</v>
      </c>
      <c r="N1408" s="19" t="s">
        <v>1116</v>
      </c>
      <c r="O1408" s="19" t="s">
        <v>1116</v>
      </c>
      <c r="P1408" s="19" t="s">
        <v>2756</v>
      </c>
      <c r="Q1408" s="19" t="s">
        <v>3623</v>
      </c>
      <c r="R1408" s="19" t="s">
        <v>3544</v>
      </c>
      <c r="S1408" s="19" t="s">
        <v>3839</v>
      </c>
      <c r="T1408" s="19" t="s">
        <v>4417</v>
      </c>
      <c r="U1408" s="19">
        <v>19</v>
      </c>
      <c r="V1408" s="19">
        <v>808</v>
      </c>
      <c r="W1408" s="19">
        <v>1</v>
      </c>
      <c r="X1408" s="19">
        <v>808</v>
      </c>
      <c r="Y1408" s="19" t="s">
        <v>4418</v>
      </c>
    </row>
    <row r="1409" spans="1:25">
      <c r="A1409" s="19" t="s">
        <v>2749</v>
      </c>
      <c r="B1409" s="19" t="s">
        <v>3848</v>
      </c>
      <c r="C1409" s="19" t="s">
        <v>2749</v>
      </c>
      <c r="D1409" s="19" t="s">
        <v>3848</v>
      </c>
      <c r="E1409" s="19" t="s">
        <v>2749</v>
      </c>
      <c r="F1409" s="19" t="s">
        <v>3860</v>
      </c>
      <c r="G1409" s="19" t="s">
        <v>3861</v>
      </c>
      <c r="H1409" s="19" t="s">
        <v>3802</v>
      </c>
      <c r="I1409" s="19" t="s">
        <v>3851</v>
      </c>
      <c r="J1409" s="19">
        <v>2019</v>
      </c>
      <c r="K1409" s="19" t="s">
        <v>3732</v>
      </c>
      <c r="L1409" s="19" t="s">
        <v>90</v>
      </c>
      <c r="M1409" s="19" t="s">
        <v>91</v>
      </c>
      <c r="N1409" s="19" t="s">
        <v>1116</v>
      </c>
      <c r="O1409" s="19" t="s">
        <v>1116</v>
      </c>
      <c r="P1409" s="19" t="s">
        <v>2756</v>
      </c>
      <c r="Q1409" s="19" t="s">
        <v>3623</v>
      </c>
      <c r="R1409" s="19" t="s">
        <v>3544</v>
      </c>
      <c r="S1409" s="19" t="s">
        <v>3839</v>
      </c>
      <c r="T1409" s="19" t="s">
        <v>4417</v>
      </c>
      <c r="U1409" s="19">
        <v>22</v>
      </c>
      <c r="V1409" s="19">
        <v>840</v>
      </c>
      <c r="W1409" s="19">
        <v>1</v>
      </c>
      <c r="X1409" s="19">
        <v>840</v>
      </c>
      <c r="Y1409" s="19" t="s">
        <v>4418</v>
      </c>
    </row>
    <row r="1410" spans="1:25">
      <c r="A1410" s="19" t="s">
        <v>2749</v>
      </c>
      <c r="B1410" s="19" t="s">
        <v>3848</v>
      </c>
      <c r="C1410" s="19" t="s">
        <v>2749</v>
      </c>
      <c r="D1410" s="19" t="s">
        <v>3848</v>
      </c>
      <c r="E1410" s="19" t="s">
        <v>2749</v>
      </c>
      <c r="F1410" s="19" t="s">
        <v>3860</v>
      </c>
      <c r="G1410" s="19" t="s">
        <v>3861</v>
      </c>
      <c r="H1410" s="19" t="s">
        <v>3802</v>
      </c>
      <c r="I1410" s="19" t="s">
        <v>3851</v>
      </c>
      <c r="J1410" s="19">
        <v>2019</v>
      </c>
      <c r="K1410" s="19" t="s">
        <v>3732</v>
      </c>
      <c r="L1410" s="19" t="s">
        <v>90</v>
      </c>
      <c r="M1410" s="19" t="s">
        <v>91</v>
      </c>
      <c r="N1410" s="19" t="s">
        <v>1116</v>
      </c>
      <c r="O1410" s="19" t="s">
        <v>1116</v>
      </c>
      <c r="P1410" s="19" t="s">
        <v>2756</v>
      </c>
      <c r="Q1410" s="19" t="s">
        <v>3623</v>
      </c>
      <c r="R1410" s="19" t="s">
        <v>3547</v>
      </c>
      <c r="S1410" s="19" t="s">
        <v>3839</v>
      </c>
      <c r="T1410" s="19" t="s">
        <v>4417</v>
      </c>
      <c r="U1410" s="19">
        <v>1</v>
      </c>
      <c r="V1410" s="19">
        <v>82</v>
      </c>
      <c r="W1410" s="19">
        <v>1</v>
      </c>
      <c r="X1410" s="19">
        <v>82</v>
      </c>
      <c r="Y1410" s="19" t="s">
        <v>4418</v>
      </c>
    </row>
    <row r="1411" spans="1:25">
      <c r="A1411" s="19" t="s">
        <v>2749</v>
      </c>
      <c r="B1411" s="19" t="s">
        <v>3848</v>
      </c>
      <c r="C1411" s="19" t="s">
        <v>2749</v>
      </c>
      <c r="D1411" s="19" t="s">
        <v>3848</v>
      </c>
      <c r="E1411" s="19" t="s">
        <v>2749</v>
      </c>
      <c r="F1411" s="19" t="s">
        <v>3860</v>
      </c>
      <c r="G1411" s="19" t="s">
        <v>3861</v>
      </c>
      <c r="H1411" s="19" t="s">
        <v>3802</v>
      </c>
      <c r="I1411" s="19" t="s">
        <v>3851</v>
      </c>
      <c r="J1411" s="19">
        <v>2019</v>
      </c>
      <c r="K1411" s="19" t="s">
        <v>3732</v>
      </c>
      <c r="L1411" s="19" t="s">
        <v>90</v>
      </c>
      <c r="M1411" s="19" t="s">
        <v>91</v>
      </c>
      <c r="N1411" s="19" t="s">
        <v>1116</v>
      </c>
      <c r="O1411" s="19" t="s">
        <v>1116</v>
      </c>
      <c r="P1411" s="19" t="s">
        <v>2756</v>
      </c>
      <c r="Q1411" s="19" t="s">
        <v>3623</v>
      </c>
      <c r="R1411" s="19" t="s">
        <v>3547</v>
      </c>
      <c r="S1411" s="19" t="s">
        <v>3839</v>
      </c>
      <c r="T1411" s="19" t="s">
        <v>4417</v>
      </c>
      <c r="U1411" s="19">
        <v>2</v>
      </c>
      <c r="V1411" s="19">
        <v>15</v>
      </c>
      <c r="W1411" s="19">
        <v>1</v>
      </c>
      <c r="X1411" s="19">
        <v>15</v>
      </c>
      <c r="Y1411" s="19" t="s">
        <v>4418</v>
      </c>
    </row>
    <row r="1412" spans="1:25">
      <c r="A1412" s="19" t="s">
        <v>2749</v>
      </c>
      <c r="B1412" s="19" t="s">
        <v>3848</v>
      </c>
      <c r="C1412" s="19" t="s">
        <v>2749</v>
      </c>
      <c r="D1412" s="19" t="s">
        <v>3848</v>
      </c>
      <c r="E1412" s="19" t="s">
        <v>2749</v>
      </c>
      <c r="F1412" s="19" t="s">
        <v>3860</v>
      </c>
      <c r="G1412" s="19" t="s">
        <v>3861</v>
      </c>
      <c r="H1412" s="19" t="s">
        <v>3802</v>
      </c>
      <c r="I1412" s="19" t="s">
        <v>3851</v>
      </c>
      <c r="J1412" s="19">
        <v>2019</v>
      </c>
      <c r="K1412" s="19" t="s">
        <v>3732</v>
      </c>
      <c r="L1412" s="19" t="s">
        <v>90</v>
      </c>
      <c r="M1412" s="19" t="s">
        <v>91</v>
      </c>
      <c r="N1412" s="19" t="s">
        <v>1116</v>
      </c>
      <c r="O1412" s="19" t="s">
        <v>1116</v>
      </c>
      <c r="P1412" s="19" t="s">
        <v>2756</v>
      </c>
      <c r="Q1412" s="19" t="s">
        <v>3623</v>
      </c>
      <c r="R1412" s="19" t="s">
        <v>3547</v>
      </c>
      <c r="S1412" s="19" t="s">
        <v>3839</v>
      </c>
      <c r="T1412" s="19" t="s">
        <v>4417</v>
      </c>
      <c r="U1412" s="19">
        <v>3</v>
      </c>
      <c r="V1412" s="19">
        <v>10</v>
      </c>
      <c r="W1412" s="19">
        <v>1</v>
      </c>
      <c r="X1412" s="19">
        <v>10</v>
      </c>
      <c r="Y1412" s="19" t="s">
        <v>4418</v>
      </c>
    </row>
    <row r="1413" spans="1:25">
      <c r="A1413" s="19" t="s">
        <v>2749</v>
      </c>
      <c r="B1413" s="19" t="s">
        <v>3848</v>
      </c>
      <c r="C1413" s="19" t="s">
        <v>2749</v>
      </c>
      <c r="D1413" s="19" t="s">
        <v>3848</v>
      </c>
      <c r="E1413" s="19" t="s">
        <v>2749</v>
      </c>
      <c r="F1413" s="19" t="s">
        <v>3860</v>
      </c>
      <c r="G1413" s="19" t="s">
        <v>3861</v>
      </c>
      <c r="H1413" s="19" t="s">
        <v>3802</v>
      </c>
      <c r="I1413" s="19" t="s">
        <v>3851</v>
      </c>
      <c r="J1413" s="19">
        <v>2019</v>
      </c>
      <c r="K1413" s="19" t="s">
        <v>3732</v>
      </c>
      <c r="L1413" s="19" t="s">
        <v>90</v>
      </c>
      <c r="M1413" s="19" t="s">
        <v>91</v>
      </c>
      <c r="N1413" s="19" t="s">
        <v>1116</v>
      </c>
      <c r="O1413" s="19" t="s">
        <v>1116</v>
      </c>
      <c r="P1413" s="19" t="s">
        <v>2756</v>
      </c>
      <c r="Q1413" s="19" t="s">
        <v>3623</v>
      </c>
      <c r="R1413" s="19" t="s">
        <v>3547</v>
      </c>
      <c r="S1413" s="19" t="s">
        <v>3839</v>
      </c>
      <c r="T1413" s="19" t="s">
        <v>4417</v>
      </c>
      <c r="U1413" s="19">
        <v>15</v>
      </c>
      <c r="V1413" s="19">
        <v>15</v>
      </c>
      <c r="W1413" s="19">
        <v>1</v>
      </c>
      <c r="X1413" s="19">
        <v>15</v>
      </c>
      <c r="Y1413" s="19" t="s">
        <v>4418</v>
      </c>
    </row>
    <row r="1414" spans="1:25">
      <c r="A1414" s="19" t="s">
        <v>2749</v>
      </c>
      <c r="B1414" s="19" t="s">
        <v>3848</v>
      </c>
      <c r="C1414" s="19" t="s">
        <v>2749</v>
      </c>
      <c r="D1414" s="19" t="s">
        <v>3848</v>
      </c>
      <c r="E1414" s="19" t="s">
        <v>2749</v>
      </c>
      <c r="F1414" s="19" t="s">
        <v>3860</v>
      </c>
      <c r="G1414" s="19" t="s">
        <v>3861</v>
      </c>
      <c r="H1414" s="19" t="s">
        <v>3802</v>
      </c>
      <c r="I1414" s="19" t="s">
        <v>3851</v>
      </c>
      <c r="J1414" s="19">
        <v>2019</v>
      </c>
      <c r="K1414" s="19" t="s">
        <v>3732</v>
      </c>
      <c r="L1414" s="19" t="s">
        <v>90</v>
      </c>
      <c r="M1414" s="19" t="s">
        <v>91</v>
      </c>
      <c r="N1414" s="19" t="s">
        <v>1116</v>
      </c>
      <c r="O1414" s="19" t="s">
        <v>1116</v>
      </c>
      <c r="P1414" s="19" t="s">
        <v>2756</v>
      </c>
      <c r="Q1414" s="19" t="s">
        <v>3623</v>
      </c>
      <c r="R1414" s="19" t="s">
        <v>3547</v>
      </c>
      <c r="S1414" s="19" t="s">
        <v>3839</v>
      </c>
      <c r="T1414" s="19" t="s">
        <v>4417</v>
      </c>
      <c r="U1414" s="19">
        <v>18</v>
      </c>
      <c r="V1414" s="19">
        <v>33</v>
      </c>
      <c r="W1414" s="19">
        <v>1</v>
      </c>
      <c r="X1414" s="19">
        <v>33</v>
      </c>
      <c r="Y1414" s="19" t="s">
        <v>4418</v>
      </c>
    </row>
    <row r="1415" spans="1:25">
      <c r="A1415" s="19" t="s">
        <v>2749</v>
      </c>
      <c r="B1415" s="19" t="s">
        <v>3848</v>
      </c>
      <c r="C1415" s="19" t="s">
        <v>2749</v>
      </c>
      <c r="D1415" s="19" t="s">
        <v>3848</v>
      </c>
      <c r="E1415" s="19" t="s">
        <v>2749</v>
      </c>
      <c r="F1415" s="19" t="s">
        <v>3860</v>
      </c>
      <c r="G1415" s="19" t="s">
        <v>3861</v>
      </c>
      <c r="H1415" s="19" t="s">
        <v>3802</v>
      </c>
      <c r="I1415" s="19" t="s">
        <v>3851</v>
      </c>
      <c r="J1415" s="19">
        <v>2019</v>
      </c>
      <c r="K1415" s="19" t="s">
        <v>3732</v>
      </c>
      <c r="L1415" s="19" t="s">
        <v>90</v>
      </c>
      <c r="M1415" s="19" t="s">
        <v>91</v>
      </c>
      <c r="N1415" s="19" t="s">
        <v>1116</v>
      </c>
      <c r="O1415" s="19" t="s">
        <v>1116</v>
      </c>
      <c r="P1415" s="19" t="s">
        <v>2756</v>
      </c>
      <c r="Q1415" s="19" t="s">
        <v>3623</v>
      </c>
      <c r="R1415" s="19" t="s">
        <v>3547</v>
      </c>
      <c r="S1415" s="19" t="s">
        <v>3839</v>
      </c>
      <c r="T1415" s="19" t="s">
        <v>4417</v>
      </c>
      <c r="U1415" s="19">
        <v>20</v>
      </c>
      <c r="V1415" s="19">
        <v>19</v>
      </c>
      <c r="W1415" s="19">
        <v>1</v>
      </c>
      <c r="X1415" s="19">
        <v>19</v>
      </c>
      <c r="Y1415" s="19" t="s">
        <v>4418</v>
      </c>
    </row>
    <row r="1416" spans="1:25">
      <c r="A1416" s="19" t="s">
        <v>2749</v>
      </c>
      <c r="B1416" s="19" t="s">
        <v>3848</v>
      </c>
      <c r="C1416" s="19" t="s">
        <v>2749</v>
      </c>
      <c r="D1416" s="19" t="s">
        <v>3848</v>
      </c>
      <c r="E1416" s="19" t="s">
        <v>2749</v>
      </c>
      <c r="F1416" s="19" t="s">
        <v>3860</v>
      </c>
      <c r="G1416" s="19" t="s">
        <v>3861</v>
      </c>
      <c r="H1416" s="19" t="s">
        <v>3802</v>
      </c>
      <c r="I1416" s="19" t="s">
        <v>3851</v>
      </c>
      <c r="J1416" s="19">
        <v>2019</v>
      </c>
      <c r="K1416" s="19" t="s">
        <v>3732</v>
      </c>
      <c r="L1416" s="19" t="s">
        <v>90</v>
      </c>
      <c r="M1416" s="19" t="s">
        <v>91</v>
      </c>
      <c r="N1416" s="19" t="s">
        <v>1116</v>
      </c>
      <c r="O1416" s="19" t="s">
        <v>1116</v>
      </c>
      <c r="P1416" s="19" t="s">
        <v>2756</v>
      </c>
      <c r="Q1416" s="19" t="s">
        <v>3623</v>
      </c>
      <c r="R1416" s="19" t="s">
        <v>3547</v>
      </c>
      <c r="S1416" s="19" t="s">
        <v>3839</v>
      </c>
      <c r="T1416" s="19" t="s">
        <v>4417</v>
      </c>
      <c r="U1416" s="19">
        <v>21</v>
      </c>
      <c r="V1416" s="19">
        <v>82</v>
      </c>
      <c r="W1416" s="19">
        <v>1</v>
      </c>
      <c r="X1416" s="19">
        <v>82</v>
      </c>
      <c r="Y1416" s="19" t="s">
        <v>4418</v>
      </c>
    </row>
    <row r="1417" spans="1:25">
      <c r="A1417" s="19" t="s">
        <v>2749</v>
      </c>
      <c r="B1417" s="19" t="s">
        <v>3848</v>
      </c>
      <c r="C1417" s="19" t="s">
        <v>2749</v>
      </c>
      <c r="D1417" s="19" t="s">
        <v>3848</v>
      </c>
      <c r="E1417" s="19" t="s">
        <v>2749</v>
      </c>
      <c r="F1417" s="19" t="s">
        <v>3860</v>
      </c>
      <c r="G1417" s="19" t="s">
        <v>3861</v>
      </c>
      <c r="H1417" s="19" t="s">
        <v>3802</v>
      </c>
      <c r="I1417" s="19" t="s">
        <v>3851</v>
      </c>
      <c r="J1417" s="19">
        <v>2019</v>
      </c>
      <c r="K1417" s="19" t="s">
        <v>3732</v>
      </c>
      <c r="L1417" s="19" t="s">
        <v>90</v>
      </c>
      <c r="M1417" s="19" t="s">
        <v>91</v>
      </c>
      <c r="N1417" s="19" t="s">
        <v>1116</v>
      </c>
      <c r="O1417" s="19" t="s">
        <v>1116</v>
      </c>
      <c r="P1417" s="19" t="s">
        <v>2756</v>
      </c>
      <c r="Q1417" s="19" t="s">
        <v>3623</v>
      </c>
      <c r="R1417" s="19" t="s">
        <v>3547</v>
      </c>
      <c r="S1417" s="19" t="s">
        <v>4233</v>
      </c>
      <c r="T1417" s="19" t="s">
        <v>4419</v>
      </c>
      <c r="U1417" s="19">
        <v>1</v>
      </c>
      <c r="V1417" s="19">
        <v>32.86</v>
      </c>
      <c r="W1417" s="19">
        <v>1</v>
      </c>
      <c r="X1417" s="19">
        <v>32.86</v>
      </c>
      <c r="Y1417" s="19" t="s">
        <v>3649</v>
      </c>
    </row>
    <row r="1418" spans="1:25">
      <c r="A1418" s="19" t="s">
        <v>2749</v>
      </c>
      <c r="B1418" s="19" t="s">
        <v>3848</v>
      </c>
      <c r="C1418" s="19" t="s">
        <v>2749</v>
      </c>
      <c r="D1418" s="19" t="s">
        <v>3848</v>
      </c>
      <c r="E1418" s="19" t="s">
        <v>2749</v>
      </c>
      <c r="F1418" s="19" t="s">
        <v>3860</v>
      </c>
      <c r="G1418" s="19" t="s">
        <v>3861</v>
      </c>
      <c r="H1418" s="19" t="s">
        <v>3802</v>
      </c>
      <c r="I1418" s="19" t="s">
        <v>3851</v>
      </c>
      <c r="J1418" s="19">
        <v>2019</v>
      </c>
      <c r="K1418" s="19" t="s">
        <v>3732</v>
      </c>
      <c r="L1418" s="19" t="s">
        <v>90</v>
      </c>
      <c r="M1418" s="19" t="s">
        <v>91</v>
      </c>
      <c r="N1418" s="19" t="s">
        <v>1116</v>
      </c>
      <c r="O1418" s="19" t="s">
        <v>1116</v>
      </c>
      <c r="P1418" s="19" t="s">
        <v>2756</v>
      </c>
      <c r="Q1418" s="19" t="s">
        <v>3623</v>
      </c>
      <c r="R1418" s="19" t="s">
        <v>3547</v>
      </c>
      <c r="S1418" s="19" t="s">
        <v>4233</v>
      </c>
      <c r="T1418" s="19" t="s">
        <v>4419</v>
      </c>
      <c r="U1418" s="19">
        <v>2</v>
      </c>
      <c r="V1418" s="19">
        <v>66.260000000000005</v>
      </c>
      <c r="W1418" s="19">
        <v>1</v>
      </c>
      <c r="X1418" s="19">
        <v>66.260000000000005</v>
      </c>
      <c r="Y1418" s="19" t="s">
        <v>3649</v>
      </c>
    </row>
    <row r="1419" spans="1:25">
      <c r="A1419" s="19" t="s">
        <v>2749</v>
      </c>
      <c r="B1419" s="19" t="s">
        <v>3848</v>
      </c>
      <c r="C1419" s="19" t="s">
        <v>2749</v>
      </c>
      <c r="D1419" s="19" t="s">
        <v>3848</v>
      </c>
      <c r="E1419" s="19" t="s">
        <v>2749</v>
      </c>
      <c r="F1419" s="19" t="s">
        <v>3860</v>
      </c>
      <c r="G1419" s="19" t="s">
        <v>3861</v>
      </c>
      <c r="H1419" s="19" t="s">
        <v>3802</v>
      </c>
      <c r="I1419" s="19" t="s">
        <v>3851</v>
      </c>
      <c r="J1419" s="19">
        <v>2019</v>
      </c>
      <c r="K1419" s="19" t="s">
        <v>3732</v>
      </c>
      <c r="L1419" s="19" t="s">
        <v>90</v>
      </c>
      <c r="M1419" s="19" t="s">
        <v>91</v>
      </c>
      <c r="N1419" s="19" t="s">
        <v>1116</v>
      </c>
      <c r="O1419" s="19" t="s">
        <v>1116</v>
      </c>
      <c r="P1419" s="19" t="s">
        <v>2756</v>
      </c>
      <c r="Q1419" s="19" t="s">
        <v>3623</v>
      </c>
      <c r="R1419" s="19" t="s">
        <v>3547</v>
      </c>
      <c r="S1419" s="19" t="s">
        <v>4233</v>
      </c>
      <c r="T1419" s="19" t="s">
        <v>4419</v>
      </c>
      <c r="U1419" s="19">
        <v>3</v>
      </c>
      <c r="V1419" s="19">
        <v>17.18</v>
      </c>
      <c r="W1419" s="19">
        <v>1</v>
      </c>
      <c r="X1419" s="19">
        <v>17.18</v>
      </c>
      <c r="Y1419" s="19" t="s">
        <v>3649</v>
      </c>
    </row>
    <row r="1420" spans="1:25">
      <c r="A1420" s="19" t="s">
        <v>2749</v>
      </c>
      <c r="B1420" s="19" t="s">
        <v>3848</v>
      </c>
      <c r="C1420" s="19" t="s">
        <v>2749</v>
      </c>
      <c r="D1420" s="19" t="s">
        <v>3848</v>
      </c>
      <c r="E1420" s="19" t="s">
        <v>2749</v>
      </c>
      <c r="F1420" s="19" t="s">
        <v>3860</v>
      </c>
      <c r="G1420" s="19" t="s">
        <v>3861</v>
      </c>
      <c r="H1420" s="19" t="s">
        <v>3802</v>
      </c>
      <c r="I1420" s="19" t="s">
        <v>3851</v>
      </c>
      <c r="J1420" s="19">
        <v>2019</v>
      </c>
      <c r="K1420" s="19" t="s">
        <v>3732</v>
      </c>
      <c r="L1420" s="19" t="s">
        <v>90</v>
      </c>
      <c r="M1420" s="19" t="s">
        <v>91</v>
      </c>
      <c r="N1420" s="19" t="s">
        <v>1116</v>
      </c>
      <c r="O1420" s="19" t="s">
        <v>1116</v>
      </c>
      <c r="P1420" s="19" t="s">
        <v>2756</v>
      </c>
      <c r="Q1420" s="19" t="s">
        <v>3628</v>
      </c>
      <c r="R1420" s="19" t="s">
        <v>3628</v>
      </c>
      <c r="S1420" s="19" t="s">
        <v>3736</v>
      </c>
      <c r="X1420" s="19">
        <v>908</v>
      </c>
      <c r="Y1420" s="19" t="s">
        <v>3630</v>
      </c>
    </row>
    <row r="1421" spans="1:25">
      <c r="A1421" s="19" t="s">
        <v>2749</v>
      </c>
      <c r="B1421" s="19" t="s">
        <v>3848</v>
      </c>
      <c r="C1421" s="19" t="s">
        <v>2749</v>
      </c>
      <c r="D1421" s="19" t="s">
        <v>3848</v>
      </c>
      <c r="E1421" s="19" t="s">
        <v>2749</v>
      </c>
      <c r="F1421" s="19" t="s">
        <v>3860</v>
      </c>
      <c r="G1421" s="19" t="s">
        <v>3861</v>
      </c>
      <c r="H1421" s="19" t="s">
        <v>3802</v>
      </c>
      <c r="I1421" s="19" t="s">
        <v>3851</v>
      </c>
      <c r="J1421" s="19">
        <v>2019</v>
      </c>
      <c r="K1421" s="19" t="s">
        <v>3732</v>
      </c>
      <c r="L1421" s="19" t="s">
        <v>102</v>
      </c>
      <c r="M1421" s="19" t="s">
        <v>103</v>
      </c>
      <c r="N1421" s="19" t="s">
        <v>1116</v>
      </c>
      <c r="O1421" s="19" t="s">
        <v>2933</v>
      </c>
      <c r="P1421" s="19" t="s">
        <v>2756</v>
      </c>
      <c r="Q1421" s="19" t="s">
        <v>3628</v>
      </c>
      <c r="R1421" s="19" t="s">
        <v>3628</v>
      </c>
      <c r="S1421" s="19" t="s">
        <v>3780</v>
      </c>
      <c r="X1421" s="19">
        <v>1148</v>
      </c>
      <c r="Y1421" s="19" t="s">
        <v>3630</v>
      </c>
    </row>
    <row r="1422" spans="1:25">
      <c r="A1422" s="19" t="s">
        <v>2749</v>
      </c>
      <c r="B1422" s="19" t="s">
        <v>3848</v>
      </c>
      <c r="C1422" s="19" t="s">
        <v>2749</v>
      </c>
      <c r="D1422" s="19" t="s">
        <v>3848</v>
      </c>
      <c r="E1422" s="19" t="s">
        <v>2749</v>
      </c>
      <c r="F1422" s="19" t="s">
        <v>4420</v>
      </c>
      <c r="G1422" s="19" t="s">
        <v>4421</v>
      </c>
      <c r="H1422" s="19" t="s">
        <v>3802</v>
      </c>
      <c r="I1422" s="19" t="s">
        <v>3851</v>
      </c>
      <c r="J1422" s="19">
        <v>2019</v>
      </c>
      <c r="K1422" s="19" t="s">
        <v>3618</v>
      </c>
      <c r="L1422" s="19" t="s">
        <v>255</v>
      </c>
      <c r="M1422" s="19" t="s">
        <v>256</v>
      </c>
      <c r="N1422" s="19" t="s">
        <v>1116</v>
      </c>
      <c r="O1422" s="19" t="s">
        <v>2915</v>
      </c>
      <c r="P1422" s="19" t="s">
        <v>2756</v>
      </c>
      <c r="Q1422" s="19" t="s">
        <v>3623</v>
      </c>
      <c r="R1422" s="19" t="s">
        <v>3544</v>
      </c>
      <c r="S1422" s="19" t="s">
        <v>522</v>
      </c>
      <c r="T1422" s="19" t="s">
        <v>4422</v>
      </c>
      <c r="U1422" s="19">
        <v>1</v>
      </c>
      <c r="V1422" s="19">
        <v>768</v>
      </c>
      <c r="W1422" s="19">
        <v>1</v>
      </c>
      <c r="X1422" s="19">
        <v>768</v>
      </c>
      <c r="Y1422" s="19" t="s">
        <v>4423</v>
      </c>
    </row>
    <row r="1423" spans="1:25">
      <c r="A1423" s="19" t="s">
        <v>2749</v>
      </c>
      <c r="B1423" s="19" t="s">
        <v>3848</v>
      </c>
      <c r="C1423" s="19" t="s">
        <v>2749</v>
      </c>
      <c r="D1423" s="19" t="s">
        <v>3848</v>
      </c>
      <c r="E1423" s="19" t="s">
        <v>2749</v>
      </c>
      <c r="F1423" s="19" t="s">
        <v>4420</v>
      </c>
      <c r="G1423" s="19" t="s">
        <v>4421</v>
      </c>
      <c r="H1423" s="19" t="s">
        <v>3802</v>
      </c>
      <c r="I1423" s="19" t="s">
        <v>3851</v>
      </c>
      <c r="J1423" s="19">
        <v>2019</v>
      </c>
      <c r="K1423" s="19" t="s">
        <v>3618</v>
      </c>
      <c r="L1423" s="19" t="s">
        <v>85</v>
      </c>
      <c r="M1423" s="19" t="s">
        <v>86</v>
      </c>
      <c r="N1423" s="19" t="s">
        <v>1116</v>
      </c>
      <c r="O1423" s="19" t="s">
        <v>1116</v>
      </c>
      <c r="P1423" s="19" t="s">
        <v>2756</v>
      </c>
      <c r="Q1423" s="19" t="s">
        <v>3623</v>
      </c>
      <c r="R1423" s="19" t="s">
        <v>3871</v>
      </c>
      <c r="S1423" s="19" t="s">
        <v>1034</v>
      </c>
      <c r="T1423" s="19" t="s">
        <v>4424</v>
      </c>
      <c r="U1423" s="19">
        <v>1</v>
      </c>
      <c r="V1423" s="19">
        <v>5786</v>
      </c>
      <c r="W1423" s="19">
        <v>1</v>
      </c>
      <c r="X1423" s="19">
        <v>5786</v>
      </c>
      <c r="Y1423" s="19" t="s">
        <v>4425</v>
      </c>
    </row>
    <row r="1424" spans="1:25">
      <c r="A1424" s="19" t="s">
        <v>2749</v>
      </c>
      <c r="B1424" s="19" t="s">
        <v>3848</v>
      </c>
      <c r="C1424" s="19" t="s">
        <v>2749</v>
      </c>
      <c r="D1424" s="19" t="s">
        <v>3848</v>
      </c>
      <c r="E1424" s="19" t="s">
        <v>2749</v>
      </c>
      <c r="F1424" s="19" t="s">
        <v>4420</v>
      </c>
      <c r="G1424" s="19" t="s">
        <v>4421</v>
      </c>
      <c r="H1424" s="19" t="s">
        <v>3802</v>
      </c>
      <c r="I1424" s="19" t="s">
        <v>3851</v>
      </c>
      <c r="J1424" s="19">
        <v>2019</v>
      </c>
      <c r="K1424" s="19" t="s">
        <v>3618</v>
      </c>
      <c r="L1424" s="19" t="s">
        <v>85</v>
      </c>
      <c r="M1424" s="19" t="s">
        <v>86</v>
      </c>
      <c r="N1424" s="19" t="s">
        <v>1116</v>
      </c>
      <c r="O1424" s="19" t="s">
        <v>1116</v>
      </c>
      <c r="P1424" s="19" t="s">
        <v>2756</v>
      </c>
      <c r="Q1424" s="19" t="s">
        <v>3623</v>
      </c>
      <c r="R1424" s="19" t="s">
        <v>3871</v>
      </c>
      <c r="S1424" s="19" t="s">
        <v>1034</v>
      </c>
      <c r="T1424" s="19" t="s">
        <v>4424</v>
      </c>
      <c r="U1424" s="19">
        <v>2</v>
      </c>
      <c r="V1424" s="19">
        <v>2069</v>
      </c>
      <c r="W1424" s="19">
        <v>1</v>
      </c>
      <c r="X1424" s="19">
        <v>2069</v>
      </c>
      <c r="Y1424" s="19" t="s">
        <v>4425</v>
      </c>
    </row>
    <row r="1425" spans="1:25">
      <c r="A1425" s="19" t="s">
        <v>2749</v>
      </c>
      <c r="B1425" s="19" t="s">
        <v>3848</v>
      </c>
      <c r="C1425" s="19" t="s">
        <v>2749</v>
      </c>
      <c r="D1425" s="19" t="s">
        <v>3848</v>
      </c>
      <c r="E1425" s="19" t="s">
        <v>2749</v>
      </c>
      <c r="F1425" s="19" t="s">
        <v>4420</v>
      </c>
      <c r="G1425" s="19" t="s">
        <v>4421</v>
      </c>
      <c r="H1425" s="19" t="s">
        <v>3802</v>
      </c>
      <c r="I1425" s="19" t="s">
        <v>3851</v>
      </c>
      <c r="J1425" s="19">
        <v>2019</v>
      </c>
      <c r="K1425" s="19" t="s">
        <v>3618</v>
      </c>
      <c r="L1425" s="19" t="s">
        <v>85</v>
      </c>
      <c r="M1425" s="19" t="s">
        <v>86</v>
      </c>
      <c r="N1425" s="19" t="s">
        <v>1116</v>
      </c>
      <c r="O1425" s="19" t="s">
        <v>1116</v>
      </c>
      <c r="P1425" s="19" t="s">
        <v>2756</v>
      </c>
      <c r="Q1425" s="19" t="s">
        <v>3623</v>
      </c>
      <c r="R1425" s="19" t="s">
        <v>4286</v>
      </c>
      <c r="S1425" s="19" t="s">
        <v>1034</v>
      </c>
      <c r="T1425" s="19" t="s">
        <v>4426</v>
      </c>
      <c r="U1425" s="19">
        <v>1</v>
      </c>
      <c r="V1425" s="19">
        <v>2059</v>
      </c>
      <c r="W1425" s="19">
        <v>1</v>
      </c>
      <c r="X1425" s="19">
        <v>2059</v>
      </c>
      <c r="Y1425" s="19" t="s">
        <v>4425</v>
      </c>
    </row>
    <row r="1426" spans="1:25">
      <c r="A1426" s="19" t="s">
        <v>2749</v>
      </c>
      <c r="B1426" s="19" t="s">
        <v>3848</v>
      </c>
      <c r="C1426" s="19" t="s">
        <v>2749</v>
      </c>
      <c r="D1426" s="19" t="s">
        <v>3848</v>
      </c>
      <c r="E1426" s="19" t="s">
        <v>2749</v>
      </c>
      <c r="F1426" s="19" t="s">
        <v>4420</v>
      </c>
      <c r="G1426" s="19" t="s">
        <v>4421</v>
      </c>
      <c r="H1426" s="19" t="s">
        <v>3802</v>
      </c>
      <c r="I1426" s="19" t="s">
        <v>3851</v>
      </c>
      <c r="J1426" s="19">
        <v>2019</v>
      </c>
      <c r="K1426" s="19" t="s">
        <v>3618</v>
      </c>
      <c r="L1426" s="19" t="s">
        <v>85</v>
      </c>
      <c r="M1426" s="19" t="s">
        <v>86</v>
      </c>
      <c r="N1426" s="19" t="s">
        <v>1116</v>
      </c>
      <c r="O1426" s="19" t="s">
        <v>1116</v>
      </c>
      <c r="P1426" s="19" t="s">
        <v>2756</v>
      </c>
      <c r="Q1426" s="19" t="s">
        <v>3623</v>
      </c>
      <c r="R1426" s="19" t="s">
        <v>4286</v>
      </c>
      <c r="S1426" s="19" t="s">
        <v>1034</v>
      </c>
      <c r="T1426" s="19" t="s">
        <v>4426</v>
      </c>
      <c r="U1426" s="19">
        <v>2</v>
      </c>
      <c r="V1426" s="19">
        <v>2069</v>
      </c>
      <c r="W1426" s="19">
        <v>1</v>
      </c>
      <c r="X1426" s="19">
        <v>2069</v>
      </c>
      <c r="Y1426" s="19" t="s">
        <v>4425</v>
      </c>
    </row>
    <row r="1427" spans="1:25">
      <c r="A1427" s="19" t="s">
        <v>2749</v>
      </c>
      <c r="B1427" s="19" t="s">
        <v>3848</v>
      </c>
      <c r="C1427" s="19" t="s">
        <v>2749</v>
      </c>
      <c r="D1427" s="19" t="s">
        <v>3848</v>
      </c>
      <c r="E1427" s="19" t="s">
        <v>2749</v>
      </c>
      <c r="F1427" s="19" t="s">
        <v>4420</v>
      </c>
      <c r="G1427" s="19" t="s">
        <v>4421</v>
      </c>
      <c r="H1427" s="19" t="s">
        <v>3802</v>
      </c>
      <c r="I1427" s="19" t="s">
        <v>3851</v>
      </c>
      <c r="J1427" s="19">
        <v>2019</v>
      </c>
      <c r="K1427" s="19" t="s">
        <v>3618</v>
      </c>
      <c r="L1427" s="19" t="s">
        <v>85</v>
      </c>
      <c r="M1427" s="19" t="s">
        <v>86</v>
      </c>
      <c r="N1427" s="19" t="s">
        <v>1116</v>
      </c>
      <c r="O1427" s="19" t="s">
        <v>1116</v>
      </c>
      <c r="P1427" s="19" t="s">
        <v>2756</v>
      </c>
      <c r="Q1427" s="19" t="s">
        <v>3623</v>
      </c>
      <c r="R1427" s="19" t="s">
        <v>4286</v>
      </c>
      <c r="S1427" s="19" t="s">
        <v>1034</v>
      </c>
      <c r="T1427" s="19" t="s">
        <v>4426</v>
      </c>
      <c r="U1427" s="19">
        <v>3</v>
      </c>
      <c r="V1427" s="19">
        <v>4688</v>
      </c>
      <c r="W1427" s="19">
        <v>1</v>
      </c>
      <c r="X1427" s="19">
        <v>4688</v>
      </c>
      <c r="Y1427" s="19" t="s">
        <v>4425</v>
      </c>
    </row>
    <row r="1428" spans="1:25">
      <c r="A1428" s="19" t="s">
        <v>2749</v>
      </c>
      <c r="B1428" s="19" t="s">
        <v>3848</v>
      </c>
      <c r="C1428" s="19" t="s">
        <v>2749</v>
      </c>
      <c r="D1428" s="19" t="s">
        <v>3848</v>
      </c>
      <c r="E1428" s="19" t="s">
        <v>2749</v>
      </c>
      <c r="F1428" s="19" t="s">
        <v>4420</v>
      </c>
      <c r="G1428" s="19" t="s">
        <v>4421</v>
      </c>
      <c r="H1428" s="19" t="s">
        <v>3802</v>
      </c>
      <c r="I1428" s="19" t="s">
        <v>3851</v>
      </c>
      <c r="J1428" s="19">
        <v>2019</v>
      </c>
      <c r="K1428" s="19" t="s">
        <v>3618</v>
      </c>
      <c r="L1428" s="19" t="s">
        <v>90</v>
      </c>
      <c r="M1428" s="19" t="s">
        <v>91</v>
      </c>
      <c r="N1428" s="19" t="s">
        <v>1116</v>
      </c>
      <c r="O1428" s="19" t="s">
        <v>1116</v>
      </c>
      <c r="P1428" s="19" t="s">
        <v>2756</v>
      </c>
      <c r="Q1428" s="19" t="s">
        <v>3623</v>
      </c>
      <c r="R1428" s="19" t="s">
        <v>3548</v>
      </c>
      <c r="S1428" s="19" t="s">
        <v>3680</v>
      </c>
      <c r="T1428" s="19" t="s">
        <v>4427</v>
      </c>
      <c r="U1428" s="19">
        <v>1</v>
      </c>
      <c r="V1428" s="19">
        <v>522</v>
      </c>
      <c r="W1428" s="19">
        <v>1</v>
      </c>
      <c r="X1428" s="19">
        <v>522</v>
      </c>
      <c r="Y1428" s="19" t="s">
        <v>4428</v>
      </c>
    </row>
    <row r="1429" spans="1:25">
      <c r="A1429" s="19" t="s">
        <v>2749</v>
      </c>
      <c r="B1429" s="19" t="s">
        <v>3848</v>
      </c>
      <c r="C1429" s="19" t="s">
        <v>2749</v>
      </c>
      <c r="D1429" s="19" t="s">
        <v>3848</v>
      </c>
      <c r="E1429" s="19" t="s">
        <v>2749</v>
      </c>
      <c r="F1429" s="19" t="s">
        <v>4420</v>
      </c>
      <c r="G1429" s="19" t="s">
        <v>4421</v>
      </c>
      <c r="H1429" s="19" t="s">
        <v>3802</v>
      </c>
      <c r="I1429" s="19" t="s">
        <v>3851</v>
      </c>
      <c r="J1429" s="19">
        <v>2019</v>
      </c>
      <c r="K1429" s="19" t="s">
        <v>3618</v>
      </c>
      <c r="L1429" s="19" t="s">
        <v>90</v>
      </c>
      <c r="M1429" s="19" t="s">
        <v>91</v>
      </c>
      <c r="N1429" s="19" t="s">
        <v>1116</v>
      </c>
      <c r="O1429" s="19" t="s">
        <v>1116</v>
      </c>
      <c r="P1429" s="19" t="s">
        <v>2756</v>
      </c>
      <c r="Q1429" s="19" t="s">
        <v>3623</v>
      </c>
      <c r="R1429" s="19" t="s">
        <v>3548</v>
      </c>
      <c r="S1429" s="19" t="s">
        <v>3680</v>
      </c>
      <c r="T1429" s="19" t="s">
        <v>4427</v>
      </c>
      <c r="U1429" s="19">
        <v>2</v>
      </c>
      <c r="V1429" s="19">
        <v>164</v>
      </c>
      <c r="W1429" s="19">
        <v>1</v>
      </c>
      <c r="X1429" s="19">
        <v>164</v>
      </c>
      <c r="Y1429" s="19" t="s">
        <v>4428</v>
      </c>
    </row>
    <row r="1430" spans="1:25">
      <c r="A1430" s="19" t="s">
        <v>2749</v>
      </c>
      <c r="B1430" s="19" t="s">
        <v>3848</v>
      </c>
      <c r="C1430" s="19" t="s">
        <v>2749</v>
      </c>
      <c r="D1430" s="19" t="s">
        <v>3848</v>
      </c>
      <c r="E1430" s="19" t="s">
        <v>2749</v>
      </c>
      <c r="F1430" s="19" t="s">
        <v>4420</v>
      </c>
      <c r="G1430" s="19" t="s">
        <v>4421</v>
      </c>
      <c r="H1430" s="19" t="s">
        <v>3802</v>
      </c>
      <c r="I1430" s="19" t="s">
        <v>3851</v>
      </c>
      <c r="J1430" s="19">
        <v>2019</v>
      </c>
      <c r="K1430" s="19" t="s">
        <v>3618</v>
      </c>
      <c r="L1430" s="19" t="s">
        <v>90</v>
      </c>
      <c r="M1430" s="19" t="s">
        <v>91</v>
      </c>
      <c r="N1430" s="19" t="s">
        <v>1116</v>
      </c>
      <c r="O1430" s="19" t="s">
        <v>1116</v>
      </c>
      <c r="P1430" s="19" t="s">
        <v>2756</v>
      </c>
      <c r="Q1430" s="19" t="s">
        <v>3623</v>
      </c>
      <c r="R1430" s="19" t="s">
        <v>3548</v>
      </c>
      <c r="S1430" s="19" t="s">
        <v>3680</v>
      </c>
      <c r="T1430" s="19" t="s">
        <v>4427</v>
      </c>
      <c r="U1430" s="19">
        <v>3</v>
      </c>
      <c r="V1430" s="19">
        <v>164</v>
      </c>
      <c r="W1430" s="19">
        <v>1</v>
      </c>
      <c r="X1430" s="19">
        <v>164</v>
      </c>
      <c r="Y1430" s="19" t="s">
        <v>4428</v>
      </c>
    </row>
    <row r="1431" spans="1:25">
      <c r="A1431" s="19" t="s">
        <v>2749</v>
      </c>
      <c r="B1431" s="19" t="s">
        <v>3848</v>
      </c>
      <c r="C1431" s="19" t="s">
        <v>2749</v>
      </c>
      <c r="D1431" s="19" t="s">
        <v>3848</v>
      </c>
      <c r="E1431" s="19" t="s">
        <v>2749</v>
      </c>
      <c r="F1431" s="19" t="s">
        <v>4420</v>
      </c>
      <c r="G1431" s="19" t="s">
        <v>4421</v>
      </c>
      <c r="H1431" s="19" t="s">
        <v>3802</v>
      </c>
      <c r="I1431" s="19" t="s">
        <v>3851</v>
      </c>
      <c r="J1431" s="19">
        <v>2019</v>
      </c>
      <c r="K1431" s="19" t="s">
        <v>3618</v>
      </c>
      <c r="L1431" s="19" t="s">
        <v>90</v>
      </c>
      <c r="M1431" s="19" t="s">
        <v>91</v>
      </c>
      <c r="N1431" s="19" t="s">
        <v>1116</v>
      </c>
      <c r="O1431" s="19" t="s">
        <v>1116</v>
      </c>
      <c r="P1431" s="19" t="s">
        <v>2756</v>
      </c>
      <c r="Q1431" s="19" t="s">
        <v>3623</v>
      </c>
      <c r="R1431" s="19" t="s">
        <v>3548</v>
      </c>
      <c r="S1431" s="19" t="s">
        <v>3680</v>
      </c>
      <c r="T1431" s="19" t="s">
        <v>4427</v>
      </c>
      <c r="U1431" s="19">
        <v>4</v>
      </c>
      <c r="V1431" s="19">
        <v>597</v>
      </c>
      <c r="W1431" s="19">
        <v>1</v>
      </c>
      <c r="X1431" s="19">
        <v>597</v>
      </c>
      <c r="Y1431" s="19" t="s">
        <v>4428</v>
      </c>
    </row>
    <row r="1432" spans="1:25">
      <c r="A1432" s="19" t="s">
        <v>2749</v>
      </c>
      <c r="B1432" s="19" t="s">
        <v>3848</v>
      </c>
      <c r="C1432" s="19" t="s">
        <v>2749</v>
      </c>
      <c r="D1432" s="19" t="s">
        <v>3848</v>
      </c>
      <c r="E1432" s="19" t="s">
        <v>2749</v>
      </c>
      <c r="F1432" s="19" t="s">
        <v>4420</v>
      </c>
      <c r="G1432" s="19" t="s">
        <v>4421</v>
      </c>
      <c r="H1432" s="19" t="s">
        <v>3802</v>
      </c>
      <c r="I1432" s="19" t="s">
        <v>3851</v>
      </c>
      <c r="J1432" s="19">
        <v>2019</v>
      </c>
      <c r="K1432" s="19" t="s">
        <v>3618</v>
      </c>
      <c r="L1432" s="19" t="s">
        <v>90</v>
      </c>
      <c r="M1432" s="19" t="s">
        <v>91</v>
      </c>
      <c r="N1432" s="19" t="s">
        <v>1116</v>
      </c>
      <c r="O1432" s="19" t="s">
        <v>1116</v>
      </c>
      <c r="P1432" s="19" t="s">
        <v>2756</v>
      </c>
      <c r="Q1432" s="19" t="s">
        <v>3623</v>
      </c>
      <c r="R1432" s="19" t="s">
        <v>3548</v>
      </c>
      <c r="S1432" s="19" t="s">
        <v>3680</v>
      </c>
      <c r="T1432" s="19" t="s">
        <v>4427</v>
      </c>
      <c r="U1432" s="19">
        <v>5</v>
      </c>
      <c r="V1432" s="19">
        <v>1056</v>
      </c>
      <c r="W1432" s="19">
        <v>1</v>
      </c>
      <c r="X1432" s="19">
        <v>1056</v>
      </c>
      <c r="Y1432" s="19" t="s">
        <v>4428</v>
      </c>
    </row>
    <row r="1433" spans="1:25">
      <c r="A1433" s="19" t="s">
        <v>2749</v>
      </c>
      <c r="B1433" s="19" t="s">
        <v>3848</v>
      </c>
      <c r="C1433" s="19" t="s">
        <v>2749</v>
      </c>
      <c r="D1433" s="19" t="s">
        <v>3848</v>
      </c>
      <c r="E1433" s="19" t="s">
        <v>2749</v>
      </c>
      <c r="F1433" s="19" t="s">
        <v>4420</v>
      </c>
      <c r="G1433" s="19" t="s">
        <v>4421</v>
      </c>
      <c r="H1433" s="19" t="s">
        <v>3802</v>
      </c>
      <c r="I1433" s="19" t="s">
        <v>3851</v>
      </c>
      <c r="J1433" s="19">
        <v>2019</v>
      </c>
      <c r="K1433" s="19" t="s">
        <v>3618</v>
      </c>
      <c r="L1433" s="19" t="s">
        <v>90</v>
      </c>
      <c r="M1433" s="19" t="s">
        <v>91</v>
      </c>
      <c r="N1433" s="19" t="s">
        <v>1116</v>
      </c>
      <c r="O1433" s="19" t="s">
        <v>1116</v>
      </c>
      <c r="P1433" s="19" t="s">
        <v>2756</v>
      </c>
      <c r="Q1433" s="19" t="s">
        <v>3623</v>
      </c>
      <c r="R1433" s="19" t="s">
        <v>3548</v>
      </c>
      <c r="S1433" s="19" t="s">
        <v>3680</v>
      </c>
      <c r="T1433" s="19" t="s">
        <v>4427</v>
      </c>
      <c r="U1433" s="19">
        <v>7</v>
      </c>
      <c r="V1433" s="19">
        <v>133</v>
      </c>
      <c r="W1433" s="19">
        <v>1</v>
      </c>
      <c r="X1433" s="19">
        <v>133</v>
      </c>
      <c r="Y1433" s="19" t="s">
        <v>4428</v>
      </c>
    </row>
    <row r="1434" spans="1:25">
      <c r="A1434" s="19" t="s">
        <v>2749</v>
      </c>
      <c r="B1434" s="19" t="s">
        <v>3848</v>
      </c>
      <c r="C1434" s="19" t="s">
        <v>2749</v>
      </c>
      <c r="D1434" s="19" t="s">
        <v>3848</v>
      </c>
      <c r="E1434" s="19" t="s">
        <v>2749</v>
      </c>
      <c r="F1434" s="19" t="s">
        <v>4420</v>
      </c>
      <c r="G1434" s="19" t="s">
        <v>4421</v>
      </c>
      <c r="H1434" s="19" t="s">
        <v>3802</v>
      </c>
      <c r="I1434" s="19" t="s">
        <v>3851</v>
      </c>
      <c r="J1434" s="19">
        <v>2019</v>
      </c>
      <c r="K1434" s="19" t="s">
        <v>3618</v>
      </c>
      <c r="L1434" s="19" t="s">
        <v>90</v>
      </c>
      <c r="M1434" s="19" t="s">
        <v>91</v>
      </c>
      <c r="N1434" s="19" t="s">
        <v>1116</v>
      </c>
      <c r="O1434" s="19" t="s">
        <v>1116</v>
      </c>
      <c r="P1434" s="19" t="s">
        <v>2756</v>
      </c>
      <c r="Q1434" s="19" t="s">
        <v>3623</v>
      </c>
      <c r="R1434" s="19" t="s">
        <v>3548</v>
      </c>
      <c r="S1434" s="19" t="s">
        <v>3680</v>
      </c>
      <c r="T1434" s="19" t="s">
        <v>4427</v>
      </c>
      <c r="U1434" s="19">
        <v>9</v>
      </c>
      <c r="V1434" s="19">
        <v>363</v>
      </c>
      <c r="W1434" s="19">
        <v>1</v>
      </c>
      <c r="X1434" s="19">
        <v>363</v>
      </c>
      <c r="Y1434" s="19" t="s">
        <v>4428</v>
      </c>
    </row>
    <row r="1435" spans="1:25">
      <c r="A1435" s="19" t="s">
        <v>2749</v>
      </c>
      <c r="B1435" s="19" t="s">
        <v>3848</v>
      </c>
      <c r="C1435" s="19" t="s">
        <v>2749</v>
      </c>
      <c r="D1435" s="19" t="s">
        <v>3848</v>
      </c>
      <c r="E1435" s="19" t="s">
        <v>2749</v>
      </c>
      <c r="F1435" s="19" t="s">
        <v>4420</v>
      </c>
      <c r="G1435" s="19" t="s">
        <v>4421</v>
      </c>
      <c r="H1435" s="19" t="s">
        <v>3802</v>
      </c>
      <c r="I1435" s="19" t="s">
        <v>3851</v>
      </c>
      <c r="J1435" s="19">
        <v>2019</v>
      </c>
      <c r="K1435" s="19" t="s">
        <v>3618</v>
      </c>
      <c r="L1435" s="19" t="s">
        <v>90</v>
      </c>
      <c r="M1435" s="19" t="s">
        <v>91</v>
      </c>
      <c r="N1435" s="19" t="s">
        <v>1116</v>
      </c>
      <c r="O1435" s="19" t="s">
        <v>1116</v>
      </c>
      <c r="P1435" s="19" t="s">
        <v>2756</v>
      </c>
      <c r="Q1435" s="19" t="s">
        <v>3623</v>
      </c>
      <c r="R1435" s="19" t="s">
        <v>3548</v>
      </c>
      <c r="S1435" s="19" t="s">
        <v>3680</v>
      </c>
      <c r="T1435" s="19" t="s">
        <v>4427</v>
      </c>
      <c r="U1435" s="19">
        <v>10</v>
      </c>
      <c r="V1435" s="19">
        <v>242</v>
      </c>
      <c r="W1435" s="19">
        <v>1</v>
      </c>
      <c r="X1435" s="19">
        <v>242</v>
      </c>
      <c r="Y1435" s="19" t="s">
        <v>4428</v>
      </c>
    </row>
    <row r="1436" spans="1:25">
      <c r="A1436" s="19" t="s">
        <v>2749</v>
      </c>
      <c r="B1436" s="19" t="s">
        <v>3848</v>
      </c>
      <c r="C1436" s="19" t="s">
        <v>2749</v>
      </c>
      <c r="D1436" s="19" t="s">
        <v>3848</v>
      </c>
      <c r="E1436" s="19" t="s">
        <v>2749</v>
      </c>
      <c r="F1436" s="19" t="s">
        <v>4420</v>
      </c>
      <c r="G1436" s="19" t="s">
        <v>4421</v>
      </c>
      <c r="H1436" s="19" t="s">
        <v>3802</v>
      </c>
      <c r="I1436" s="19" t="s">
        <v>3851</v>
      </c>
      <c r="J1436" s="19">
        <v>2019</v>
      </c>
      <c r="K1436" s="19" t="s">
        <v>3618</v>
      </c>
      <c r="L1436" s="19" t="s">
        <v>90</v>
      </c>
      <c r="M1436" s="19" t="s">
        <v>91</v>
      </c>
      <c r="N1436" s="19" t="s">
        <v>1116</v>
      </c>
      <c r="O1436" s="19" t="s">
        <v>1116</v>
      </c>
      <c r="P1436" s="19" t="s">
        <v>2756</v>
      </c>
      <c r="Q1436" s="19" t="s">
        <v>3623</v>
      </c>
      <c r="R1436" s="19" t="s">
        <v>3544</v>
      </c>
      <c r="S1436" s="19" t="s">
        <v>3680</v>
      </c>
      <c r="T1436" s="19" t="s">
        <v>4427</v>
      </c>
      <c r="U1436" s="19">
        <v>6</v>
      </c>
      <c r="V1436" s="19">
        <v>4267</v>
      </c>
      <c r="W1436" s="19">
        <v>1</v>
      </c>
      <c r="X1436" s="19">
        <v>4267</v>
      </c>
      <c r="Y1436" s="19" t="s">
        <v>4428</v>
      </c>
    </row>
    <row r="1437" spans="1:25">
      <c r="A1437" s="19" t="s">
        <v>2749</v>
      </c>
      <c r="B1437" s="19" t="s">
        <v>3848</v>
      </c>
      <c r="C1437" s="19" t="s">
        <v>2749</v>
      </c>
      <c r="D1437" s="19" t="s">
        <v>3848</v>
      </c>
      <c r="E1437" s="19" t="s">
        <v>2749</v>
      </c>
      <c r="F1437" s="19" t="s">
        <v>4420</v>
      </c>
      <c r="G1437" s="19" t="s">
        <v>4421</v>
      </c>
      <c r="H1437" s="19" t="s">
        <v>3802</v>
      </c>
      <c r="I1437" s="19" t="s">
        <v>3851</v>
      </c>
      <c r="J1437" s="19">
        <v>2019</v>
      </c>
      <c r="K1437" s="19" t="s">
        <v>3618</v>
      </c>
      <c r="L1437" s="19" t="s">
        <v>90</v>
      </c>
      <c r="M1437" s="19" t="s">
        <v>91</v>
      </c>
      <c r="N1437" s="19" t="s">
        <v>1116</v>
      </c>
      <c r="O1437" s="19" t="s">
        <v>1116</v>
      </c>
      <c r="P1437" s="19" t="s">
        <v>2756</v>
      </c>
      <c r="Q1437" s="19" t="s">
        <v>3623</v>
      </c>
      <c r="R1437" s="19" t="s">
        <v>3544</v>
      </c>
      <c r="S1437" s="19" t="s">
        <v>3680</v>
      </c>
      <c r="T1437" s="19" t="s">
        <v>4427</v>
      </c>
      <c r="U1437" s="19">
        <v>8</v>
      </c>
      <c r="V1437" s="19">
        <v>5312</v>
      </c>
      <c r="W1437" s="19">
        <v>1</v>
      </c>
      <c r="X1437" s="19">
        <v>5312</v>
      </c>
      <c r="Y1437" s="19" t="s">
        <v>4428</v>
      </c>
    </row>
    <row r="1438" spans="1:25">
      <c r="A1438" s="19" t="s">
        <v>2749</v>
      </c>
      <c r="B1438" s="19" t="s">
        <v>3848</v>
      </c>
      <c r="C1438" s="19" t="s">
        <v>2749</v>
      </c>
      <c r="D1438" s="19" t="s">
        <v>3848</v>
      </c>
      <c r="E1438" s="19" t="s">
        <v>2749</v>
      </c>
      <c r="F1438" s="19" t="s">
        <v>4420</v>
      </c>
      <c r="G1438" s="19" t="s">
        <v>4421</v>
      </c>
      <c r="H1438" s="19" t="s">
        <v>3802</v>
      </c>
      <c r="I1438" s="19" t="s">
        <v>3851</v>
      </c>
      <c r="J1438" s="19">
        <v>2019</v>
      </c>
      <c r="K1438" s="19" t="s">
        <v>3618</v>
      </c>
      <c r="L1438" s="19" t="s">
        <v>90</v>
      </c>
      <c r="M1438" s="19" t="s">
        <v>91</v>
      </c>
      <c r="N1438" s="19" t="s">
        <v>1116</v>
      </c>
      <c r="O1438" s="19" t="s">
        <v>1116</v>
      </c>
      <c r="P1438" s="19" t="s">
        <v>2756</v>
      </c>
      <c r="Q1438" s="19" t="s">
        <v>3623</v>
      </c>
      <c r="R1438" s="19" t="s">
        <v>3544</v>
      </c>
      <c r="S1438" s="19" t="s">
        <v>3680</v>
      </c>
      <c r="T1438" s="19" t="s">
        <v>4427</v>
      </c>
      <c r="U1438" s="19">
        <v>11</v>
      </c>
      <c r="V1438" s="19">
        <v>419</v>
      </c>
      <c r="W1438" s="19">
        <v>1</v>
      </c>
      <c r="X1438" s="19">
        <v>419</v>
      </c>
      <c r="Y1438" s="19" t="s">
        <v>4428</v>
      </c>
    </row>
    <row r="1439" spans="1:25">
      <c r="A1439" s="19" t="s">
        <v>2749</v>
      </c>
      <c r="B1439" s="19" t="s">
        <v>3848</v>
      </c>
      <c r="C1439" s="19" t="s">
        <v>2749</v>
      </c>
      <c r="D1439" s="19" t="s">
        <v>3848</v>
      </c>
      <c r="E1439" s="19" t="s">
        <v>2749</v>
      </c>
      <c r="F1439" s="19" t="s">
        <v>4420</v>
      </c>
      <c r="G1439" s="19" t="s">
        <v>4421</v>
      </c>
      <c r="H1439" s="19" t="s">
        <v>3802</v>
      </c>
      <c r="I1439" s="19" t="s">
        <v>3851</v>
      </c>
      <c r="J1439" s="19">
        <v>2019</v>
      </c>
      <c r="K1439" s="19" t="s">
        <v>3618</v>
      </c>
      <c r="L1439" s="19" t="s">
        <v>175</v>
      </c>
      <c r="M1439" s="19" t="s">
        <v>176</v>
      </c>
      <c r="N1439" s="19" t="s">
        <v>1116</v>
      </c>
      <c r="O1439" s="19" t="s">
        <v>2936</v>
      </c>
      <c r="P1439" s="19" t="s">
        <v>2756</v>
      </c>
      <c r="Q1439" s="19" t="s">
        <v>3623</v>
      </c>
      <c r="R1439" s="19" t="s">
        <v>3548</v>
      </c>
      <c r="S1439" s="19" t="s">
        <v>959</v>
      </c>
      <c r="T1439" s="19" t="s">
        <v>4429</v>
      </c>
      <c r="U1439" s="19">
        <v>1</v>
      </c>
      <c r="V1439" s="19">
        <v>6060</v>
      </c>
      <c r="W1439" s="19">
        <v>1</v>
      </c>
      <c r="X1439" s="19">
        <v>6060</v>
      </c>
      <c r="Y1439" s="19" t="s">
        <v>4296</v>
      </c>
    </row>
    <row r="1440" spans="1:25">
      <c r="A1440" s="19" t="s">
        <v>2749</v>
      </c>
      <c r="B1440" s="19" t="s">
        <v>3848</v>
      </c>
      <c r="C1440" s="19" t="s">
        <v>2749</v>
      </c>
      <c r="D1440" s="19" t="s">
        <v>3848</v>
      </c>
      <c r="E1440" s="19" t="s">
        <v>2749</v>
      </c>
      <c r="F1440" s="19" t="s">
        <v>4420</v>
      </c>
      <c r="G1440" s="19" t="s">
        <v>4421</v>
      </c>
      <c r="H1440" s="19" t="s">
        <v>3802</v>
      </c>
      <c r="I1440" s="19" t="s">
        <v>3851</v>
      </c>
      <c r="J1440" s="19">
        <v>2019</v>
      </c>
      <c r="K1440" s="19" t="s">
        <v>3715</v>
      </c>
      <c r="L1440" s="19" t="s">
        <v>77</v>
      </c>
      <c r="M1440" s="19" t="s">
        <v>78</v>
      </c>
      <c r="N1440" s="19" t="s">
        <v>1116</v>
      </c>
      <c r="O1440" s="19" t="s">
        <v>1116</v>
      </c>
      <c r="P1440" s="19" t="s">
        <v>2756</v>
      </c>
      <c r="Q1440" s="19" t="s">
        <v>3620</v>
      </c>
      <c r="R1440" s="19" t="s">
        <v>3540</v>
      </c>
      <c r="S1440" s="19" t="s">
        <v>1034</v>
      </c>
      <c r="X1440" s="19">
        <v>40</v>
      </c>
      <c r="Y1440" s="19" t="s">
        <v>3622</v>
      </c>
    </row>
    <row r="1441" spans="1:25">
      <c r="A1441" s="19" t="s">
        <v>2749</v>
      </c>
      <c r="B1441" s="19" t="s">
        <v>3848</v>
      </c>
      <c r="C1441" s="19" t="s">
        <v>2749</v>
      </c>
      <c r="D1441" s="19" t="s">
        <v>3848</v>
      </c>
      <c r="E1441" s="19" t="s">
        <v>2749</v>
      </c>
      <c r="F1441" s="19" t="s">
        <v>4420</v>
      </c>
      <c r="G1441" s="19" t="s">
        <v>4421</v>
      </c>
      <c r="H1441" s="19" t="s">
        <v>3802</v>
      </c>
      <c r="I1441" s="19" t="s">
        <v>3851</v>
      </c>
      <c r="J1441" s="19">
        <v>2019</v>
      </c>
      <c r="K1441" s="19" t="s">
        <v>3715</v>
      </c>
      <c r="L1441" s="19" t="s">
        <v>90</v>
      </c>
      <c r="M1441" s="19" t="s">
        <v>91</v>
      </c>
      <c r="N1441" s="19" t="s">
        <v>1116</v>
      </c>
      <c r="O1441" s="19" t="s">
        <v>1116</v>
      </c>
      <c r="P1441" s="19" t="s">
        <v>2756</v>
      </c>
      <c r="Q1441" s="19" t="s">
        <v>3620</v>
      </c>
      <c r="R1441" s="19" t="s">
        <v>3540</v>
      </c>
      <c r="S1441" s="19" t="s">
        <v>918</v>
      </c>
      <c r="X1441" s="19">
        <v>40</v>
      </c>
      <c r="Y1441" s="19" t="s">
        <v>3622</v>
      </c>
    </row>
    <row r="1442" spans="1:25">
      <c r="A1442" s="19" t="s">
        <v>2749</v>
      </c>
      <c r="B1442" s="19" t="s">
        <v>3848</v>
      </c>
      <c r="C1442" s="19" t="s">
        <v>2749</v>
      </c>
      <c r="D1442" s="19" t="s">
        <v>3848</v>
      </c>
      <c r="E1442" s="19" t="s">
        <v>2749</v>
      </c>
      <c r="F1442" s="19" t="s">
        <v>4420</v>
      </c>
      <c r="G1442" s="19" t="s">
        <v>4421</v>
      </c>
      <c r="H1442" s="19" t="s">
        <v>3802</v>
      </c>
      <c r="I1442" s="19" t="s">
        <v>3851</v>
      </c>
      <c r="J1442" s="19">
        <v>2019</v>
      </c>
      <c r="K1442" s="19" t="s">
        <v>3715</v>
      </c>
      <c r="L1442" s="19" t="s">
        <v>183</v>
      </c>
      <c r="M1442" s="19" t="s">
        <v>184</v>
      </c>
      <c r="N1442" s="19" t="s">
        <v>1116</v>
      </c>
      <c r="O1442" s="19" t="s">
        <v>2923</v>
      </c>
      <c r="P1442" s="19" t="s">
        <v>2756</v>
      </c>
      <c r="Q1442" s="19" t="s">
        <v>3623</v>
      </c>
      <c r="R1442" s="19" t="s">
        <v>3548</v>
      </c>
      <c r="S1442" s="19" t="s">
        <v>3720</v>
      </c>
      <c r="T1442" s="19" t="s">
        <v>4430</v>
      </c>
      <c r="U1442" s="19">
        <v>1</v>
      </c>
      <c r="V1442" s="19">
        <v>310</v>
      </c>
      <c r="W1442" s="19">
        <v>1</v>
      </c>
      <c r="X1442" s="19">
        <v>310</v>
      </c>
      <c r="Y1442" s="19" t="s">
        <v>4431</v>
      </c>
    </row>
    <row r="1443" spans="1:25">
      <c r="A1443" s="19" t="s">
        <v>2749</v>
      </c>
      <c r="B1443" s="19" t="s">
        <v>3848</v>
      </c>
      <c r="C1443" s="19" t="s">
        <v>2749</v>
      </c>
      <c r="D1443" s="19" t="s">
        <v>3848</v>
      </c>
      <c r="E1443" s="19" t="s">
        <v>2749</v>
      </c>
      <c r="F1443" s="19" t="s">
        <v>4432</v>
      </c>
      <c r="G1443" s="19" t="s">
        <v>4433</v>
      </c>
      <c r="H1443" s="19" t="s">
        <v>3802</v>
      </c>
      <c r="I1443" s="19" t="s">
        <v>3851</v>
      </c>
      <c r="J1443" s="19">
        <v>2019</v>
      </c>
      <c r="K1443" s="19" t="s">
        <v>3618</v>
      </c>
      <c r="L1443" s="19" t="s">
        <v>104</v>
      </c>
      <c r="M1443" s="19" t="s">
        <v>105</v>
      </c>
      <c r="N1443" s="19" t="s">
        <v>1116</v>
      </c>
      <c r="O1443" s="19" t="s">
        <v>1116</v>
      </c>
      <c r="P1443" s="19" t="s">
        <v>2756</v>
      </c>
      <c r="Q1443" s="19" t="s">
        <v>3628</v>
      </c>
      <c r="R1443" s="19" t="s">
        <v>3628</v>
      </c>
      <c r="S1443" s="19" t="s">
        <v>3629</v>
      </c>
      <c r="X1443" s="19">
        <v>508</v>
      </c>
      <c r="Y1443" s="19" t="s">
        <v>3630</v>
      </c>
    </row>
    <row r="1444" spans="1:25">
      <c r="A1444" s="19" t="s">
        <v>2749</v>
      </c>
      <c r="B1444" s="19" t="s">
        <v>3848</v>
      </c>
      <c r="C1444" s="19" t="s">
        <v>2749</v>
      </c>
      <c r="D1444" s="19" t="s">
        <v>3848</v>
      </c>
      <c r="E1444" s="19" t="s">
        <v>2749</v>
      </c>
      <c r="F1444" s="19" t="s">
        <v>4432</v>
      </c>
      <c r="G1444" s="19" t="s">
        <v>4433</v>
      </c>
      <c r="H1444" s="19" t="s">
        <v>3802</v>
      </c>
      <c r="I1444" s="19" t="s">
        <v>3851</v>
      </c>
      <c r="J1444" s="19">
        <v>2019</v>
      </c>
      <c r="K1444" s="19" t="s">
        <v>3618</v>
      </c>
      <c r="L1444" s="19" t="s">
        <v>104</v>
      </c>
      <c r="M1444" s="19" t="s">
        <v>105</v>
      </c>
      <c r="N1444" s="19" t="s">
        <v>1116</v>
      </c>
      <c r="O1444" s="19" t="s">
        <v>1116</v>
      </c>
      <c r="P1444" s="19" t="s">
        <v>2756</v>
      </c>
      <c r="Q1444" s="19" t="s">
        <v>3628</v>
      </c>
      <c r="R1444" s="19" t="s">
        <v>3628</v>
      </c>
      <c r="S1444" s="19" t="s">
        <v>3632</v>
      </c>
      <c r="X1444" s="19">
        <v>1138</v>
      </c>
      <c r="Y1444" s="19" t="s">
        <v>3630</v>
      </c>
    </row>
    <row r="1445" spans="1:25">
      <c r="A1445" s="19" t="s">
        <v>2749</v>
      </c>
      <c r="B1445" s="19" t="s">
        <v>3848</v>
      </c>
      <c r="C1445" s="19" t="s">
        <v>2749</v>
      </c>
      <c r="D1445" s="19" t="s">
        <v>3848</v>
      </c>
      <c r="E1445" s="19" t="s">
        <v>2749</v>
      </c>
      <c r="F1445" s="19" t="s">
        <v>4432</v>
      </c>
      <c r="G1445" s="19" t="s">
        <v>4433</v>
      </c>
      <c r="H1445" s="19" t="s">
        <v>3802</v>
      </c>
      <c r="I1445" s="19" t="s">
        <v>3851</v>
      </c>
      <c r="J1445" s="19">
        <v>2019</v>
      </c>
      <c r="K1445" s="19" t="s">
        <v>3618</v>
      </c>
      <c r="L1445" s="19" t="s">
        <v>104</v>
      </c>
      <c r="M1445" s="19" t="s">
        <v>105</v>
      </c>
      <c r="N1445" s="19" t="s">
        <v>1116</v>
      </c>
      <c r="O1445" s="19" t="s">
        <v>1116</v>
      </c>
      <c r="P1445" s="19" t="s">
        <v>2756</v>
      </c>
      <c r="Q1445" s="19" t="s">
        <v>3628</v>
      </c>
      <c r="R1445" s="19" t="s">
        <v>3628</v>
      </c>
      <c r="S1445" s="19" t="s">
        <v>3633</v>
      </c>
      <c r="X1445" s="19">
        <v>508</v>
      </c>
      <c r="Y1445" s="19" t="s">
        <v>3630</v>
      </c>
    </row>
    <row r="1446" spans="1:25">
      <c r="A1446" s="19" t="s">
        <v>2749</v>
      </c>
      <c r="B1446" s="19" t="s">
        <v>3848</v>
      </c>
      <c r="C1446" s="19" t="s">
        <v>2749</v>
      </c>
      <c r="D1446" s="19" t="s">
        <v>3848</v>
      </c>
      <c r="E1446" s="19" t="s">
        <v>2749</v>
      </c>
      <c r="F1446" s="19" t="s">
        <v>4432</v>
      </c>
      <c r="G1446" s="19" t="s">
        <v>4433</v>
      </c>
      <c r="H1446" s="19" t="s">
        <v>3802</v>
      </c>
      <c r="I1446" s="19" t="s">
        <v>3851</v>
      </c>
      <c r="J1446" s="19">
        <v>2019</v>
      </c>
      <c r="K1446" s="19" t="s">
        <v>3618</v>
      </c>
      <c r="L1446" s="19" t="s">
        <v>104</v>
      </c>
      <c r="M1446" s="19" t="s">
        <v>105</v>
      </c>
      <c r="N1446" s="19" t="s">
        <v>1116</v>
      </c>
      <c r="O1446" s="19" t="s">
        <v>1116</v>
      </c>
      <c r="P1446" s="19" t="s">
        <v>2756</v>
      </c>
      <c r="Q1446" s="19" t="s">
        <v>3628</v>
      </c>
      <c r="R1446" s="19" t="s">
        <v>3628</v>
      </c>
      <c r="S1446" s="19" t="s">
        <v>3632</v>
      </c>
      <c r="X1446" s="19">
        <v>1138</v>
      </c>
      <c r="Y1446" s="19" t="s">
        <v>3630</v>
      </c>
    </row>
    <row r="1447" spans="1:25">
      <c r="A1447" s="19" t="s">
        <v>2749</v>
      </c>
      <c r="B1447" s="19" t="s">
        <v>3848</v>
      </c>
      <c r="C1447" s="19" t="s">
        <v>2749</v>
      </c>
      <c r="D1447" s="19" t="s">
        <v>3848</v>
      </c>
      <c r="E1447" s="19" t="s">
        <v>2749</v>
      </c>
      <c r="F1447" s="19" t="s">
        <v>4432</v>
      </c>
      <c r="G1447" s="19" t="s">
        <v>4433</v>
      </c>
      <c r="H1447" s="19" t="s">
        <v>3802</v>
      </c>
      <c r="I1447" s="19" t="s">
        <v>3851</v>
      </c>
      <c r="J1447" s="19">
        <v>2019</v>
      </c>
      <c r="K1447" s="19" t="s">
        <v>3618</v>
      </c>
      <c r="L1447" s="19" t="s">
        <v>104</v>
      </c>
      <c r="M1447" s="19" t="s">
        <v>105</v>
      </c>
      <c r="N1447" s="19" t="s">
        <v>1116</v>
      </c>
      <c r="O1447" s="19" t="s">
        <v>1116</v>
      </c>
      <c r="P1447" s="19" t="s">
        <v>2756</v>
      </c>
      <c r="Q1447" s="19" t="s">
        <v>3628</v>
      </c>
      <c r="R1447" s="19" t="s">
        <v>3628</v>
      </c>
      <c r="S1447" s="19" t="s">
        <v>3632</v>
      </c>
      <c r="X1447" s="19">
        <v>1228</v>
      </c>
      <c r="Y1447" s="19" t="s">
        <v>3630</v>
      </c>
    </row>
    <row r="1448" spans="1:25">
      <c r="A1448" s="19" t="s">
        <v>2749</v>
      </c>
      <c r="B1448" s="19" t="s">
        <v>3848</v>
      </c>
      <c r="C1448" s="19" t="s">
        <v>2749</v>
      </c>
      <c r="D1448" s="19" t="s">
        <v>3848</v>
      </c>
      <c r="E1448" s="19" t="s">
        <v>2749</v>
      </c>
      <c r="F1448" s="19" t="s">
        <v>4432</v>
      </c>
      <c r="G1448" s="19" t="s">
        <v>4433</v>
      </c>
      <c r="H1448" s="19" t="s">
        <v>3802</v>
      </c>
      <c r="I1448" s="19" t="s">
        <v>3851</v>
      </c>
      <c r="J1448" s="19">
        <v>2019</v>
      </c>
      <c r="K1448" s="19" t="s">
        <v>3618</v>
      </c>
      <c r="L1448" s="19" t="s">
        <v>104</v>
      </c>
      <c r="M1448" s="19" t="s">
        <v>105</v>
      </c>
      <c r="N1448" s="19" t="s">
        <v>1116</v>
      </c>
      <c r="O1448" s="19" t="s">
        <v>1116</v>
      </c>
      <c r="P1448" s="19" t="s">
        <v>2756</v>
      </c>
      <c r="Q1448" s="19" t="s">
        <v>3628</v>
      </c>
      <c r="R1448" s="19" t="s">
        <v>3628</v>
      </c>
      <c r="S1448" s="19" t="s">
        <v>3632</v>
      </c>
      <c r="X1448" s="19">
        <v>1228</v>
      </c>
      <c r="Y1448" s="19" t="s">
        <v>3630</v>
      </c>
    </row>
    <row r="1449" spans="1:25">
      <c r="A1449" s="19" t="s">
        <v>2749</v>
      </c>
      <c r="B1449" s="19" t="s">
        <v>3848</v>
      </c>
      <c r="C1449" s="19" t="s">
        <v>2749</v>
      </c>
      <c r="D1449" s="19" t="s">
        <v>3848</v>
      </c>
      <c r="E1449" s="19" t="s">
        <v>2749</v>
      </c>
      <c r="F1449" s="19" t="s">
        <v>4432</v>
      </c>
      <c r="G1449" s="19" t="s">
        <v>4433</v>
      </c>
      <c r="H1449" s="19" t="s">
        <v>3802</v>
      </c>
      <c r="I1449" s="19" t="s">
        <v>3851</v>
      </c>
      <c r="J1449" s="19">
        <v>2019</v>
      </c>
      <c r="K1449" s="19" t="s">
        <v>3618</v>
      </c>
      <c r="L1449" s="19" t="s">
        <v>85</v>
      </c>
      <c r="M1449" s="19" t="s">
        <v>86</v>
      </c>
      <c r="N1449" s="19" t="s">
        <v>1116</v>
      </c>
      <c r="O1449" s="19" t="s">
        <v>1116</v>
      </c>
      <c r="P1449" s="19" t="s">
        <v>2756</v>
      </c>
      <c r="Q1449" s="19" t="s">
        <v>3628</v>
      </c>
      <c r="R1449" s="19" t="s">
        <v>3628</v>
      </c>
      <c r="S1449" s="19" t="s">
        <v>3621</v>
      </c>
      <c r="X1449" s="19">
        <v>908</v>
      </c>
      <c r="Y1449" s="19" t="s">
        <v>3630</v>
      </c>
    </row>
    <row r="1450" spans="1:25">
      <c r="A1450" s="19" t="s">
        <v>2749</v>
      </c>
      <c r="B1450" s="19" t="s">
        <v>3848</v>
      </c>
      <c r="C1450" s="19" t="s">
        <v>2749</v>
      </c>
      <c r="D1450" s="19" t="s">
        <v>3848</v>
      </c>
      <c r="E1450" s="19" t="s">
        <v>2749</v>
      </c>
      <c r="F1450" s="19" t="s">
        <v>4432</v>
      </c>
      <c r="G1450" s="19" t="s">
        <v>4433</v>
      </c>
      <c r="H1450" s="19" t="s">
        <v>3802</v>
      </c>
      <c r="I1450" s="19" t="s">
        <v>3851</v>
      </c>
      <c r="J1450" s="19">
        <v>2019</v>
      </c>
      <c r="K1450" s="19" t="s">
        <v>3618</v>
      </c>
      <c r="L1450" s="19" t="s">
        <v>85</v>
      </c>
      <c r="M1450" s="19" t="s">
        <v>86</v>
      </c>
      <c r="N1450" s="19" t="s">
        <v>1116</v>
      </c>
      <c r="O1450" s="19" t="s">
        <v>1116</v>
      </c>
      <c r="P1450" s="19" t="s">
        <v>2756</v>
      </c>
      <c r="Q1450" s="19" t="s">
        <v>3628</v>
      </c>
      <c r="R1450" s="19" t="s">
        <v>3628</v>
      </c>
      <c r="S1450" s="19" t="s">
        <v>3867</v>
      </c>
      <c r="X1450" s="19">
        <v>908</v>
      </c>
      <c r="Y1450" s="19" t="s">
        <v>3630</v>
      </c>
    </row>
    <row r="1451" spans="1:25">
      <c r="A1451" s="19" t="s">
        <v>2749</v>
      </c>
      <c r="B1451" s="19" t="s">
        <v>3848</v>
      </c>
      <c r="C1451" s="19" t="s">
        <v>2749</v>
      </c>
      <c r="D1451" s="19" t="s">
        <v>3848</v>
      </c>
      <c r="E1451" s="19" t="s">
        <v>2749</v>
      </c>
      <c r="F1451" s="19" t="s">
        <v>4432</v>
      </c>
      <c r="G1451" s="19" t="s">
        <v>4433</v>
      </c>
      <c r="H1451" s="19" t="s">
        <v>3802</v>
      </c>
      <c r="I1451" s="19" t="s">
        <v>3851</v>
      </c>
      <c r="J1451" s="19">
        <v>2019</v>
      </c>
      <c r="K1451" s="19" t="s">
        <v>3618</v>
      </c>
      <c r="L1451" s="19" t="s">
        <v>85</v>
      </c>
      <c r="M1451" s="19" t="s">
        <v>86</v>
      </c>
      <c r="N1451" s="19" t="s">
        <v>1116</v>
      </c>
      <c r="O1451" s="19" t="s">
        <v>1116</v>
      </c>
      <c r="P1451" s="19" t="s">
        <v>2756</v>
      </c>
      <c r="Q1451" s="19" t="s">
        <v>3628</v>
      </c>
      <c r="R1451" s="19" t="s">
        <v>3628</v>
      </c>
      <c r="S1451" s="19" t="s">
        <v>3888</v>
      </c>
      <c r="X1451" s="19">
        <v>378</v>
      </c>
      <c r="Y1451" s="19" t="s">
        <v>3630</v>
      </c>
    </row>
    <row r="1452" spans="1:25">
      <c r="A1452" s="19" t="s">
        <v>2749</v>
      </c>
      <c r="B1452" s="19" t="s">
        <v>3848</v>
      </c>
      <c r="C1452" s="19" t="s">
        <v>2749</v>
      </c>
      <c r="D1452" s="19" t="s">
        <v>3848</v>
      </c>
      <c r="E1452" s="19" t="s">
        <v>2749</v>
      </c>
      <c r="F1452" s="19" t="s">
        <v>4432</v>
      </c>
      <c r="G1452" s="19" t="s">
        <v>4433</v>
      </c>
      <c r="H1452" s="19" t="s">
        <v>3802</v>
      </c>
      <c r="I1452" s="19" t="s">
        <v>3851</v>
      </c>
      <c r="J1452" s="19">
        <v>2019</v>
      </c>
      <c r="K1452" s="19" t="s">
        <v>3618</v>
      </c>
      <c r="L1452" s="19" t="s">
        <v>77</v>
      </c>
      <c r="M1452" s="19" t="s">
        <v>78</v>
      </c>
      <c r="N1452" s="19" t="s">
        <v>1116</v>
      </c>
      <c r="O1452" s="19" t="s">
        <v>1116</v>
      </c>
      <c r="P1452" s="19" t="s">
        <v>2756</v>
      </c>
      <c r="Q1452" s="19" t="s">
        <v>3628</v>
      </c>
      <c r="R1452" s="19" t="s">
        <v>3628</v>
      </c>
      <c r="S1452" s="19" t="s">
        <v>3661</v>
      </c>
      <c r="X1452" s="19">
        <v>1528</v>
      </c>
      <c r="Y1452" s="19" t="s">
        <v>3630</v>
      </c>
    </row>
    <row r="1453" spans="1:25">
      <c r="A1453" s="19" t="s">
        <v>2749</v>
      </c>
      <c r="B1453" s="19" t="s">
        <v>3848</v>
      </c>
      <c r="C1453" s="19" t="s">
        <v>2749</v>
      </c>
      <c r="D1453" s="19" t="s">
        <v>3848</v>
      </c>
      <c r="E1453" s="19" t="s">
        <v>2749</v>
      </c>
      <c r="F1453" s="19" t="s">
        <v>4432</v>
      </c>
      <c r="G1453" s="19" t="s">
        <v>4433</v>
      </c>
      <c r="H1453" s="19" t="s">
        <v>3802</v>
      </c>
      <c r="I1453" s="19" t="s">
        <v>3851</v>
      </c>
      <c r="J1453" s="19">
        <v>2019</v>
      </c>
      <c r="K1453" s="19" t="s">
        <v>3618</v>
      </c>
      <c r="L1453" s="19" t="s">
        <v>77</v>
      </c>
      <c r="M1453" s="19" t="s">
        <v>78</v>
      </c>
      <c r="N1453" s="19" t="s">
        <v>1116</v>
      </c>
      <c r="O1453" s="19" t="s">
        <v>1116</v>
      </c>
      <c r="P1453" s="19" t="s">
        <v>2756</v>
      </c>
      <c r="Q1453" s="19" t="s">
        <v>3628</v>
      </c>
      <c r="R1453" s="19" t="s">
        <v>3628</v>
      </c>
      <c r="S1453" s="19" t="s">
        <v>3621</v>
      </c>
      <c r="X1453" s="19">
        <v>1498</v>
      </c>
      <c r="Y1453" s="19" t="s">
        <v>3630</v>
      </c>
    </row>
    <row r="1454" spans="1:25">
      <c r="A1454" s="19" t="s">
        <v>2749</v>
      </c>
      <c r="B1454" s="19" t="s">
        <v>3848</v>
      </c>
      <c r="C1454" s="19" t="s">
        <v>2749</v>
      </c>
      <c r="D1454" s="19" t="s">
        <v>3848</v>
      </c>
      <c r="E1454" s="19" t="s">
        <v>2749</v>
      </c>
      <c r="F1454" s="19" t="s">
        <v>4432</v>
      </c>
      <c r="G1454" s="19" t="s">
        <v>4433</v>
      </c>
      <c r="H1454" s="19" t="s">
        <v>3802</v>
      </c>
      <c r="I1454" s="19" t="s">
        <v>3851</v>
      </c>
      <c r="J1454" s="19">
        <v>2019</v>
      </c>
      <c r="K1454" s="19" t="s">
        <v>3618</v>
      </c>
      <c r="L1454" s="19" t="s">
        <v>77</v>
      </c>
      <c r="M1454" s="19" t="s">
        <v>78</v>
      </c>
      <c r="N1454" s="19" t="s">
        <v>1116</v>
      </c>
      <c r="O1454" s="19" t="s">
        <v>1116</v>
      </c>
      <c r="P1454" s="19" t="s">
        <v>2756</v>
      </c>
      <c r="Q1454" s="19" t="s">
        <v>3628</v>
      </c>
      <c r="R1454" s="19" t="s">
        <v>3628</v>
      </c>
      <c r="S1454" s="19" t="s">
        <v>836</v>
      </c>
      <c r="X1454" s="19">
        <v>1528</v>
      </c>
      <c r="Y1454" s="19" t="s">
        <v>3630</v>
      </c>
    </row>
    <row r="1455" spans="1:25">
      <c r="A1455" s="19" t="s">
        <v>2749</v>
      </c>
      <c r="B1455" s="19" t="s">
        <v>3848</v>
      </c>
      <c r="C1455" s="19" t="s">
        <v>2749</v>
      </c>
      <c r="D1455" s="19" t="s">
        <v>3848</v>
      </c>
      <c r="E1455" s="19" t="s">
        <v>2749</v>
      </c>
      <c r="F1455" s="19" t="s">
        <v>4432</v>
      </c>
      <c r="G1455" s="19" t="s">
        <v>4433</v>
      </c>
      <c r="H1455" s="19" t="s">
        <v>3802</v>
      </c>
      <c r="I1455" s="19" t="s">
        <v>3851</v>
      </c>
      <c r="J1455" s="19">
        <v>2019</v>
      </c>
      <c r="K1455" s="19" t="s">
        <v>3618</v>
      </c>
      <c r="L1455" s="19" t="s">
        <v>77</v>
      </c>
      <c r="M1455" s="19" t="s">
        <v>78</v>
      </c>
      <c r="N1455" s="19" t="s">
        <v>1116</v>
      </c>
      <c r="O1455" s="19" t="s">
        <v>1116</v>
      </c>
      <c r="P1455" s="19" t="s">
        <v>2756</v>
      </c>
      <c r="Q1455" s="19" t="s">
        <v>3628</v>
      </c>
      <c r="R1455" s="19" t="s">
        <v>3628</v>
      </c>
      <c r="S1455" s="19" t="s">
        <v>3677</v>
      </c>
      <c r="X1455" s="19">
        <v>1498</v>
      </c>
      <c r="Y1455" s="19" t="s">
        <v>3630</v>
      </c>
    </row>
    <row r="1456" spans="1:25">
      <c r="A1456" s="19" t="s">
        <v>2749</v>
      </c>
      <c r="B1456" s="19" t="s">
        <v>3848</v>
      </c>
      <c r="C1456" s="19" t="s">
        <v>2749</v>
      </c>
      <c r="D1456" s="19" t="s">
        <v>3848</v>
      </c>
      <c r="E1456" s="19" t="s">
        <v>2749</v>
      </c>
      <c r="F1456" s="19" t="s">
        <v>4432</v>
      </c>
      <c r="G1456" s="19" t="s">
        <v>4433</v>
      </c>
      <c r="H1456" s="19" t="s">
        <v>3802</v>
      </c>
      <c r="I1456" s="19" t="s">
        <v>3851</v>
      </c>
      <c r="J1456" s="19">
        <v>2019</v>
      </c>
      <c r="K1456" s="19" t="s">
        <v>3618</v>
      </c>
      <c r="L1456" s="19" t="s">
        <v>90</v>
      </c>
      <c r="M1456" s="19" t="s">
        <v>91</v>
      </c>
      <c r="N1456" s="19" t="s">
        <v>1116</v>
      </c>
      <c r="O1456" s="19" t="s">
        <v>1116</v>
      </c>
      <c r="P1456" s="19" t="s">
        <v>2756</v>
      </c>
      <c r="Q1456" s="19" t="s">
        <v>3623</v>
      </c>
      <c r="R1456" s="19" t="s">
        <v>3547</v>
      </c>
      <c r="S1456" s="19" t="s">
        <v>3633</v>
      </c>
      <c r="T1456" s="19" t="s">
        <v>4434</v>
      </c>
      <c r="U1456" s="19">
        <v>1</v>
      </c>
      <c r="V1456" s="19">
        <v>14.55</v>
      </c>
      <c r="W1456" s="19">
        <v>1</v>
      </c>
      <c r="X1456" s="19">
        <v>14.55</v>
      </c>
      <c r="Y1456" s="19" t="s">
        <v>3649</v>
      </c>
    </row>
    <row r="1457" spans="1:25">
      <c r="A1457" s="19" t="s">
        <v>2749</v>
      </c>
      <c r="B1457" s="19" t="s">
        <v>3848</v>
      </c>
      <c r="C1457" s="19" t="s">
        <v>2749</v>
      </c>
      <c r="D1457" s="19" t="s">
        <v>3848</v>
      </c>
      <c r="E1457" s="19" t="s">
        <v>2749</v>
      </c>
      <c r="F1457" s="19" t="s">
        <v>4432</v>
      </c>
      <c r="G1457" s="19" t="s">
        <v>4433</v>
      </c>
      <c r="H1457" s="19" t="s">
        <v>3802</v>
      </c>
      <c r="I1457" s="19" t="s">
        <v>3851</v>
      </c>
      <c r="J1457" s="19">
        <v>2019</v>
      </c>
      <c r="K1457" s="19" t="s">
        <v>3618</v>
      </c>
      <c r="L1457" s="19" t="s">
        <v>90</v>
      </c>
      <c r="M1457" s="19" t="s">
        <v>91</v>
      </c>
      <c r="N1457" s="19" t="s">
        <v>1116</v>
      </c>
      <c r="O1457" s="19" t="s">
        <v>1116</v>
      </c>
      <c r="P1457" s="19" t="s">
        <v>2756</v>
      </c>
      <c r="Q1457" s="19" t="s">
        <v>3623</v>
      </c>
      <c r="R1457" s="19" t="s">
        <v>3547</v>
      </c>
      <c r="S1457" s="19" t="s">
        <v>3633</v>
      </c>
      <c r="T1457" s="19" t="s">
        <v>4434</v>
      </c>
      <c r="U1457" s="19">
        <v>2</v>
      </c>
      <c r="V1457" s="19">
        <v>115.06</v>
      </c>
      <c r="W1457" s="19">
        <v>1</v>
      </c>
      <c r="X1457" s="19">
        <v>115.06</v>
      </c>
      <c r="Y1457" s="19" t="s">
        <v>3649</v>
      </c>
    </row>
    <row r="1458" spans="1:25">
      <c r="A1458" s="19" t="s">
        <v>2749</v>
      </c>
      <c r="B1458" s="19" t="s">
        <v>3848</v>
      </c>
      <c r="C1458" s="19" t="s">
        <v>2749</v>
      </c>
      <c r="D1458" s="19" t="s">
        <v>3848</v>
      </c>
      <c r="E1458" s="19" t="s">
        <v>2749</v>
      </c>
      <c r="F1458" s="19" t="s">
        <v>4432</v>
      </c>
      <c r="G1458" s="19" t="s">
        <v>4433</v>
      </c>
      <c r="H1458" s="19" t="s">
        <v>3802</v>
      </c>
      <c r="I1458" s="19" t="s">
        <v>3851</v>
      </c>
      <c r="J1458" s="19">
        <v>2019</v>
      </c>
      <c r="K1458" s="19" t="s">
        <v>3618</v>
      </c>
      <c r="L1458" s="19" t="s">
        <v>90</v>
      </c>
      <c r="M1458" s="19" t="s">
        <v>91</v>
      </c>
      <c r="N1458" s="19" t="s">
        <v>1116</v>
      </c>
      <c r="O1458" s="19" t="s">
        <v>1116</v>
      </c>
      <c r="P1458" s="19" t="s">
        <v>2756</v>
      </c>
      <c r="Q1458" s="19" t="s">
        <v>3623</v>
      </c>
      <c r="R1458" s="19" t="s">
        <v>3547</v>
      </c>
      <c r="S1458" s="19" t="s">
        <v>3633</v>
      </c>
      <c r="T1458" s="19" t="s">
        <v>4434</v>
      </c>
      <c r="U1458" s="19">
        <v>3</v>
      </c>
      <c r="V1458" s="19">
        <v>43.2</v>
      </c>
      <c r="W1458" s="19">
        <v>1</v>
      </c>
      <c r="X1458" s="19">
        <v>43.2</v>
      </c>
      <c r="Y1458" s="19" t="s">
        <v>3649</v>
      </c>
    </row>
    <row r="1459" spans="1:25">
      <c r="A1459" s="19" t="s">
        <v>2749</v>
      </c>
      <c r="B1459" s="19" t="s">
        <v>3848</v>
      </c>
      <c r="C1459" s="19" t="s">
        <v>2749</v>
      </c>
      <c r="D1459" s="19" t="s">
        <v>3848</v>
      </c>
      <c r="E1459" s="19" t="s">
        <v>2749</v>
      </c>
      <c r="F1459" s="19" t="s">
        <v>4432</v>
      </c>
      <c r="G1459" s="19" t="s">
        <v>4433</v>
      </c>
      <c r="H1459" s="19" t="s">
        <v>3802</v>
      </c>
      <c r="I1459" s="19" t="s">
        <v>3851</v>
      </c>
      <c r="J1459" s="19">
        <v>2019</v>
      </c>
      <c r="K1459" s="19" t="s">
        <v>3618</v>
      </c>
      <c r="L1459" s="19" t="s">
        <v>90</v>
      </c>
      <c r="M1459" s="19" t="s">
        <v>91</v>
      </c>
      <c r="N1459" s="19" t="s">
        <v>1116</v>
      </c>
      <c r="O1459" s="19" t="s">
        <v>1116</v>
      </c>
      <c r="P1459" s="19" t="s">
        <v>2756</v>
      </c>
      <c r="Q1459" s="19" t="s">
        <v>3623</v>
      </c>
      <c r="R1459" s="19" t="s">
        <v>3547</v>
      </c>
      <c r="S1459" s="19" t="s">
        <v>3633</v>
      </c>
      <c r="T1459" s="19" t="s">
        <v>4434</v>
      </c>
      <c r="U1459" s="19">
        <v>4</v>
      </c>
      <c r="V1459" s="19">
        <v>13</v>
      </c>
      <c r="W1459" s="19">
        <v>1</v>
      </c>
      <c r="X1459" s="19">
        <v>13</v>
      </c>
      <c r="Y1459" s="19" t="s">
        <v>3649</v>
      </c>
    </row>
    <row r="1460" spans="1:25">
      <c r="A1460" s="19" t="s">
        <v>2749</v>
      </c>
      <c r="B1460" s="19" t="s">
        <v>3848</v>
      </c>
      <c r="C1460" s="19" t="s">
        <v>2749</v>
      </c>
      <c r="D1460" s="19" t="s">
        <v>3848</v>
      </c>
      <c r="E1460" s="19" t="s">
        <v>2749</v>
      </c>
      <c r="F1460" s="19" t="s">
        <v>4432</v>
      </c>
      <c r="G1460" s="19" t="s">
        <v>4433</v>
      </c>
      <c r="H1460" s="19" t="s">
        <v>3802</v>
      </c>
      <c r="I1460" s="19" t="s">
        <v>3851</v>
      </c>
      <c r="J1460" s="19">
        <v>2019</v>
      </c>
      <c r="K1460" s="19" t="s">
        <v>3618</v>
      </c>
      <c r="L1460" s="19" t="s">
        <v>90</v>
      </c>
      <c r="M1460" s="19" t="s">
        <v>91</v>
      </c>
      <c r="N1460" s="19" t="s">
        <v>1116</v>
      </c>
      <c r="O1460" s="19" t="s">
        <v>1116</v>
      </c>
      <c r="P1460" s="19" t="s">
        <v>2756</v>
      </c>
      <c r="Q1460" s="19" t="s">
        <v>3623</v>
      </c>
      <c r="R1460" s="19" t="s">
        <v>3547</v>
      </c>
      <c r="S1460" s="19" t="s">
        <v>3633</v>
      </c>
      <c r="T1460" s="19" t="s">
        <v>4434</v>
      </c>
      <c r="U1460" s="19">
        <v>5</v>
      </c>
      <c r="V1460" s="19">
        <v>30.43</v>
      </c>
      <c r="W1460" s="19">
        <v>1</v>
      </c>
      <c r="X1460" s="19">
        <v>30.43</v>
      </c>
      <c r="Y1460" s="19" t="s">
        <v>3649</v>
      </c>
    </row>
    <row r="1461" spans="1:25">
      <c r="A1461" s="19" t="s">
        <v>2749</v>
      </c>
      <c r="B1461" s="19" t="s">
        <v>3848</v>
      </c>
      <c r="C1461" s="19" t="s">
        <v>2749</v>
      </c>
      <c r="D1461" s="19" t="s">
        <v>3848</v>
      </c>
      <c r="E1461" s="19" t="s">
        <v>2749</v>
      </c>
      <c r="F1461" s="19" t="s">
        <v>4432</v>
      </c>
      <c r="G1461" s="19" t="s">
        <v>4433</v>
      </c>
      <c r="H1461" s="19" t="s">
        <v>3802</v>
      </c>
      <c r="I1461" s="19" t="s">
        <v>3851</v>
      </c>
      <c r="J1461" s="19">
        <v>2019</v>
      </c>
      <c r="K1461" s="19" t="s">
        <v>3618</v>
      </c>
      <c r="L1461" s="19" t="s">
        <v>90</v>
      </c>
      <c r="M1461" s="19" t="s">
        <v>91</v>
      </c>
      <c r="N1461" s="19" t="s">
        <v>1116</v>
      </c>
      <c r="O1461" s="19" t="s">
        <v>1116</v>
      </c>
      <c r="P1461" s="19" t="s">
        <v>2756</v>
      </c>
      <c r="Q1461" s="19" t="s">
        <v>3623</v>
      </c>
      <c r="R1461" s="19" t="s">
        <v>3547</v>
      </c>
      <c r="S1461" s="19" t="s">
        <v>3633</v>
      </c>
      <c r="T1461" s="19" t="s">
        <v>4434</v>
      </c>
      <c r="U1461" s="19">
        <v>6</v>
      </c>
      <c r="V1461" s="19">
        <v>186.2</v>
      </c>
      <c r="W1461" s="19">
        <v>1</v>
      </c>
      <c r="X1461" s="19">
        <v>186.2</v>
      </c>
      <c r="Y1461" s="19" t="s">
        <v>3649</v>
      </c>
    </row>
    <row r="1462" spans="1:25">
      <c r="A1462" s="19" t="s">
        <v>2749</v>
      </c>
      <c r="B1462" s="19" t="s">
        <v>3848</v>
      </c>
      <c r="C1462" s="19" t="s">
        <v>2749</v>
      </c>
      <c r="D1462" s="19" t="s">
        <v>3848</v>
      </c>
      <c r="E1462" s="19" t="s">
        <v>2749</v>
      </c>
      <c r="F1462" s="19" t="s">
        <v>4432</v>
      </c>
      <c r="G1462" s="19" t="s">
        <v>4433</v>
      </c>
      <c r="H1462" s="19" t="s">
        <v>3802</v>
      </c>
      <c r="I1462" s="19" t="s">
        <v>3851</v>
      </c>
      <c r="J1462" s="19">
        <v>2019</v>
      </c>
      <c r="K1462" s="19" t="s">
        <v>3618</v>
      </c>
      <c r="L1462" s="19" t="s">
        <v>90</v>
      </c>
      <c r="M1462" s="19" t="s">
        <v>91</v>
      </c>
      <c r="N1462" s="19" t="s">
        <v>1116</v>
      </c>
      <c r="O1462" s="19" t="s">
        <v>1116</v>
      </c>
      <c r="P1462" s="19" t="s">
        <v>2756</v>
      </c>
      <c r="Q1462" s="19" t="s">
        <v>3623</v>
      </c>
      <c r="R1462" s="19" t="s">
        <v>3547</v>
      </c>
      <c r="S1462" s="19" t="s">
        <v>3633</v>
      </c>
      <c r="T1462" s="19" t="s">
        <v>4434</v>
      </c>
      <c r="U1462" s="19">
        <v>7</v>
      </c>
      <c r="V1462" s="19">
        <v>285.2</v>
      </c>
      <c r="W1462" s="19">
        <v>1</v>
      </c>
      <c r="X1462" s="19">
        <v>285.2</v>
      </c>
      <c r="Y1462" s="19" t="s">
        <v>3649</v>
      </c>
    </row>
    <row r="1463" spans="1:25">
      <c r="A1463" s="19" t="s">
        <v>2749</v>
      </c>
      <c r="B1463" s="19" t="s">
        <v>3848</v>
      </c>
      <c r="C1463" s="19" t="s">
        <v>2749</v>
      </c>
      <c r="D1463" s="19" t="s">
        <v>3848</v>
      </c>
      <c r="E1463" s="19" t="s">
        <v>2749</v>
      </c>
      <c r="F1463" s="19" t="s">
        <v>4432</v>
      </c>
      <c r="G1463" s="19" t="s">
        <v>4433</v>
      </c>
      <c r="H1463" s="19" t="s">
        <v>3802</v>
      </c>
      <c r="I1463" s="19" t="s">
        <v>3851</v>
      </c>
      <c r="J1463" s="19">
        <v>2019</v>
      </c>
      <c r="K1463" s="19" t="s">
        <v>3618</v>
      </c>
      <c r="L1463" s="19" t="s">
        <v>90</v>
      </c>
      <c r="M1463" s="19" t="s">
        <v>91</v>
      </c>
      <c r="N1463" s="19" t="s">
        <v>1116</v>
      </c>
      <c r="O1463" s="19" t="s">
        <v>1116</v>
      </c>
      <c r="P1463" s="19" t="s">
        <v>2756</v>
      </c>
      <c r="Q1463" s="19" t="s">
        <v>3623</v>
      </c>
      <c r="R1463" s="19" t="s">
        <v>3547</v>
      </c>
      <c r="S1463" s="19" t="s">
        <v>3633</v>
      </c>
      <c r="T1463" s="19" t="s">
        <v>4434</v>
      </c>
      <c r="U1463" s="19">
        <v>8</v>
      </c>
      <c r="V1463" s="19">
        <v>31.26</v>
      </c>
      <c r="W1463" s="19">
        <v>1</v>
      </c>
      <c r="X1463" s="19">
        <v>31.26</v>
      </c>
      <c r="Y1463" s="19" t="s">
        <v>3649</v>
      </c>
    </row>
    <row r="1464" spans="1:25">
      <c r="A1464" s="19" t="s">
        <v>2749</v>
      </c>
      <c r="B1464" s="19" t="s">
        <v>3848</v>
      </c>
      <c r="C1464" s="19" t="s">
        <v>2749</v>
      </c>
      <c r="D1464" s="19" t="s">
        <v>3848</v>
      </c>
      <c r="E1464" s="19" t="s">
        <v>2749</v>
      </c>
      <c r="F1464" s="19" t="s">
        <v>4432</v>
      </c>
      <c r="G1464" s="19" t="s">
        <v>4433</v>
      </c>
      <c r="H1464" s="19" t="s">
        <v>3802</v>
      </c>
      <c r="I1464" s="19" t="s">
        <v>3851</v>
      </c>
      <c r="J1464" s="19">
        <v>2019</v>
      </c>
      <c r="K1464" s="19" t="s">
        <v>3618</v>
      </c>
      <c r="L1464" s="19" t="s">
        <v>90</v>
      </c>
      <c r="M1464" s="19" t="s">
        <v>91</v>
      </c>
      <c r="N1464" s="19" t="s">
        <v>1116</v>
      </c>
      <c r="O1464" s="19" t="s">
        <v>1116</v>
      </c>
      <c r="P1464" s="19" t="s">
        <v>2756</v>
      </c>
      <c r="Q1464" s="19" t="s">
        <v>3623</v>
      </c>
      <c r="R1464" s="19" t="s">
        <v>3547</v>
      </c>
      <c r="S1464" s="19" t="s">
        <v>3633</v>
      </c>
      <c r="T1464" s="19" t="s">
        <v>4434</v>
      </c>
      <c r="U1464" s="19">
        <v>9</v>
      </c>
      <c r="V1464" s="19">
        <v>29.37</v>
      </c>
      <c r="W1464" s="19">
        <v>1</v>
      </c>
      <c r="X1464" s="19">
        <v>29.37</v>
      </c>
      <c r="Y1464" s="19" t="s">
        <v>3649</v>
      </c>
    </row>
    <row r="1465" spans="1:25">
      <c r="A1465" s="19" t="s">
        <v>2749</v>
      </c>
      <c r="B1465" s="19" t="s">
        <v>3848</v>
      </c>
      <c r="C1465" s="19" t="s">
        <v>2749</v>
      </c>
      <c r="D1465" s="19" t="s">
        <v>3848</v>
      </c>
      <c r="E1465" s="19" t="s">
        <v>2749</v>
      </c>
      <c r="F1465" s="19" t="s">
        <v>4432</v>
      </c>
      <c r="G1465" s="19" t="s">
        <v>4433</v>
      </c>
      <c r="H1465" s="19" t="s">
        <v>3802</v>
      </c>
      <c r="I1465" s="19" t="s">
        <v>3851</v>
      </c>
      <c r="J1465" s="19">
        <v>2019</v>
      </c>
      <c r="K1465" s="19" t="s">
        <v>3618</v>
      </c>
      <c r="L1465" s="19" t="s">
        <v>90</v>
      </c>
      <c r="M1465" s="19" t="s">
        <v>91</v>
      </c>
      <c r="N1465" s="19" t="s">
        <v>1116</v>
      </c>
      <c r="O1465" s="19" t="s">
        <v>1116</v>
      </c>
      <c r="P1465" s="19" t="s">
        <v>2756</v>
      </c>
      <c r="Q1465" s="19" t="s">
        <v>3623</v>
      </c>
      <c r="R1465" s="19" t="s">
        <v>3547</v>
      </c>
      <c r="S1465" s="19" t="s">
        <v>3633</v>
      </c>
      <c r="T1465" s="19" t="s">
        <v>4434</v>
      </c>
      <c r="U1465" s="19">
        <v>10</v>
      </c>
      <c r="V1465" s="19">
        <v>33.619999999999997</v>
      </c>
      <c r="W1465" s="19">
        <v>1</v>
      </c>
      <c r="X1465" s="19">
        <v>33.619999999999997</v>
      </c>
      <c r="Y1465" s="19" t="s">
        <v>3649</v>
      </c>
    </row>
    <row r="1466" spans="1:25">
      <c r="A1466" s="19" t="s">
        <v>2749</v>
      </c>
      <c r="B1466" s="19" t="s">
        <v>3848</v>
      </c>
      <c r="C1466" s="19" t="s">
        <v>2749</v>
      </c>
      <c r="D1466" s="19" t="s">
        <v>3848</v>
      </c>
      <c r="E1466" s="19" t="s">
        <v>2749</v>
      </c>
      <c r="F1466" s="19" t="s">
        <v>4432</v>
      </c>
      <c r="G1466" s="19" t="s">
        <v>4433</v>
      </c>
      <c r="H1466" s="19" t="s">
        <v>3802</v>
      </c>
      <c r="I1466" s="19" t="s">
        <v>3851</v>
      </c>
      <c r="J1466" s="19">
        <v>2019</v>
      </c>
      <c r="K1466" s="19" t="s">
        <v>3618</v>
      </c>
      <c r="L1466" s="19" t="s">
        <v>90</v>
      </c>
      <c r="M1466" s="19" t="s">
        <v>91</v>
      </c>
      <c r="N1466" s="19" t="s">
        <v>1116</v>
      </c>
      <c r="O1466" s="19" t="s">
        <v>1116</v>
      </c>
      <c r="P1466" s="19" t="s">
        <v>2756</v>
      </c>
      <c r="Q1466" s="19" t="s">
        <v>3623</v>
      </c>
      <c r="R1466" s="19" t="s">
        <v>3547</v>
      </c>
      <c r="S1466" s="19" t="s">
        <v>3633</v>
      </c>
      <c r="T1466" s="19" t="s">
        <v>4434</v>
      </c>
      <c r="U1466" s="19">
        <v>11</v>
      </c>
      <c r="V1466" s="19">
        <v>98.28</v>
      </c>
      <c r="W1466" s="19">
        <v>1</v>
      </c>
      <c r="X1466" s="19">
        <v>98.28</v>
      </c>
      <c r="Y1466" s="19" t="s">
        <v>3649</v>
      </c>
    </row>
    <row r="1467" spans="1:25">
      <c r="A1467" s="19" t="s">
        <v>2749</v>
      </c>
      <c r="B1467" s="19" t="s">
        <v>3848</v>
      </c>
      <c r="C1467" s="19" t="s">
        <v>2749</v>
      </c>
      <c r="D1467" s="19" t="s">
        <v>3848</v>
      </c>
      <c r="E1467" s="19" t="s">
        <v>2749</v>
      </c>
      <c r="F1467" s="19" t="s">
        <v>4432</v>
      </c>
      <c r="G1467" s="19" t="s">
        <v>4433</v>
      </c>
      <c r="H1467" s="19" t="s">
        <v>3802</v>
      </c>
      <c r="I1467" s="19" t="s">
        <v>3851</v>
      </c>
      <c r="J1467" s="19">
        <v>2019</v>
      </c>
      <c r="K1467" s="19" t="s">
        <v>3618</v>
      </c>
      <c r="L1467" s="19" t="s">
        <v>90</v>
      </c>
      <c r="M1467" s="19" t="s">
        <v>91</v>
      </c>
      <c r="N1467" s="19" t="s">
        <v>1116</v>
      </c>
      <c r="O1467" s="19" t="s">
        <v>1116</v>
      </c>
      <c r="P1467" s="19" t="s">
        <v>2756</v>
      </c>
      <c r="Q1467" s="19" t="s">
        <v>3623</v>
      </c>
      <c r="R1467" s="19" t="s">
        <v>3547</v>
      </c>
      <c r="S1467" s="19" t="s">
        <v>3633</v>
      </c>
      <c r="T1467" s="19" t="s">
        <v>4434</v>
      </c>
      <c r="U1467" s="19">
        <v>12</v>
      </c>
      <c r="V1467" s="19">
        <v>128.22999999999999</v>
      </c>
      <c r="W1467" s="19">
        <v>1</v>
      </c>
      <c r="X1467" s="19">
        <v>128.22999999999999</v>
      </c>
      <c r="Y1467" s="19" t="s">
        <v>3649</v>
      </c>
    </row>
    <row r="1468" spans="1:25">
      <c r="A1468" s="19" t="s">
        <v>2749</v>
      </c>
      <c r="B1468" s="19" t="s">
        <v>3848</v>
      </c>
      <c r="C1468" s="19" t="s">
        <v>2749</v>
      </c>
      <c r="D1468" s="19" t="s">
        <v>3848</v>
      </c>
      <c r="E1468" s="19" t="s">
        <v>2749</v>
      </c>
      <c r="F1468" s="19" t="s">
        <v>4432</v>
      </c>
      <c r="G1468" s="19" t="s">
        <v>4433</v>
      </c>
      <c r="H1468" s="19" t="s">
        <v>3802</v>
      </c>
      <c r="I1468" s="19" t="s">
        <v>3851</v>
      </c>
      <c r="J1468" s="19">
        <v>2019</v>
      </c>
      <c r="K1468" s="19" t="s">
        <v>3618</v>
      </c>
      <c r="L1468" s="19" t="s">
        <v>90</v>
      </c>
      <c r="M1468" s="19" t="s">
        <v>91</v>
      </c>
      <c r="N1468" s="19" t="s">
        <v>1116</v>
      </c>
      <c r="O1468" s="19" t="s">
        <v>1116</v>
      </c>
      <c r="P1468" s="19" t="s">
        <v>2756</v>
      </c>
      <c r="Q1468" s="19" t="s">
        <v>3623</v>
      </c>
      <c r="R1468" s="19" t="s">
        <v>3547</v>
      </c>
      <c r="S1468" s="19" t="s">
        <v>1034</v>
      </c>
      <c r="T1468" s="19" t="s">
        <v>4435</v>
      </c>
      <c r="U1468" s="19">
        <v>1</v>
      </c>
      <c r="V1468" s="19">
        <v>14.05</v>
      </c>
      <c r="W1468" s="19">
        <v>1</v>
      </c>
      <c r="X1468" s="19">
        <v>14.05</v>
      </c>
      <c r="Y1468" s="19" t="s">
        <v>3649</v>
      </c>
    </row>
    <row r="1469" spans="1:25">
      <c r="A1469" s="19" t="s">
        <v>2749</v>
      </c>
      <c r="B1469" s="19" t="s">
        <v>3848</v>
      </c>
      <c r="C1469" s="19" t="s">
        <v>2749</v>
      </c>
      <c r="D1469" s="19" t="s">
        <v>3848</v>
      </c>
      <c r="E1469" s="19" t="s">
        <v>2749</v>
      </c>
      <c r="F1469" s="19" t="s">
        <v>4432</v>
      </c>
      <c r="G1469" s="19" t="s">
        <v>4433</v>
      </c>
      <c r="H1469" s="19" t="s">
        <v>3802</v>
      </c>
      <c r="I1469" s="19" t="s">
        <v>3851</v>
      </c>
      <c r="J1469" s="19">
        <v>2019</v>
      </c>
      <c r="K1469" s="19" t="s">
        <v>3618</v>
      </c>
      <c r="L1469" s="19" t="s">
        <v>90</v>
      </c>
      <c r="M1469" s="19" t="s">
        <v>91</v>
      </c>
      <c r="N1469" s="19" t="s">
        <v>1116</v>
      </c>
      <c r="O1469" s="19" t="s">
        <v>1116</v>
      </c>
      <c r="P1469" s="19" t="s">
        <v>2756</v>
      </c>
      <c r="Q1469" s="19" t="s">
        <v>3623</v>
      </c>
      <c r="R1469" s="19" t="s">
        <v>3547</v>
      </c>
      <c r="S1469" s="19" t="s">
        <v>1034</v>
      </c>
      <c r="T1469" s="19" t="s">
        <v>4435</v>
      </c>
      <c r="U1469" s="19">
        <v>2</v>
      </c>
      <c r="V1469" s="19">
        <v>114.2</v>
      </c>
      <c r="W1469" s="19">
        <v>1</v>
      </c>
      <c r="X1469" s="19">
        <v>114.2</v>
      </c>
      <c r="Y1469" s="19" t="s">
        <v>3649</v>
      </c>
    </row>
    <row r="1470" spans="1:25">
      <c r="A1470" s="19" t="s">
        <v>2749</v>
      </c>
      <c r="B1470" s="19" t="s">
        <v>3848</v>
      </c>
      <c r="C1470" s="19" t="s">
        <v>2749</v>
      </c>
      <c r="D1470" s="19" t="s">
        <v>3848</v>
      </c>
      <c r="E1470" s="19" t="s">
        <v>2749</v>
      </c>
      <c r="F1470" s="19" t="s">
        <v>4432</v>
      </c>
      <c r="G1470" s="19" t="s">
        <v>4433</v>
      </c>
      <c r="H1470" s="19" t="s">
        <v>3802</v>
      </c>
      <c r="I1470" s="19" t="s">
        <v>3851</v>
      </c>
      <c r="J1470" s="19">
        <v>2019</v>
      </c>
      <c r="K1470" s="19" t="s">
        <v>3618</v>
      </c>
      <c r="L1470" s="19" t="s">
        <v>90</v>
      </c>
      <c r="M1470" s="19" t="s">
        <v>91</v>
      </c>
      <c r="N1470" s="19" t="s">
        <v>1116</v>
      </c>
      <c r="O1470" s="19" t="s">
        <v>1116</v>
      </c>
      <c r="P1470" s="19" t="s">
        <v>2756</v>
      </c>
      <c r="Q1470" s="19" t="s">
        <v>3623</v>
      </c>
      <c r="R1470" s="19" t="s">
        <v>3547</v>
      </c>
      <c r="S1470" s="19" t="s">
        <v>1034</v>
      </c>
      <c r="T1470" s="19" t="s">
        <v>4435</v>
      </c>
      <c r="U1470" s="19">
        <v>3</v>
      </c>
      <c r="V1470" s="19">
        <v>46.5</v>
      </c>
      <c r="W1470" s="19">
        <v>1</v>
      </c>
      <c r="X1470" s="19">
        <v>46.5</v>
      </c>
      <c r="Y1470" s="19" t="s">
        <v>3649</v>
      </c>
    </row>
    <row r="1471" spans="1:25">
      <c r="A1471" s="19" t="s">
        <v>2749</v>
      </c>
      <c r="B1471" s="19" t="s">
        <v>3848</v>
      </c>
      <c r="C1471" s="19" t="s">
        <v>2749</v>
      </c>
      <c r="D1471" s="19" t="s">
        <v>3848</v>
      </c>
      <c r="E1471" s="19" t="s">
        <v>2749</v>
      </c>
      <c r="F1471" s="19" t="s">
        <v>4432</v>
      </c>
      <c r="G1471" s="19" t="s">
        <v>4433</v>
      </c>
      <c r="H1471" s="19" t="s">
        <v>3802</v>
      </c>
      <c r="I1471" s="19" t="s">
        <v>3851</v>
      </c>
      <c r="J1471" s="19">
        <v>2019</v>
      </c>
      <c r="K1471" s="19" t="s">
        <v>3618</v>
      </c>
      <c r="L1471" s="19" t="s">
        <v>90</v>
      </c>
      <c r="M1471" s="19" t="s">
        <v>91</v>
      </c>
      <c r="N1471" s="19" t="s">
        <v>1116</v>
      </c>
      <c r="O1471" s="19" t="s">
        <v>1116</v>
      </c>
      <c r="P1471" s="19" t="s">
        <v>2756</v>
      </c>
      <c r="Q1471" s="19" t="s">
        <v>3623</v>
      </c>
      <c r="R1471" s="19" t="s">
        <v>3547</v>
      </c>
      <c r="S1471" s="19" t="s">
        <v>1034</v>
      </c>
      <c r="T1471" s="19" t="s">
        <v>4435</v>
      </c>
      <c r="U1471" s="19">
        <v>4</v>
      </c>
      <c r="V1471" s="19">
        <v>99</v>
      </c>
      <c r="W1471" s="19">
        <v>1</v>
      </c>
      <c r="X1471" s="19">
        <v>99</v>
      </c>
      <c r="Y1471" s="19" t="s">
        <v>3649</v>
      </c>
    </row>
    <row r="1472" spans="1:25">
      <c r="A1472" s="19" t="s">
        <v>2749</v>
      </c>
      <c r="B1472" s="19" t="s">
        <v>3848</v>
      </c>
      <c r="C1472" s="19" t="s">
        <v>2749</v>
      </c>
      <c r="D1472" s="19" t="s">
        <v>3848</v>
      </c>
      <c r="E1472" s="19" t="s">
        <v>2749</v>
      </c>
      <c r="F1472" s="19" t="s">
        <v>4432</v>
      </c>
      <c r="G1472" s="19" t="s">
        <v>4433</v>
      </c>
      <c r="H1472" s="19" t="s">
        <v>3802</v>
      </c>
      <c r="I1472" s="19" t="s">
        <v>3851</v>
      </c>
      <c r="J1472" s="19">
        <v>2019</v>
      </c>
      <c r="K1472" s="19" t="s">
        <v>3618</v>
      </c>
      <c r="L1472" s="19" t="s">
        <v>90</v>
      </c>
      <c r="M1472" s="19" t="s">
        <v>91</v>
      </c>
      <c r="N1472" s="19" t="s">
        <v>1116</v>
      </c>
      <c r="O1472" s="19" t="s">
        <v>1116</v>
      </c>
      <c r="P1472" s="19" t="s">
        <v>2756</v>
      </c>
      <c r="Q1472" s="19" t="s">
        <v>3623</v>
      </c>
      <c r="R1472" s="19" t="s">
        <v>3547</v>
      </c>
      <c r="S1472" s="19" t="s">
        <v>1034</v>
      </c>
      <c r="T1472" s="19" t="s">
        <v>4435</v>
      </c>
      <c r="U1472" s="19">
        <v>5</v>
      </c>
      <c r="V1472" s="19">
        <v>34.35</v>
      </c>
      <c r="W1472" s="19">
        <v>1</v>
      </c>
      <c r="X1472" s="19">
        <v>34.35</v>
      </c>
      <c r="Y1472" s="19" t="s">
        <v>3649</v>
      </c>
    </row>
    <row r="1473" spans="1:25">
      <c r="A1473" s="19" t="s">
        <v>2749</v>
      </c>
      <c r="B1473" s="19" t="s">
        <v>3848</v>
      </c>
      <c r="C1473" s="19" t="s">
        <v>2749</v>
      </c>
      <c r="D1473" s="19" t="s">
        <v>3848</v>
      </c>
      <c r="E1473" s="19" t="s">
        <v>2749</v>
      </c>
      <c r="F1473" s="19" t="s">
        <v>4432</v>
      </c>
      <c r="G1473" s="19" t="s">
        <v>4433</v>
      </c>
      <c r="H1473" s="19" t="s">
        <v>3802</v>
      </c>
      <c r="I1473" s="19" t="s">
        <v>3851</v>
      </c>
      <c r="J1473" s="19">
        <v>2019</v>
      </c>
      <c r="K1473" s="19" t="s">
        <v>3618</v>
      </c>
      <c r="L1473" s="19" t="s">
        <v>90</v>
      </c>
      <c r="M1473" s="19" t="s">
        <v>91</v>
      </c>
      <c r="N1473" s="19" t="s">
        <v>1116</v>
      </c>
      <c r="O1473" s="19" t="s">
        <v>1116</v>
      </c>
      <c r="P1473" s="19" t="s">
        <v>2756</v>
      </c>
      <c r="Q1473" s="19" t="s">
        <v>3623</v>
      </c>
      <c r="R1473" s="19" t="s">
        <v>3547</v>
      </c>
      <c r="S1473" s="19" t="s">
        <v>1034</v>
      </c>
      <c r="T1473" s="19" t="s">
        <v>4435</v>
      </c>
      <c r="U1473" s="19">
        <v>6</v>
      </c>
      <c r="V1473" s="19">
        <v>112.32</v>
      </c>
      <c r="W1473" s="19">
        <v>1</v>
      </c>
      <c r="X1473" s="19">
        <v>112.32</v>
      </c>
      <c r="Y1473" s="19" t="s">
        <v>3649</v>
      </c>
    </row>
    <row r="1474" spans="1:25">
      <c r="A1474" s="19" t="s">
        <v>2749</v>
      </c>
      <c r="B1474" s="19" t="s">
        <v>3848</v>
      </c>
      <c r="C1474" s="19" t="s">
        <v>2749</v>
      </c>
      <c r="D1474" s="19" t="s">
        <v>3848</v>
      </c>
      <c r="E1474" s="19" t="s">
        <v>2749</v>
      </c>
      <c r="F1474" s="19" t="s">
        <v>4432</v>
      </c>
      <c r="G1474" s="19" t="s">
        <v>4433</v>
      </c>
      <c r="H1474" s="19" t="s">
        <v>3802</v>
      </c>
      <c r="I1474" s="19" t="s">
        <v>3851</v>
      </c>
      <c r="J1474" s="19">
        <v>2019</v>
      </c>
      <c r="K1474" s="19" t="s">
        <v>3618</v>
      </c>
      <c r="L1474" s="19" t="s">
        <v>90</v>
      </c>
      <c r="M1474" s="19" t="s">
        <v>91</v>
      </c>
      <c r="N1474" s="19" t="s">
        <v>1116</v>
      </c>
      <c r="O1474" s="19" t="s">
        <v>1116</v>
      </c>
      <c r="P1474" s="19" t="s">
        <v>2756</v>
      </c>
      <c r="Q1474" s="19" t="s">
        <v>3623</v>
      </c>
      <c r="R1474" s="19" t="s">
        <v>3547</v>
      </c>
      <c r="S1474" s="19" t="s">
        <v>1034</v>
      </c>
      <c r="T1474" s="19" t="s">
        <v>4435</v>
      </c>
      <c r="U1474" s="19">
        <v>7</v>
      </c>
      <c r="V1474" s="19">
        <v>108.48</v>
      </c>
      <c r="W1474" s="19">
        <v>1</v>
      </c>
      <c r="X1474" s="19">
        <v>108.48</v>
      </c>
      <c r="Y1474" s="19" t="s">
        <v>3649</v>
      </c>
    </row>
    <row r="1475" spans="1:25">
      <c r="A1475" s="19" t="s">
        <v>2749</v>
      </c>
      <c r="B1475" s="19" t="s">
        <v>3848</v>
      </c>
      <c r="C1475" s="19" t="s">
        <v>2749</v>
      </c>
      <c r="D1475" s="19" t="s">
        <v>3848</v>
      </c>
      <c r="E1475" s="19" t="s">
        <v>2749</v>
      </c>
      <c r="F1475" s="19" t="s">
        <v>4432</v>
      </c>
      <c r="G1475" s="19" t="s">
        <v>4433</v>
      </c>
      <c r="H1475" s="19" t="s">
        <v>3802</v>
      </c>
      <c r="I1475" s="19" t="s">
        <v>3851</v>
      </c>
      <c r="J1475" s="19">
        <v>2019</v>
      </c>
      <c r="K1475" s="19" t="s">
        <v>3618</v>
      </c>
      <c r="L1475" s="19" t="s">
        <v>90</v>
      </c>
      <c r="M1475" s="19" t="s">
        <v>91</v>
      </c>
      <c r="N1475" s="19" t="s">
        <v>1116</v>
      </c>
      <c r="O1475" s="19" t="s">
        <v>1116</v>
      </c>
      <c r="P1475" s="19" t="s">
        <v>2756</v>
      </c>
      <c r="Q1475" s="19" t="s">
        <v>3623</v>
      </c>
      <c r="R1475" s="19" t="s">
        <v>3547</v>
      </c>
      <c r="S1475" s="19" t="s">
        <v>1034</v>
      </c>
      <c r="T1475" s="19" t="s">
        <v>4435</v>
      </c>
      <c r="U1475" s="19">
        <v>8</v>
      </c>
      <c r="V1475" s="19">
        <v>136</v>
      </c>
      <c r="W1475" s="19">
        <v>1</v>
      </c>
      <c r="X1475" s="19">
        <v>136</v>
      </c>
      <c r="Y1475" s="19" t="s">
        <v>3649</v>
      </c>
    </row>
    <row r="1476" spans="1:25">
      <c r="A1476" s="19" t="s">
        <v>2749</v>
      </c>
      <c r="B1476" s="19" t="s">
        <v>3848</v>
      </c>
      <c r="C1476" s="19" t="s">
        <v>2749</v>
      </c>
      <c r="D1476" s="19" t="s">
        <v>3848</v>
      </c>
      <c r="E1476" s="19" t="s">
        <v>2749</v>
      </c>
      <c r="F1476" s="19" t="s">
        <v>4432</v>
      </c>
      <c r="G1476" s="19" t="s">
        <v>4433</v>
      </c>
      <c r="H1476" s="19" t="s">
        <v>3802</v>
      </c>
      <c r="I1476" s="19" t="s">
        <v>3851</v>
      </c>
      <c r="J1476" s="19">
        <v>2019</v>
      </c>
      <c r="K1476" s="19" t="s">
        <v>3618</v>
      </c>
      <c r="L1476" s="19" t="s">
        <v>90</v>
      </c>
      <c r="M1476" s="19" t="s">
        <v>91</v>
      </c>
      <c r="N1476" s="19" t="s">
        <v>1116</v>
      </c>
      <c r="O1476" s="19" t="s">
        <v>1116</v>
      </c>
      <c r="P1476" s="19" t="s">
        <v>2756</v>
      </c>
      <c r="Q1476" s="19" t="s">
        <v>3623</v>
      </c>
      <c r="R1476" s="19" t="s">
        <v>3547</v>
      </c>
      <c r="S1476" s="19" t="s">
        <v>1034</v>
      </c>
      <c r="T1476" s="19" t="s">
        <v>4435</v>
      </c>
      <c r="U1476" s="19">
        <v>9</v>
      </c>
      <c r="V1476" s="19">
        <v>17.64</v>
      </c>
      <c r="W1476" s="19">
        <v>1</v>
      </c>
      <c r="X1476" s="19">
        <v>17.64</v>
      </c>
      <c r="Y1476" s="19" t="s">
        <v>3649</v>
      </c>
    </row>
    <row r="1477" spans="1:25">
      <c r="A1477" s="19" t="s">
        <v>2749</v>
      </c>
      <c r="B1477" s="19" t="s">
        <v>3848</v>
      </c>
      <c r="C1477" s="19" t="s">
        <v>2749</v>
      </c>
      <c r="D1477" s="19" t="s">
        <v>3848</v>
      </c>
      <c r="E1477" s="19" t="s">
        <v>2749</v>
      </c>
      <c r="F1477" s="19" t="s">
        <v>4432</v>
      </c>
      <c r="G1477" s="19" t="s">
        <v>4433</v>
      </c>
      <c r="H1477" s="19" t="s">
        <v>3802</v>
      </c>
      <c r="I1477" s="19" t="s">
        <v>3851</v>
      </c>
      <c r="J1477" s="19">
        <v>2019</v>
      </c>
      <c r="K1477" s="19" t="s">
        <v>3715</v>
      </c>
      <c r="L1477" s="19" t="s">
        <v>77</v>
      </c>
      <c r="M1477" s="19" t="s">
        <v>78</v>
      </c>
      <c r="N1477" s="19" t="s">
        <v>1116</v>
      </c>
      <c r="O1477" s="19" t="s">
        <v>1116</v>
      </c>
      <c r="P1477" s="19" t="s">
        <v>2756</v>
      </c>
      <c r="Q1477" s="19" t="s">
        <v>3623</v>
      </c>
      <c r="R1477" s="19" t="s">
        <v>3548</v>
      </c>
      <c r="S1477" s="19" t="s">
        <v>3720</v>
      </c>
      <c r="T1477" s="19" t="s">
        <v>4436</v>
      </c>
      <c r="U1477" s="19">
        <v>3</v>
      </c>
      <c r="V1477" s="19">
        <v>978</v>
      </c>
      <c r="W1477" s="19">
        <v>1</v>
      </c>
      <c r="X1477" s="19">
        <v>978</v>
      </c>
      <c r="Y1477" s="19" t="s">
        <v>4437</v>
      </c>
    </row>
    <row r="1478" spans="1:25">
      <c r="A1478" s="19" t="s">
        <v>2749</v>
      </c>
      <c r="B1478" s="19" t="s">
        <v>3848</v>
      </c>
      <c r="C1478" s="19" t="s">
        <v>2749</v>
      </c>
      <c r="D1478" s="19" t="s">
        <v>3848</v>
      </c>
      <c r="E1478" s="19" t="s">
        <v>2749</v>
      </c>
      <c r="F1478" s="19" t="s">
        <v>4432</v>
      </c>
      <c r="G1478" s="19" t="s">
        <v>4433</v>
      </c>
      <c r="H1478" s="19" t="s">
        <v>3802</v>
      </c>
      <c r="I1478" s="19" t="s">
        <v>3851</v>
      </c>
      <c r="J1478" s="19">
        <v>2019</v>
      </c>
      <c r="K1478" s="19" t="s">
        <v>3715</v>
      </c>
      <c r="L1478" s="19" t="s">
        <v>77</v>
      </c>
      <c r="M1478" s="19" t="s">
        <v>78</v>
      </c>
      <c r="N1478" s="19" t="s">
        <v>1116</v>
      </c>
      <c r="O1478" s="19" t="s">
        <v>1116</v>
      </c>
      <c r="P1478" s="19" t="s">
        <v>2756</v>
      </c>
      <c r="Q1478" s="19" t="s">
        <v>3623</v>
      </c>
      <c r="R1478" s="19" t="s">
        <v>3544</v>
      </c>
      <c r="S1478" s="19" t="s">
        <v>3720</v>
      </c>
      <c r="T1478" s="19" t="s">
        <v>4436</v>
      </c>
      <c r="U1478" s="19">
        <v>5</v>
      </c>
      <c r="V1478" s="19">
        <v>616</v>
      </c>
      <c r="W1478" s="19">
        <v>1</v>
      </c>
      <c r="X1478" s="19">
        <v>616</v>
      </c>
      <c r="Y1478" s="19" t="s">
        <v>4438</v>
      </c>
    </row>
    <row r="1479" spans="1:25">
      <c r="A1479" s="19" t="s">
        <v>2749</v>
      </c>
      <c r="B1479" s="19" t="s">
        <v>3848</v>
      </c>
      <c r="C1479" s="19" t="s">
        <v>2749</v>
      </c>
      <c r="D1479" s="19" t="s">
        <v>3848</v>
      </c>
      <c r="E1479" s="19" t="s">
        <v>2749</v>
      </c>
      <c r="F1479" s="19" t="s">
        <v>4432</v>
      </c>
      <c r="G1479" s="19" t="s">
        <v>4433</v>
      </c>
      <c r="H1479" s="19" t="s">
        <v>3802</v>
      </c>
      <c r="I1479" s="19" t="s">
        <v>3851</v>
      </c>
      <c r="J1479" s="19">
        <v>2019</v>
      </c>
      <c r="K1479" s="19" t="s">
        <v>3715</v>
      </c>
      <c r="L1479" s="19" t="s">
        <v>77</v>
      </c>
      <c r="M1479" s="19" t="s">
        <v>78</v>
      </c>
      <c r="N1479" s="19" t="s">
        <v>1116</v>
      </c>
      <c r="O1479" s="19" t="s">
        <v>1116</v>
      </c>
      <c r="P1479" s="19" t="s">
        <v>2756</v>
      </c>
      <c r="Q1479" s="19" t="s">
        <v>3623</v>
      </c>
      <c r="R1479" s="19" t="s">
        <v>3544</v>
      </c>
      <c r="S1479" s="19" t="s">
        <v>3720</v>
      </c>
      <c r="T1479" s="19" t="s">
        <v>4436</v>
      </c>
      <c r="U1479" s="19">
        <v>7</v>
      </c>
      <c r="V1479" s="19">
        <v>10000</v>
      </c>
      <c r="W1479" s="19">
        <v>1</v>
      </c>
      <c r="X1479" s="19">
        <v>10000</v>
      </c>
      <c r="Y1479" s="19" t="s">
        <v>4439</v>
      </c>
    </row>
    <row r="1480" spans="1:25">
      <c r="A1480" s="19" t="s">
        <v>2749</v>
      </c>
      <c r="B1480" s="19" t="s">
        <v>3848</v>
      </c>
      <c r="C1480" s="19" t="s">
        <v>2749</v>
      </c>
      <c r="D1480" s="19" t="s">
        <v>3848</v>
      </c>
      <c r="E1480" s="19" t="s">
        <v>2749</v>
      </c>
      <c r="F1480" s="19" t="s">
        <v>4432</v>
      </c>
      <c r="G1480" s="19" t="s">
        <v>4433</v>
      </c>
      <c r="H1480" s="19" t="s">
        <v>3802</v>
      </c>
      <c r="I1480" s="19" t="s">
        <v>3851</v>
      </c>
      <c r="J1480" s="19">
        <v>2019</v>
      </c>
      <c r="K1480" s="19" t="s">
        <v>3715</v>
      </c>
      <c r="L1480" s="19" t="s">
        <v>77</v>
      </c>
      <c r="M1480" s="19" t="s">
        <v>78</v>
      </c>
      <c r="N1480" s="19" t="s">
        <v>1116</v>
      </c>
      <c r="O1480" s="19" t="s">
        <v>1116</v>
      </c>
      <c r="P1480" s="19" t="s">
        <v>2756</v>
      </c>
      <c r="Q1480" s="19" t="s">
        <v>3623</v>
      </c>
      <c r="R1480" s="19" t="s">
        <v>3547</v>
      </c>
      <c r="S1480" s="19" t="s">
        <v>3720</v>
      </c>
      <c r="T1480" s="19" t="s">
        <v>4436</v>
      </c>
      <c r="U1480" s="19">
        <v>2</v>
      </c>
      <c r="V1480" s="19">
        <v>16</v>
      </c>
      <c r="W1480" s="19">
        <v>1</v>
      </c>
      <c r="X1480" s="19">
        <v>16</v>
      </c>
      <c r="Y1480" s="19" t="s">
        <v>4440</v>
      </c>
    </row>
    <row r="1481" spans="1:25">
      <c r="A1481" s="19" t="s">
        <v>2749</v>
      </c>
      <c r="B1481" s="19" t="s">
        <v>3848</v>
      </c>
      <c r="C1481" s="19" t="s">
        <v>2749</v>
      </c>
      <c r="D1481" s="19" t="s">
        <v>3848</v>
      </c>
      <c r="E1481" s="19" t="s">
        <v>2749</v>
      </c>
      <c r="F1481" s="19" t="s">
        <v>4432</v>
      </c>
      <c r="G1481" s="19" t="s">
        <v>4433</v>
      </c>
      <c r="H1481" s="19" t="s">
        <v>3802</v>
      </c>
      <c r="I1481" s="19" t="s">
        <v>3851</v>
      </c>
      <c r="J1481" s="19">
        <v>2019</v>
      </c>
      <c r="K1481" s="19" t="s">
        <v>3715</v>
      </c>
      <c r="L1481" s="19" t="s">
        <v>77</v>
      </c>
      <c r="M1481" s="19" t="s">
        <v>78</v>
      </c>
      <c r="N1481" s="19" t="s">
        <v>1116</v>
      </c>
      <c r="O1481" s="19" t="s">
        <v>1116</v>
      </c>
      <c r="P1481" s="19" t="s">
        <v>2756</v>
      </c>
      <c r="Q1481" s="19" t="s">
        <v>3623</v>
      </c>
      <c r="R1481" s="19" t="s">
        <v>3547</v>
      </c>
      <c r="S1481" s="19" t="s">
        <v>3720</v>
      </c>
      <c r="T1481" s="19" t="s">
        <v>4436</v>
      </c>
      <c r="U1481" s="19">
        <v>4</v>
      </c>
      <c r="V1481" s="19">
        <v>45.5</v>
      </c>
      <c r="W1481" s="19">
        <v>1</v>
      </c>
      <c r="X1481" s="19">
        <v>45.5</v>
      </c>
      <c r="Y1481" s="19" t="s">
        <v>4441</v>
      </c>
    </row>
    <row r="1482" spans="1:25">
      <c r="A1482" s="19" t="s">
        <v>2749</v>
      </c>
      <c r="B1482" s="19" t="s">
        <v>3848</v>
      </c>
      <c r="C1482" s="19" t="s">
        <v>2749</v>
      </c>
      <c r="D1482" s="19" t="s">
        <v>3848</v>
      </c>
      <c r="E1482" s="19" t="s">
        <v>2749</v>
      </c>
      <c r="F1482" s="19" t="s">
        <v>4432</v>
      </c>
      <c r="G1482" s="19" t="s">
        <v>4433</v>
      </c>
      <c r="H1482" s="19" t="s">
        <v>3802</v>
      </c>
      <c r="I1482" s="19" t="s">
        <v>3851</v>
      </c>
      <c r="J1482" s="19">
        <v>2019</v>
      </c>
      <c r="K1482" s="19" t="s">
        <v>3715</v>
      </c>
      <c r="L1482" s="19" t="s">
        <v>77</v>
      </c>
      <c r="M1482" s="19" t="s">
        <v>78</v>
      </c>
      <c r="N1482" s="19" t="s">
        <v>1116</v>
      </c>
      <c r="O1482" s="19" t="s">
        <v>1116</v>
      </c>
      <c r="P1482" s="19" t="s">
        <v>2756</v>
      </c>
      <c r="Q1482" s="19" t="s">
        <v>3628</v>
      </c>
      <c r="R1482" s="19" t="s">
        <v>3628</v>
      </c>
      <c r="S1482" s="19" t="s">
        <v>3720</v>
      </c>
      <c r="T1482" s="19" t="s">
        <v>4436</v>
      </c>
      <c r="U1482" s="19">
        <v>1</v>
      </c>
      <c r="V1482" s="19">
        <v>99.5</v>
      </c>
      <c r="W1482" s="19">
        <v>1</v>
      </c>
      <c r="X1482" s="19">
        <v>99.5</v>
      </c>
      <c r="Y1482" s="19" t="s">
        <v>4442</v>
      </c>
    </row>
    <row r="1483" spans="1:25">
      <c r="A1483" s="19" t="s">
        <v>2749</v>
      </c>
      <c r="B1483" s="19" t="s">
        <v>3848</v>
      </c>
      <c r="C1483" s="19" t="s">
        <v>2749</v>
      </c>
      <c r="D1483" s="19" t="s">
        <v>3848</v>
      </c>
      <c r="E1483" s="19" t="s">
        <v>2749</v>
      </c>
      <c r="F1483" s="19" t="s">
        <v>4432</v>
      </c>
      <c r="G1483" s="19" t="s">
        <v>4433</v>
      </c>
      <c r="H1483" s="19" t="s">
        <v>3802</v>
      </c>
      <c r="I1483" s="19" t="s">
        <v>3851</v>
      </c>
      <c r="J1483" s="19">
        <v>2019</v>
      </c>
      <c r="K1483" s="19" t="s">
        <v>3715</v>
      </c>
      <c r="L1483" s="19" t="s">
        <v>77</v>
      </c>
      <c r="M1483" s="19" t="s">
        <v>78</v>
      </c>
      <c r="N1483" s="19" t="s">
        <v>1116</v>
      </c>
      <c r="O1483" s="19" t="s">
        <v>1116</v>
      </c>
      <c r="P1483" s="19" t="s">
        <v>2756</v>
      </c>
      <c r="Q1483" s="19" t="s">
        <v>3628</v>
      </c>
      <c r="R1483" s="19" t="s">
        <v>3628</v>
      </c>
      <c r="S1483" s="19" t="s">
        <v>3720</v>
      </c>
      <c r="T1483" s="19" t="s">
        <v>4436</v>
      </c>
      <c r="U1483" s="19">
        <v>6</v>
      </c>
      <c r="V1483" s="19">
        <v>99.5</v>
      </c>
      <c r="W1483" s="19">
        <v>1</v>
      </c>
      <c r="X1483" s="19">
        <v>99.5</v>
      </c>
      <c r="Y1483" s="19" t="s">
        <v>4443</v>
      </c>
    </row>
    <row r="1484" spans="1:25">
      <c r="A1484" s="19" t="s">
        <v>2749</v>
      </c>
      <c r="B1484" s="19" t="s">
        <v>3848</v>
      </c>
      <c r="C1484" s="19" t="s">
        <v>2749</v>
      </c>
      <c r="D1484" s="19" t="s">
        <v>3848</v>
      </c>
      <c r="E1484" s="19" t="s">
        <v>2749</v>
      </c>
      <c r="F1484" s="19" t="s">
        <v>4432</v>
      </c>
      <c r="G1484" s="19" t="s">
        <v>4433</v>
      </c>
      <c r="H1484" s="19" t="s">
        <v>3802</v>
      </c>
      <c r="I1484" s="19" t="s">
        <v>3851</v>
      </c>
      <c r="J1484" s="19">
        <v>2019</v>
      </c>
      <c r="K1484" s="19" t="s">
        <v>3715</v>
      </c>
      <c r="L1484" s="19" t="s">
        <v>77</v>
      </c>
      <c r="M1484" s="19" t="s">
        <v>78</v>
      </c>
      <c r="N1484" s="19" t="s">
        <v>1116</v>
      </c>
      <c r="O1484" s="19" t="s">
        <v>1116</v>
      </c>
      <c r="P1484" s="19" t="s">
        <v>2756</v>
      </c>
      <c r="Q1484" s="19" t="s">
        <v>3620</v>
      </c>
      <c r="R1484" s="19" t="s">
        <v>3540</v>
      </c>
      <c r="S1484" s="19" t="s">
        <v>3727</v>
      </c>
      <c r="X1484" s="19">
        <v>240</v>
      </c>
      <c r="Y1484" s="19" t="s">
        <v>3622</v>
      </c>
    </row>
    <row r="1485" spans="1:25">
      <c r="A1485" s="19" t="s">
        <v>2749</v>
      </c>
      <c r="B1485" s="19" t="s">
        <v>3848</v>
      </c>
      <c r="C1485" s="19" t="s">
        <v>2749</v>
      </c>
      <c r="D1485" s="19" t="s">
        <v>3848</v>
      </c>
      <c r="E1485" s="19" t="s">
        <v>2749</v>
      </c>
      <c r="F1485" s="19" t="s">
        <v>4432</v>
      </c>
      <c r="G1485" s="19" t="s">
        <v>4433</v>
      </c>
      <c r="H1485" s="19" t="s">
        <v>3802</v>
      </c>
      <c r="I1485" s="19" t="s">
        <v>3851</v>
      </c>
      <c r="J1485" s="19">
        <v>2019</v>
      </c>
      <c r="K1485" s="19" t="s">
        <v>3715</v>
      </c>
      <c r="L1485" s="19" t="s">
        <v>60</v>
      </c>
      <c r="M1485" s="19" t="s">
        <v>61</v>
      </c>
      <c r="N1485" s="19" t="s">
        <v>1116</v>
      </c>
      <c r="O1485" s="19" t="s">
        <v>1116</v>
      </c>
      <c r="P1485" s="19" t="s">
        <v>2756</v>
      </c>
      <c r="Q1485" s="19" t="s">
        <v>3620</v>
      </c>
      <c r="R1485" s="19" t="s">
        <v>3540</v>
      </c>
      <c r="S1485" s="19" t="s">
        <v>3727</v>
      </c>
      <c r="X1485" s="19">
        <v>40</v>
      </c>
      <c r="Y1485" s="19" t="s">
        <v>3622</v>
      </c>
    </row>
    <row r="1486" spans="1:25">
      <c r="A1486" s="19" t="s">
        <v>2749</v>
      </c>
      <c r="B1486" s="19" t="s">
        <v>3848</v>
      </c>
      <c r="C1486" s="19" t="s">
        <v>2749</v>
      </c>
      <c r="D1486" s="19" t="s">
        <v>3848</v>
      </c>
      <c r="E1486" s="19" t="s">
        <v>2749</v>
      </c>
      <c r="F1486" s="19" t="s">
        <v>4432</v>
      </c>
      <c r="G1486" s="19" t="s">
        <v>4433</v>
      </c>
      <c r="H1486" s="19" t="s">
        <v>3802</v>
      </c>
      <c r="I1486" s="19" t="s">
        <v>3851</v>
      </c>
      <c r="J1486" s="19">
        <v>2019</v>
      </c>
      <c r="K1486" s="19" t="s">
        <v>3715</v>
      </c>
      <c r="L1486" s="19" t="s">
        <v>90</v>
      </c>
      <c r="M1486" s="19" t="s">
        <v>91</v>
      </c>
      <c r="N1486" s="19" t="s">
        <v>1116</v>
      </c>
      <c r="O1486" s="19" t="s">
        <v>1116</v>
      </c>
      <c r="P1486" s="19" t="s">
        <v>2756</v>
      </c>
      <c r="Q1486" s="19" t="s">
        <v>3623</v>
      </c>
      <c r="R1486" s="19" t="s">
        <v>3548</v>
      </c>
      <c r="S1486" s="19" t="s">
        <v>3717</v>
      </c>
      <c r="T1486" s="19" t="s">
        <v>4444</v>
      </c>
      <c r="U1486" s="19">
        <v>1</v>
      </c>
      <c r="V1486" s="19">
        <v>29</v>
      </c>
      <c r="W1486" s="19">
        <v>1</v>
      </c>
      <c r="X1486" s="19">
        <v>29</v>
      </c>
      <c r="Y1486" s="19" t="s">
        <v>4445</v>
      </c>
    </row>
    <row r="1487" spans="1:25">
      <c r="A1487" s="19" t="s">
        <v>2749</v>
      </c>
      <c r="B1487" s="19" t="s">
        <v>3848</v>
      </c>
      <c r="C1487" s="19" t="s">
        <v>2749</v>
      </c>
      <c r="D1487" s="19" t="s">
        <v>3848</v>
      </c>
      <c r="E1487" s="19" t="s">
        <v>2749</v>
      </c>
      <c r="F1487" s="19" t="s">
        <v>4432</v>
      </c>
      <c r="G1487" s="19" t="s">
        <v>4433</v>
      </c>
      <c r="H1487" s="19" t="s">
        <v>3802</v>
      </c>
      <c r="I1487" s="19" t="s">
        <v>3851</v>
      </c>
      <c r="J1487" s="19">
        <v>2019</v>
      </c>
      <c r="K1487" s="19" t="s">
        <v>3715</v>
      </c>
      <c r="L1487" s="19" t="s">
        <v>90</v>
      </c>
      <c r="M1487" s="19" t="s">
        <v>91</v>
      </c>
      <c r="N1487" s="19" t="s">
        <v>1116</v>
      </c>
      <c r="O1487" s="19" t="s">
        <v>1116</v>
      </c>
      <c r="P1487" s="19" t="s">
        <v>2756</v>
      </c>
      <c r="Q1487" s="19" t="s">
        <v>3623</v>
      </c>
      <c r="R1487" s="19" t="s">
        <v>3548</v>
      </c>
      <c r="S1487" s="19" t="s">
        <v>3717</v>
      </c>
      <c r="T1487" s="19" t="s">
        <v>4444</v>
      </c>
      <c r="U1487" s="19">
        <v>2</v>
      </c>
      <c r="V1487" s="19">
        <v>32</v>
      </c>
      <c r="W1487" s="19">
        <v>1</v>
      </c>
      <c r="X1487" s="19">
        <v>32</v>
      </c>
      <c r="Y1487" s="19" t="s">
        <v>4445</v>
      </c>
    </row>
    <row r="1488" spans="1:25">
      <c r="A1488" s="19" t="s">
        <v>2749</v>
      </c>
      <c r="B1488" s="19" t="s">
        <v>3848</v>
      </c>
      <c r="C1488" s="19" t="s">
        <v>2749</v>
      </c>
      <c r="D1488" s="19" t="s">
        <v>3848</v>
      </c>
      <c r="E1488" s="19" t="s">
        <v>2749</v>
      </c>
      <c r="F1488" s="19" t="s">
        <v>4432</v>
      </c>
      <c r="G1488" s="19" t="s">
        <v>4433</v>
      </c>
      <c r="H1488" s="19" t="s">
        <v>3802</v>
      </c>
      <c r="I1488" s="19" t="s">
        <v>3851</v>
      </c>
      <c r="J1488" s="19">
        <v>2019</v>
      </c>
      <c r="K1488" s="19" t="s">
        <v>3715</v>
      </c>
      <c r="L1488" s="19" t="s">
        <v>90</v>
      </c>
      <c r="M1488" s="19" t="s">
        <v>91</v>
      </c>
      <c r="N1488" s="19" t="s">
        <v>1116</v>
      </c>
      <c r="O1488" s="19" t="s">
        <v>1116</v>
      </c>
      <c r="P1488" s="19" t="s">
        <v>2756</v>
      </c>
      <c r="Q1488" s="19" t="s">
        <v>3623</v>
      </c>
      <c r="R1488" s="19" t="s">
        <v>3548</v>
      </c>
      <c r="S1488" s="19" t="s">
        <v>3717</v>
      </c>
      <c r="T1488" s="19" t="s">
        <v>4444</v>
      </c>
      <c r="U1488" s="19">
        <v>11</v>
      </c>
      <c r="V1488" s="19">
        <v>179</v>
      </c>
      <c r="W1488" s="19">
        <v>1</v>
      </c>
      <c r="X1488" s="19">
        <v>179</v>
      </c>
      <c r="Y1488" s="19" t="s">
        <v>4445</v>
      </c>
    </row>
    <row r="1489" spans="1:25">
      <c r="A1489" s="19" t="s">
        <v>2749</v>
      </c>
      <c r="B1489" s="19" t="s">
        <v>3848</v>
      </c>
      <c r="C1489" s="19" t="s">
        <v>2749</v>
      </c>
      <c r="D1489" s="19" t="s">
        <v>3848</v>
      </c>
      <c r="E1489" s="19" t="s">
        <v>2749</v>
      </c>
      <c r="F1489" s="19" t="s">
        <v>4432</v>
      </c>
      <c r="G1489" s="19" t="s">
        <v>4433</v>
      </c>
      <c r="H1489" s="19" t="s">
        <v>3802</v>
      </c>
      <c r="I1489" s="19" t="s">
        <v>3851</v>
      </c>
      <c r="J1489" s="19">
        <v>2019</v>
      </c>
      <c r="K1489" s="19" t="s">
        <v>3715</v>
      </c>
      <c r="L1489" s="19" t="s">
        <v>90</v>
      </c>
      <c r="M1489" s="19" t="s">
        <v>91</v>
      </c>
      <c r="N1489" s="19" t="s">
        <v>1116</v>
      </c>
      <c r="O1489" s="19" t="s">
        <v>1116</v>
      </c>
      <c r="P1489" s="19" t="s">
        <v>2756</v>
      </c>
      <c r="Q1489" s="19" t="s">
        <v>3623</v>
      </c>
      <c r="R1489" s="19" t="s">
        <v>3548</v>
      </c>
      <c r="S1489" s="19" t="s">
        <v>3717</v>
      </c>
      <c r="T1489" s="19" t="s">
        <v>4444</v>
      </c>
      <c r="U1489" s="19">
        <v>15</v>
      </c>
      <c r="V1489" s="19">
        <v>187</v>
      </c>
      <c r="W1489" s="19">
        <v>1</v>
      </c>
      <c r="X1489" s="19">
        <v>187</v>
      </c>
      <c r="Y1489" s="19" t="s">
        <v>4445</v>
      </c>
    </row>
    <row r="1490" spans="1:25">
      <c r="A1490" s="19" t="s">
        <v>2749</v>
      </c>
      <c r="B1490" s="19" t="s">
        <v>3848</v>
      </c>
      <c r="C1490" s="19" t="s">
        <v>2749</v>
      </c>
      <c r="D1490" s="19" t="s">
        <v>3848</v>
      </c>
      <c r="E1490" s="19" t="s">
        <v>2749</v>
      </c>
      <c r="F1490" s="19" t="s">
        <v>4432</v>
      </c>
      <c r="G1490" s="19" t="s">
        <v>4433</v>
      </c>
      <c r="H1490" s="19" t="s">
        <v>3802</v>
      </c>
      <c r="I1490" s="19" t="s">
        <v>3851</v>
      </c>
      <c r="J1490" s="19">
        <v>2019</v>
      </c>
      <c r="K1490" s="19" t="s">
        <v>3715</v>
      </c>
      <c r="L1490" s="19" t="s">
        <v>90</v>
      </c>
      <c r="M1490" s="19" t="s">
        <v>91</v>
      </c>
      <c r="N1490" s="19" t="s">
        <v>1116</v>
      </c>
      <c r="O1490" s="19" t="s">
        <v>1116</v>
      </c>
      <c r="P1490" s="19" t="s">
        <v>2756</v>
      </c>
      <c r="Q1490" s="19" t="s">
        <v>3623</v>
      </c>
      <c r="R1490" s="19" t="s">
        <v>3548</v>
      </c>
      <c r="S1490" s="19" t="s">
        <v>3717</v>
      </c>
      <c r="T1490" s="19" t="s">
        <v>4444</v>
      </c>
      <c r="U1490" s="19">
        <v>17</v>
      </c>
      <c r="V1490" s="19">
        <v>262</v>
      </c>
      <c r="W1490" s="19">
        <v>1</v>
      </c>
      <c r="X1490" s="19">
        <v>262</v>
      </c>
      <c r="Y1490" s="19" t="s">
        <v>4445</v>
      </c>
    </row>
    <row r="1491" spans="1:25">
      <c r="A1491" s="19" t="s">
        <v>2749</v>
      </c>
      <c r="B1491" s="19" t="s">
        <v>3848</v>
      </c>
      <c r="C1491" s="19" t="s">
        <v>2749</v>
      </c>
      <c r="D1491" s="19" t="s">
        <v>3848</v>
      </c>
      <c r="E1491" s="19" t="s">
        <v>2749</v>
      </c>
      <c r="F1491" s="19" t="s">
        <v>4432</v>
      </c>
      <c r="G1491" s="19" t="s">
        <v>4433</v>
      </c>
      <c r="H1491" s="19" t="s">
        <v>3802</v>
      </c>
      <c r="I1491" s="19" t="s">
        <v>3851</v>
      </c>
      <c r="J1491" s="19">
        <v>2019</v>
      </c>
      <c r="K1491" s="19" t="s">
        <v>3715</v>
      </c>
      <c r="L1491" s="19" t="s">
        <v>90</v>
      </c>
      <c r="M1491" s="19" t="s">
        <v>91</v>
      </c>
      <c r="N1491" s="19" t="s">
        <v>1116</v>
      </c>
      <c r="O1491" s="19" t="s">
        <v>1116</v>
      </c>
      <c r="P1491" s="19" t="s">
        <v>2756</v>
      </c>
      <c r="Q1491" s="19" t="s">
        <v>3623</v>
      </c>
      <c r="R1491" s="19" t="s">
        <v>3548</v>
      </c>
      <c r="S1491" s="19" t="s">
        <v>3717</v>
      </c>
      <c r="T1491" s="19" t="s">
        <v>4444</v>
      </c>
      <c r="U1491" s="19">
        <v>18</v>
      </c>
      <c r="V1491" s="19">
        <v>396</v>
      </c>
      <c r="W1491" s="19">
        <v>1</v>
      </c>
      <c r="X1491" s="19">
        <v>396</v>
      </c>
      <c r="Y1491" s="19" t="s">
        <v>4445</v>
      </c>
    </row>
    <row r="1492" spans="1:25">
      <c r="A1492" s="19" t="s">
        <v>2749</v>
      </c>
      <c r="B1492" s="19" t="s">
        <v>3848</v>
      </c>
      <c r="C1492" s="19" t="s">
        <v>2749</v>
      </c>
      <c r="D1492" s="19" t="s">
        <v>3848</v>
      </c>
      <c r="E1492" s="19" t="s">
        <v>2749</v>
      </c>
      <c r="F1492" s="19" t="s">
        <v>4432</v>
      </c>
      <c r="G1492" s="19" t="s">
        <v>4433</v>
      </c>
      <c r="H1492" s="19" t="s">
        <v>3802</v>
      </c>
      <c r="I1492" s="19" t="s">
        <v>3851</v>
      </c>
      <c r="J1492" s="19">
        <v>2019</v>
      </c>
      <c r="K1492" s="19" t="s">
        <v>3715</v>
      </c>
      <c r="L1492" s="19" t="s">
        <v>90</v>
      </c>
      <c r="M1492" s="19" t="s">
        <v>91</v>
      </c>
      <c r="N1492" s="19" t="s">
        <v>1116</v>
      </c>
      <c r="O1492" s="19" t="s">
        <v>1116</v>
      </c>
      <c r="P1492" s="19" t="s">
        <v>2756</v>
      </c>
      <c r="Q1492" s="19" t="s">
        <v>3623</v>
      </c>
      <c r="R1492" s="19" t="s">
        <v>3548</v>
      </c>
      <c r="S1492" s="19" t="s">
        <v>3717</v>
      </c>
      <c r="T1492" s="19" t="s">
        <v>4444</v>
      </c>
      <c r="U1492" s="19">
        <v>19</v>
      </c>
      <c r="V1492" s="19">
        <v>453</v>
      </c>
      <c r="W1492" s="19">
        <v>1</v>
      </c>
      <c r="X1492" s="19">
        <v>453</v>
      </c>
      <c r="Y1492" s="19" t="s">
        <v>4445</v>
      </c>
    </row>
    <row r="1493" spans="1:25">
      <c r="A1493" s="19" t="s">
        <v>2749</v>
      </c>
      <c r="B1493" s="19" t="s">
        <v>3848</v>
      </c>
      <c r="C1493" s="19" t="s">
        <v>2749</v>
      </c>
      <c r="D1493" s="19" t="s">
        <v>3848</v>
      </c>
      <c r="E1493" s="19" t="s">
        <v>2749</v>
      </c>
      <c r="F1493" s="19" t="s">
        <v>4432</v>
      </c>
      <c r="G1493" s="19" t="s">
        <v>4433</v>
      </c>
      <c r="H1493" s="19" t="s">
        <v>3802</v>
      </c>
      <c r="I1493" s="19" t="s">
        <v>3851</v>
      </c>
      <c r="J1493" s="19">
        <v>2019</v>
      </c>
      <c r="K1493" s="19" t="s">
        <v>3715</v>
      </c>
      <c r="L1493" s="19" t="s">
        <v>90</v>
      </c>
      <c r="M1493" s="19" t="s">
        <v>91</v>
      </c>
      <c r="N1493" s="19" t="s">
        <v>1116</v>
      </c>
      <c r="O1493" s="19" t="s">
        <v>1116</v>
      </c>
      <c r="P1493" s="19" t="s">
        <v>2756</v>
      </c>
      <c r="Q1493" s="19" t="s">
        <v>3623</v>
      </c>
      <c r="R1493" s="19" t="s">
        <v>3548</v>
      </c>
      <c r="S1493" s="19" t="s">
        <v>3717</v>
      </c>
      <c r="T1493" s="19" t="s">
        <v>4444</v>
      </c>
      <c r="U1493" s="19">
        <v>21</v>
      </c>
      <c r="V1493" s="19">
        <v>158</v>
      </c>
      <c r="W1493" s="19">
        <v>1</v>
      </c>
      <c r="X1493" s="19">
        <v>158</v>
      </c>
      <c r="Y1493" s="19" t="s">
        <v>4445</v>
      </c>
    </row>
    <row r="1494" spans="1:25">
      <c r="A1494" s="19" t="s">
        <v>2749</v>
      </c>
      <c r="B1494" s="19" t="s">
        <v>3848</v>
      </c>
      <c r="C1494" s="19" t="s">
        <v>2749</v>
      </c>
      <c r="D1494" s="19" t="s">
        <v>3848</v>
      </c>
      <c r="E1494" s="19" t="s">
        <v>2749</v>
      </c>
      <c r="F1494" s="19" t="s">
        <v>4432</v>
      </c>
      <c r="G1494" s="19" t="s">
        <v>4433</v>
      </c>
      <c r="H1494" s="19" t="s">
        <v>3802</v>
      </c>
      <c r="I1494" s="19" t="s">
        <v>3851</v>
      </c>
      <c r="J1494" s="19">
        <v>2019</v>
      </c>
      <c r="K1494" s="19" t="s">
        <v>3715</v>
      </c>
      <c r="L1494" s="19" t="s">
        <v>90</v>
      </c>
      <c r="M1494" s="19" t="s">
        <v>91</v>
      </c>
      <c r="N1494" s="19" t="s">
        <v>1116</v>
      </c>
      <c r="O1494" s="19" t="s">
        <v>1116</v>
      </c>
      <c r="P1494" s="19" t="s">
        <v>2756</v>
      </c>
      <c r="Q1494" s="19" t="s">
        <v>3623</v>
      </c>
      <c r="R1494" s="19" t="s">
        <v>3548</v>
      </c>
      <c r="S1494" s="19" t="s">
        <v>3717</v>
      </c>
      <c r="T1494" s="19" t="s">
        <v>4444</v>
      </c>
      <c r="U1494" s="19">
        <v>22</v>
      </c>
      <c r="V1494" s="19">
        <v>57</v>
      </c>
      <c r="W1494" s="19">
        <v>1</v>
      </c>
      <c r="X1494" s="19">
        <v>57</v>
      </c>
      <c r="Y1494" s="19" t="s">
        <v>4445</v>
      </c>
    </row>
    <row r="1495" spans="1:25">
      <c r="A1495" s="19" t="s">
        <v>2749</v>
      </c>
      <c r="B1495" s="19" t="s">
        <v>3848</v>
      </c>
      <c r="C1495" s="19" t="s">
        <v>2749</v>
      </c>
      <c r="D1495" s="19" t="s">
        <v>3848</v>
      </c>
      <c r="E1495" s="19" t="s">
        <v>2749</v>
      </c>
      <c r="F1495" s="19" t="s">
        <v>4432</v>
      </c>
      <c r="G1495" s="19" t="s">
        <v>4433</v>
      </c>
      <c r="H1495" s="19" t="s">
        <v>3802</v>
      </c>
      <c r="I1495" s="19" t="s">
        <v>3851</v>
      </c>
      <c r="J1495" s="19">
        <v>2019</v>
      </c>
      <c r="K1495" s="19" t="s">
        <v>3715</v>
      </c>
      <c r="L1495" s="19" t="s">
        <v>90</v>
      </c>
      <c r="M1495" s="19" t="s">
        <v>91</v>
      </c>
      <c r="N1495" s="19" t="s">
        <v>1116</v>
      </c>
      <c r="O1495" s="19" t="s">
        <v>1116</v>
      </c>
      <c r="P1495" s="19" t="s">
        <v>2756</v>
      </c>
      <c r="Q1495" s="19" t="s">
        <v>3623</v>
      </c>
      <c r="R1495" s="19" t="s">
        <v>3544</v>
      </c>
      <c r="S1495" s="19" t="s">
        <v>3717</v>
      </c>
      <c r="T1495" s="19" t="s">
        <v>4444</v>
      </c>
      <c r="U1495" s="19">
        <v>16</v>
      </c>
      <c r="V1495" s="19">
        <v>466</v>
      </c>
      <c r="W1495" s="19">
        <v>1</v>
      </c>
      <c r="X1495" s="19">
        <v>466</v>
      </c>
      <c r="Y1495" s="19" t="s">
        <v>4445</v>
      </c>
    </row>
    <row r="1496" spans="1:25">
      <c r="A1496" s="19" t="s">
        <v>2749</v>
      </c>
      <c r="B1496" s="19" t="s">
        <v>3848</v>
      </c>
      <c r="C1496" s="19" t="s">
        <v>2749</v>
      </c>
      <c r="D1496" s="19" t="s">
        <v>3848</v>
      </c>
      <c r="E1496" s="19" t="s">
        <v>2749</v>
      </c>
      <c r="F1496" s="19" t="s">
        <v>4432</v>
      </c>
      <c r="G1496" s="19" t="s">
        <v>4433</v>
      </c>
      <c r="H1496" s="19" t="s">
        <v>3802</v>
      </c>
      <c r="I1496" s="19" t="s">
        <v>3851</v>
      </c>
      <c r="J1496" s="19">
        <v>2019</v>
      </c>
      <c r="K1496" s="19" t="s">
        <v>3715</v>
      </c>
      <c r="L1496" s="19" t="s">
        <v>90</v>
      </c>
      <c r="M1496" s="19" t="s">
        <v>91</v>
      </c>
      <c r="N1496" s="19" t="s">
        <v>1116</v>
      </c>
      <c r="O1496" s="19" t="s">
        <v>1116</v>
      </c>
      <c r="P1496" s="19" t="s">
        <v>2756</v>
      </c>
      <c r="Q1496" s="19" t="s">
        <v>3623</v>
      </c>
      <c r="R1496" s="19" t="s">
        <v>3547</v>
      </c>
      <c r="S1496" s="19" t="s">
        <v>3717</v>
      </c>
      <c r="T1496" s="19" t="s">
        <v>4444</v>
      </c>
      <c r="U1496" s="19">
        <v>5</v>
      </c>
      <c r="V1496" s="19">
        <v>19</v>
      </c>
      <c r="W1496" s="19">
        <v>1</v>
      </c>
      <c r="X1496" s="19">
        <v>19</v>
      </c>
      <c r="Y1496" s="19" t="s">
        <v>4445</v>
      </c>
    </row>
    <row r="1497" spans="1:25">
      <c r="A1497" s="19" t="s">
        <v>2749</v>
      </c>
      <c r="B1497" s="19" t="s">
        <v>3848</v>
      </c>
      <c r="C1497" s="19" t="s">
        <v>2749</v>
      </c>
      <c r="D1497" s="19" t="s">
        <v>3848</v>
      </c>
      <c r="E1497" s="19" t="s">
        <v>2749</v>
      </c>
      <c r="F1497" s="19" t="s">
        <v>4432</v>
      </c>
      <c r="G1497" s="19" t="s">
        <v>4433</v>
      </c>
      <c r="H1497" s="19" t="s">
        <v>3802</v>
      </c>
      <c r="I1497" s="19" t="s">
        <v>3851</v>
      </c>
      <c r="J1497" s="19">
        <v>2019</v>
      </c>
      <c r="K1497" s="19" t="s">
        <v>3715</v>
      </c>
      <c r="L1497" s="19" t="s">
        <v>90</v>
      </c>
      <c r="M1497" s="19" t="s">
        <v>91</v>
      </c>
      <c r="N1497" s="19" t="s">
        <v>1116</v>
      </c>
      <c r="O1497" s="19" t="s">
        <v>1116</v>
      </c>
      <c r="P1497" s="19" t="s">
        <v>2756</v>
      </c>
      <c r="Q1497" s="19" t="s">
        <v>3623</v>
      </c>
      <c r="R1497" s="19" t="s">
        <v>3547</v>
      </c>
      <c r="S1497" s="19" t="s">
        <v>3717</v>
      </c>
      <c r="T1497" s="19" t="s">
        <v>4444</v>
      </c>
      <c r="U1497" s="19">
        <v>6</v>
      </c>
      <c r="V1497" s="19">
        <v>128</v>
      </c>
      <c r="W1497" s="19">
        <v>1</v>
      </c>
      <c r="X1497" s="19">
        <v>128</v>
      </c>
      <c r="Y1497" s="19" t="s">
        <v>4445</v>
      </c>
    </row>
    <row r="1498" spans="1:25">
      <c r="A1498" s="19" t="s">
        <v>2749</v>
      </c>
      <c r="B1498" s="19" t="s">
        <v>3848</v>
      </c>
      <c r="C1498" s="19" t="s">
        <v>2749</v>
      </c>
      <c r="D1498" s="19" t="s">
        <v>3848</v>
      </c>
      <c r="E1498" s="19" t="s">
        <v>2749</v>
      </c>
      <c r="F1498" s="19" t="s">
        <v>4432</v>
      </c>
      <c r="G1498" s="19" t="s">
        <v>4433</v>
      </c>
      <c r="H1498" s="19" t="s">
        <v>3802</v>
      </c>
      <c r="I1498" s="19" t="s">
        <v>3851</v>
      </c>
      <c r="J1498" s="19">
        <v>2019</v>
      </c>
      <c r="K1498" s="19" t="s">
        <v>3715</v>
      </c>
      <c r="L1498" s="19" t="s">
        <v>90</v>
      </c>
      <c r="M1498" s="19" t="s">
        <v>91</v>
      </c>
      <c r="N1498" s="19" t="s">
        <v>1116</v>
      </c>
      <c r="O1498" s="19" t="s">
        <v>1116</v>
      </c>
      <c r="P1498" s="19" t="s">
        <v>2756</v>
      </c>
      <c r="Q1498" s="19" t="s">
        <v>3623</v>
      </c>
      <c r="R1498" s="19" t="s">
        <v>3547</v>
      </c>
      <c r="S1498" s="19" t="s">
        <v>3717</v>
      </c>
      <c r="T1498" s="19" t="s">
        <v>4444</v>
      </c>
      <c r="U1498" s="19">
        <v>7</v>
      </c>
      <c r="V1498" s="19">
        <v>265</v>
      </c>
      <c r="W1498" s="19">
        <v>1</v>
      </c>
      <c r="X1498" s="19">
        <v>265</v>
      </c>
      <c r="Y1498" s="19" t="s">
        <v>4445</v>
      </c>
    </row>
    <row r="1499" spans="1:25">
      <c r="A1499" s="19" t="s">
        <v>2749</v>
      </c>
      <c r="B1499" s="19" t="s">
        <v>3848</v>
      </c>
      <c r="C1499" s="19" t="s">
        <v>2749</v>
      </c>
      <c r="D1499" s="19" t="s">
        <v>3848</v>
      </c>
      <c r="E1499" s="19" t="s">
        <v>2749</v>
      </c>
      <c r="F1499" s="19" t="s">
        <v>4432</v>
      </c>
      <c r="G1499" s="19" t="s">
        <v>4433</v>
      </c>
      <c r="H1499" s="19" t="s">
        <v>3802</v>
      </c>
      <c r="I1499" s="19" t="s">
        <v>3851</v>
      </c>
      <c r="J1499" s="19">
        <v>2019</v>
      </c>
      <c r="K1499" s="19" t="s">
        <v>3715</v>
      </c>
      <c r="L1499" s="19" t="s">
        <v>90</v>
      </c>
      <c r="M1499" s="19" t="s">
        <v>91</v>
      </c>
      <c r="N1499" s="19" t="s">
        <v>1116</v>
      </c>
      <c r="O1499" s="19" t="s">
        <v>1116</v>
      </c>
      <c r="P1499" s="19" t="s">
        <v>2756</v>
      </c>
      <c r="Q1499" s="19" t="s">
        <v>3623</v>
      </c>
      <c r="R1499" s="19" t="s">
        <v>3547</v>
      </c>
      <c r="S1499" s="19" t="s">
        <v>3717</v>
      </c>
      <c r="T1499" s="19" t="s">
        <v>4444</v>
      </c>
      <c r="U1499" s="19">
        <v>8</v>
      </c>
      <c r="V1499" s="19">
        <v>75</v>
      </c>
      <c r="W1499" s="19">
        <v>1</v>
      </c>
      <c r="X1499" s="19">
        <v>75</v>
      </c>
      <c r="Y1499" s="19" t="s">
        <v>4445</v>
      </c>
    </row>
    <row r="1500" spans="1:25">
      <c r="A1500" s="19" t="s">
        <v>2749</v>
      </c>
      <c r="B1500" s="19" t="s">
        <v>3848</v>
      </c>
      <c r="C1500" s="19" t="s">
        <v>2749</v>
      </c>
      <c r="D1500" s="19" t="s">
        <v>3848</v>
      </c>
      <c r="E1500" s="19" t="s">
        <v>2749</v>
      </c>
      <c r="F1500" s="19" t="s">
        <v>4432</v>
      </c>
      <c r="G1500" s="19" t="s">
        <v>4433</v>
      </c>
      <c r="H1500" s="19" t="s">
        <v>3802</v>
      </c>
      <c r="I1500" s="19" t="s">
        <v>3851</v>
      </c>
      <c r="J1500" s="19">
        <v>2019</v>
      </c>
      <c r="K1500" s="19" t="s">
        <v>3715</v>
      </c>
      <c r="L1500" s="19" t="s">
        <v>90</v>
      </c>
      <c r="M1500" s="19" t="s">
        <v>91</v>
      </c>
      <c r="N1500" s="19" t="s">
        <v>1116</v>
      </c>
      <c r="O1500" s="19" t="s">
        <v>1116</v>
      </c>
      <c r="P1500" s="19" t="s">
        <v>2756</v>
      </c>
      <c r="Q1500" s="19" t="s">
        <v>3623</v>
      </c>
      <c r="R1500" s="19" t="s">
        <v>3547</v>
      </c>
      <c r="S1500" s="19" t="s">
        <v>3717</v>
      </c>
      <c r="T1500" s="19" t="s">
        <v>4444</v>
      </c>
      <c r="U1500" s="19">
        <v>9</v>
      </c>
      <c r="V1500" s="19">
        <v>19</v>
      </c>
      <c r="W1500" s="19">
        <v>1</v>
      </c>
      <c r="X1500" s="19">
        <v>19</v>
      </c>
      <c r="Y1500" s="19" t="s">
        <v>4445</v>
      </c>
    </row>
    <row r="1501" spans="1:25">
      <c r="A1501" s="19" t="s">
        <v>2749</v>
      </c>
      <c r="B1501" s="19" t="s">
        <v>3848</v>
      </c>
      <c r="C1501" s="19" t="s">
        <v>2749</v>
      </c>
      <c r="D1501" s="19" t="s">
        <v>3848</v>
      </c>
      <c r="E1501" s="19" t="s">
        <v>2749</v>
      </c>
      <c r="F1501" s="19" t="s">
        <v>4432</v>
      </c>
      <c r="G1501" s="19" t="s">
        <v>4433</v>
      </c>
      <c r="H1501" s="19" t="s">
        <v>3802</v>
      </c>
      <c r="I1501" s="19" t="s">
        <v>3851</v>
      </c>
      <c r="J1501" s="19">
        <v>2019</v>
      </c>
      <c r="K1501" s="19" t="s">
        <v>3715</v>
      </c>
      <c r="L1501" s="19" t="s">
        <v>90</v>
      </c>
      <c r="M1501" s="19" t="s">
        <v>91</v>
      </c>
      <c r="N1501" s="19" t="s">
        <v>1116</v>
      </c>
      <c r="O1501" s="19" t="s">
        <v>1116</v>
      </c>
      <c r="P1501" s="19" t="s">
        <v>2756</v>
      </c>
      <c r="Q1501" s="19" t="s">
        <v>3623</v>
      </c>
      <c r="R1501" s="19" t="s">
        <v>3547</v>
      </c>
      <c r="S1501" s="19" t="s">
        <v>3717</v>
      </c>
      <c r="T1501" s="19" t="s">
        <v>4444</v>
      </c>
      <c r="U1501" s="19">
        <v>10</v>
      </c>
      <c r="V1501" s="19">
        <v>335</v>
      </c>
      <c r="W1501" s="19">
        <v>1</v>
      </c>
      <c r="X1501" s="19">
        <v>335</v>
      </c>
      <c r="Y1501" s="19" t="s">
        <v>4445</v>
      </c>
    </row>
    <row r="1502" spans="1:25">
      <c r="A1502" s="19" t="s">
        <v>2749</v>
      </c>
      <c r="B1502" s="19" t="s">
        <v>3848</v>
      </c>
      <c r="C1502" s="19" t="s">
        <v>2749</v>
      </c>
      <c r="D1502" s="19" t="s">
        <v>3848</v>
      </c>
      <c r="E1502" s="19" t="s">
        <v>2749</v>
      </c>
      <c r="F1502" s="19" t="s">
        <v>4432</v>
      </c>
      <c r="G1502" s="19" t="s">
        <v>4433</v>
      </c>
      <c r="H1502" s="19" t="s">
        <v>3802</v>
      </c>
      <c r="I1502" s="19" t="s">
        <v>3851</v>
      </c>
      <c r="J1502" s="19">
        <v>2019</v>
      </c>
      <c r="K1502" s="19" t="s">
        <v>3715</v>
      </c>
      <c r="L1502" s="19" t="s">
        <v>90</v>
      </c>
      <c r="M1502" s="19" t="s">
        <v>91</v>
      </c>
      <c r="N1502" s="19" t="s">
        <v>1116</v>
      </c>
      <c r="O1502" s="19" t="s">
        <v>1116</v>
      </c>
      <c r="P1502" s="19" t="s">
        <v>2756</v>
      </c>
      <c r="Q1502" s="19" t="s">
        <v>3623</v>
      </c>
      <c r="R1502" s="19" t="s">
        <v>3547</v>
      </c>
      <c r="S1502" s="19" t="s">
        <v>3717</v>
      </c>
      <c r="T1502" s="19" t="s">
        <v>4444</v>
      </c>
      <c r="U1502" s="19">
        <v>12</v>
      </c>
      <c r="V1502" s="19">
        <v>259</v>
      </c>
      <c r="W1502" s="19">
        <v>1</v>
      </c>
      <c r="X1502" s="19">
        <v>259</v>
      </c>
      <c r="Y1502" s="19" t="s">
        <v>4445</v>
      </c>
    </row>
    <row r="1503" spans="1:25">
      <c r="A1503" s="19" t="s">
        <v>2749</v>
      </c>
      <c r="B1503" s="19" t="s">
        <v>3848</v>
      </c>
      <c r="C1503" s="19" t="s">
        <v>2749</v>
      </c>
      <c r="D1503" s="19" t="s">
        <v>3848</v>
      </c>
      <c r="E1503" s="19" t="s">
        <v>2749</v>
      </c>
      <c r="F1503" s="19" t="s">
        <v>4432</v>
      </c>
      <c r="G1503" s="19" t="s">
        <v>4433</v>
      </c>
      <c r="H1503" s="19" t="s">
        <v>3802</v>
      </c>
      <c r="I1503" s="19" t="s">
        <v>3851</v>
      </c>
      <c r="J1503" s="19">
        <v>2019</v>
      </c>
      <c r="K1503" s="19" t="s">
        <v>3715</v>
      </c>
      <c r="L1503" s="19" t="s">
        <v>90</v>
      </c>
      <c r="M1503" s="19" t="s">
        <v>91</v>
      </c>
      <c r="N1503" s="19" t="s">
        <v>1116</v>
      </c>
      <c r="O1503" s="19" t="s">
        <v>1116</v>
      </c>
      <c r="P1503" s="19" t="s">
        <v>2756</v>
      </c>
      <c r="Q1503" s="19" t="s">
        <v>3623</v>
      </c>
      <c r="R1503" s="19" t="s">
        <v>3547</v>
      </c>
      <c r="S1503" s="19" t="s">
        <v>3717</v>
      </c>
      <c r="T1503" s="19" t="s">
        <v>4444</v>
      </c>
      <c r="U1503" s="19">
        <v>13</v>
      </c>
      <c r="V1503" s="19">
        <v>85</v>
      </c>
      <c r="W1503" s="19">
        <v>1</v>
      </c>
      <c r="X1503" s="19">
        <v>85</v>
      </c>
      <c r="Y1503" s="19" t="s">
        <v>4445</v>
      </c>
    </row>
    <row r="1504" spans="1:25">
      <c r="A1504" s="19" t="s">
        <v>2749</v>
      </c>
      <c r="B1504" s="19" t="s">
        <v>3848</v>
      </c>
      <c r="C1504" s="19" t="s">
        <v>2749</v>
      </c>
      <c r="D1504" s="19" t="s">
        <v>3848</v>
      </c>
      <c r="E1504" s="19" t="s">
        <v>2749</v>
      </c>
      <c r="F1504" s="19" t="s">
        <v>4432</v>
      </c>
      <c r="G1504" s="19" t="s">
        <v>4433</v>
      </c>
      <c r="H1504" s="19" t="s">
        <v>3802</v>
      </c>
      <c r="I1504" s="19" t="s">
        <v>3851</v>
      </c>
      <c r="J1504" s="19">
        <v>2019</v>
      </c>
      <c r="K1504" s="19" t="s">
        <v>3715</v>
      </c>
      <c r="L1504" s="19" t="s">
        <v>90</v>
      </c>
      <c r="M1504" s="19" t="s">
        <v>91</v>
      </c>
      <c r="N1504" s="19" t="s">
        <v>1116</v>
      </c>
      <c r="O1504" s="19" t="s">
        <v>1116</v>
      </c>
      <c r="P1504" s="19" t="s">
        <v>2756</v>
      </c>
      <c r="Q1504" s="19" t="s">
        <v>3623</v>
      </c>
      <c r="R1504" s="19" t="s">
        <v>3547</v>
      </c>
      <c r="S1504" s="19" t="s">
        <v>3717</v>
      </c>
      <c r="T1504" s="19" t="s">
        <v>4444</v>
      </c>
      <c r="U1504" s="19">
        <v>14</v>
      </c>
      <c r="V1504" s="19">
        <v>85</v>
      </c>
      <c r="W1504" s="19">
        <v>1</v>
      </c>
      <c r="X1504" s="19">
        <v>85</v>
      </c>
      <c r="Y1504" s="19" t="s">
        <v>4445</v>
      </c>
    </row>
    <row r="1505" spans="1:25">
      <c r="A1505" s="19" t="s">
        <v>2749</v>
      </c>
      <c r="B1505" s="19" t="s">
        <v>3848</v>
      </c>
      <c r="C1505" s="19" t="s">
        <v>2749</v>
      </c>
      <c r="D1505" s="19" t="s">
        <v>3848</v>
      </c>
      <c r="E1505" s="19" t="s">
        <v>2749</v>
      </c>
      <c r="F1505" s="19" t="s">
        <v>4432</v>
      </c>
      <c r="G1505" s="19" t="s">
        <v>4433</v>
      </c>
      <c r="H1505" s="19" t="s">
        <v>3802</v>
      </c>
      <c r="I1505" s="19" t="s">
        <v>3851</v>
      </c>
      <c r="J1505" s="19">
        <v>2019</v>
      </c>
      <c r="K1505" s="19" t="s">
        <v>3715</v>
      </c>
      <c r="L1505" s="19" t="s">
        <v>90</v>
      </c>
      <c r="M1505" s="19" t="s">
        <v>91</v>
      </c>
      <c r="N1505" s="19" t="s">
        <v>1116</v>
      </c>
      <c r="O1505" s="19" t="s">
        <v>1116</v>
      </c>
      <c r="P1505" s="19" t="s">
        <v>2756</v>
      </c>
      <c r="Q1505" s="19" t="s">
        <v>3623</v>
      </c>
      <c r="R1505" s="19" t="s">
        <v>3547</v>
      </c>
      <c r="S1505" s="19" t="s">
        <v>3717</v>
      </c>
      <c r="T1505" s="19" t="s">
        <v>4444</v>
      </c>
      <c r="U1505" s="19">
        <v>20</v>
      </c>
      <c r="V1505" s="19">
        <v>85</v>
      </c>
      <c r="W1505" s="19">
        <v>1</v>
      </c>
      <c r="X1505" s="19">
        <v>85</v>
      </c>
      <c r="Y1505" s="19" t="s">
        <v>4445</v>
      </c>
    </row>
    <row r="1506" spans="1:25">
      <c r="A1506" s="19" t="s">
        <v>2749</v>
      </c>
      <c r="B1506" s="19" t="s">
        <v>3848</v>
      </c>
      <c r="C1506" s="19" t="s">
        <v>2749</v>
      </c>
      <c r="D1506" s="19" t="s">
        <v>3848</v>
      </c>
      <c r="E1506" s="19" t="s">
        <v>2749</v>
      </c>
      <c r="F1506" s="19" t="s">
        <v>4432</v>
      </c>
      <c r="G1506" s="19" t="s">
        <v>4433</v>
      </c>
      <c r="H1506" s="19" t="s">
        <v>3802</v>
      </c>
      <c r="I1506" s="19" t="s">
        <v>3851</v>
      </c>
      <c r="J1506" s="19">
        <v>2019</v>
      </c>
      <c r="K1506" s="19" t="s">
        <v>3715</v>
      </c>
      <c r="L1506" s="19" t="s">
        <v>90</v>
      </c>
      <c r="M1506" s="19" t="s">
        <v>91</v>
      </c>
      <c r="N1506" s="19" t="s">
        <v>1116</v>
      </c>
      <c r="O1506" s="19" t="s">
        <v>1116</v>
      </c>
      <c r="P1506" s="19" t="s">
        <v>2756</v>
      </c>
      <c r="Q1506" s="19" t="s">
        <v>3628</v>
      </c>
      <c r="R1506" s="19" t="s">
        <v>3628</v>
      </c>
      <c r="S1506" s="19" t="s">
        <v>3717</v>
      </c>
      <c r="T1506" s="19" t="s">
        <v>4444</v>
      </c>
      <c r="U1506" s="19">
        <v>3</v>
      </c>
      <c r="V1506" s="19">
        <v>738.5</v>
      </c>
      <c r="W1506" s="19">
        <v>1</v>
      </c>
      <c r="X1506" s="19">
        <v>738.5</v>
      </c>
      <c r="Y1506" s="19" t="s">
        <v>3622</v>
      </c>
    </row>
    <row r="1507" spans="1:25">
      <c r="A1507" s="19" t="s">
        <v>2749</v>
      </c>
      <c r="B1507" s="19" t="s">
        <v>3848</v>
      </c>
      <c r="C1507" s="19" t="s">
        <v>2749</v>
      </c>
      <c r="D1507" s="19" t="s">
        <v>3848</v>
      </c>
      <c r="E1507" s="19" t="s">
        <v>2749</v>
      </c>
      <c r="F1507" s="19" t="s">
        <v>4432</v>
      </c>
      <c r="G1507" s="19" t="s">
        <v>4433</v>
      </c>
      <c r="H1507" s="19" t="s">
        <v>3802</v>
      </c>
      <c r="I1507" s="19" t="s">
        <v>3851</v>
      </c>
      <c r="J1507" s="19">
        <v>2019</v>
      </c>
      <c r="K1507" s="19" t="s">
        <v>3715</v>
      </c>
      <c r="L1507" s="19" t="s">
        <v>90</v>
      </c>
      <c r="M1507" s="19" t="s">
        <v>91</v>
      </c>
      <c r="N1507" s="19" t="s">
        <v>1116</v>
      </c>
      <c r="O1507" s="19" t="s">
        <v>1116</v>
      </c>
      <c r="P1507" s="19" t="s">
        <v>2756</v>
      </c>
      <c r="Q1507" s="19" t="s">
        <v>3628</v>
      </c>
      <c r="R1507" s="19" t="s">
        <v>3628</v>
      </c>
      <c r="S1507" s="19" t="s">
        <v>3717</v>
      </c>
      <c r="T1507" s="19" t="s">
        <v>4444</v>
      </c>
      <c r="U1507" s="19">
        <v>4</v>
      </c>
      <c r="V1507" s="19">
        <v>40</v>
      </c>
      <c r="W1507" s="19">
        <v>1</v>
      </c>
      <c r="X1507" s="19">
        <v>40</v>
      </c>
      <c r="Y1507" s="19" t="s">
        <v>3622</v>
      </c>
    </row>
    <row r="1508" spans="1:25">
      <c r="A1508" s="19" t="s">
        <v>2749</v>
      </c>
      <c r="B1508" s="19" t="s">
        <v>3848</v>
      </c>
      <c r="C1508" s="19" t="s">
        <v>2749</v>
      </c>
      <c r="D1508" s="19" t="s">
        <v>3848</v>
      </c>
      <c r="E1508" s="19" t="s">
        <v>2749</v>
      </c>
      <c r="F1508" s="19" t="s">
        <v>4432</v>
      </c>
      <c r="G1508" s="19" t="s">
        <v>4433</v>
      </c>
      <c r="H1508" s="19" t="s">
        <v>3802</v>
      </c>
      <c r="I1508" s="19" t="s">
        <v>3851</v>
      </c>
      <c r="J1508" s="19">
        <v>2019</v>
      </c>
      <c r="K1508" s="19" t="s">
        <v>3715</v>
      </c>
      <c r="L1508" s="19" t="s">
        <v>90</v>
      </c>
      <c r="M1508" s="19" t="s">
        <v>91</v>
      </c>
      <c r="N1508" s="19" t="s">
        <v>1116</v>
      </c>
      <c r="O1508" s="19" t="s">
        <v>1116</v>
      </c>
      <c r="P1508" s="19" t="s">
        <v>2756</v>
      </c>
      <c r="Q1508" s="19" t="s">
        <v>3620</v>
      </c>
      <c r="R1508" s="19" t="s">
        <v>3540</v>
      </c>
      <c r="S1508" s="19" t="s">
        <v>3728</v>
      </c>
      <c r="X1508" s="19">
        <v>480</v>
      </c>
      <c r="Y1508" s="19" t="s">
        <v>3622</v>
      </c>
    </row>
    <row r="1509" spans="1:25">
      <c r="A1509" s="19" t="s">
        <v>2749</v>
      </c>
      <c r="B1509" s="19" t="s">
        <v>3848</v>
      </c>
      <c r="C1509" s="19" t="s">
        <v>2749</v>
      </c>
      <c r="D1509" s="19" t="s">
        <v>3848</v>
      </c>
      <c r="E1509" s="19" t="s">
        <v>2749</v>
      </c>
      <c r="F1509" s="19" t="s">
        <v>4432</v>
      </c>
      <c r="G1509" s="19" t="s">
        <v>4433</v>
      </c>
      <c r="H1509" s="19" t="s">
        <v>3802</v>
      </c>
      <c r="I1509" s="19" t="s">
        <v>3851</v>
      </c>
      <c r="J1509" s="19">
        <v>2019</v>
      </c>
      <c r="K1509" s="19" t="s">
        <v>3715</v>
      </c>
      <c r="L1509" s="19" t="s">
        <v>891</v>
      </c>
      <c r="M1509" s="19" t="s">
        <v>892</v>
      </c>
      <c r="N1509" s="19" t="s">
        <v>1116</v>
      </c>
      <c r="O1509" s="19" t="s">
        <v>2916</v>
      </c>
      <c r="P1509" s="19" t="s">
        <v>2756</v>
      </c>
      <c r="Q1509" s="19" t="s">
        <v>3620</v>
      </c>
      <c r="R1509" s="19" t="s">
        <v>3540</v>
      </c>
      <c r="S1509" s="19" t="s">
        <v>4232</v>
      </c>
      <c r="X1509" s="19">
        <v>40</v>
      </c>
      <c r="Y1509" s="19" t="s">
        <v>3622</v>
      </c>
    </row>
    <row r="1510" spans="1:25">
      <c r="A1510" s="19" t="s">
        <v>2749</v>
      </c>
      <c r="B1510" s="19" t="s">
        <v>3848</v>
      </c>
      <c r="C1510" s="19" t="s">
        <v>2749</v>
      </c>
      <c r="D1510" s="19" t="s">
        <v>3848</v>
      </c>
      <c r="E1510" s="19" t="s">
        <v>2749</v>
      </c>
      <c r="F1510" s="19" t="s">
        <v>4432</v>
      </c>
      <c r="G1510" s="19" t="s">
        <v>4433</v>
      </c>
      <c r="H1510" s="19" t="s">
        <v>3802</v>
      </c>
      <c r="I1510" s="19" t="s">
        <v>3851</v>
      </c>
      <c r="J1510" s="19">
        <v>2019</v>
      </c>
      <c r="K1510" s="19" t="s">
        <v>3715</v>
      </c>
      <c r="L1510" s="19" t="s">
        <v>379</v>
      </c>
      <c r="M1510" s="19" t="s">
        <v>380</v>
      </c>
      <c r="N1510" s="19" t="s">
        <v>1116</v>
      </c>
      <c r="O1510" s="19" t="s">
        <v>2923</v>
      </c>
      <c r="P1510" s="19" t="s">
        <v>2756</v>
      </c>
      <c r="Q1510" s="19" t="s">
        <v>3628</v>
      </c>
      <c r="R1510" s="19" t="s">
        <v>3628</v>
      </c>
      <c r="S1510" s="19" t="s">
        <v>3716</v>
      </c>
      <c r="T1510" s="19" t="s">
        <v>4446</v>
      </c>
      <c r="U1510" s="19">
        <v>1</v>
      </c>
      <c r="V1510" s="19">
        <v>156.5</v>
      </c>
      <c r="W1510" s="19">
        <v>1</v>
      </c>
      <c r="X1510" s="19">
        <v>156.5</v>
      </c>
      <c r="Y1510" s="19" t="s">
        <v>4447</v>
      </c>
    </row>
    <row r="1511" spans="1:25">
      <c r="A1511" s="19" t="s">
        <v>2749</v>
      </c>
      <c r="B1511" s="19" t="s">
        <v>3848</v>
      </c>
      <c r="C1511" s="19" t="s">
        <v>2749</v>
      </c>
      <c r="D1511" s="19" t="s">
        <v>3848</v>
      </c>
      <c r="E1511" s="19" t="s">
        <v>2749</v>
      </c>
      <c r="F1511" s="19" t="s">
        <v>4432</v>
      </c>
      <c r="G1511" s="19" t="s">
        <v>4433</v>
      </c>
      <c r="H1511" s="19" t="s">
        <v>3802</v>
      </c>
      <c r="I1511" s="19" t="s">
        <v>3851</v>
      </c>
      <c r="J1511" s="19">
        <v>2019</v>
      </c>
      <c r="K1511" s="19" t="s">
        <v>3715</v>
      </c>
      <c r="L1511" s="19" t="s">
        <v>102</v>
      </c>
      <c r="M1511" s="19" t="s">
        <v>103</v>
      </c>
      <c r="N1511" s="19" t="s">
        <v>1116</v>
      </c>
      <c r="O1511" s="19" t="s">
        <v>2933</v>
      </c>
      <c r="P1511" s="19" t="s">
        <v>2756</v>
      </c>
      <c r="Q1511" s="19" t="s">
        <v>3620</v>
      </c>
      <c r="R1511" s="19" t="s">
        <v>3540</v>
      </c>
      <c r="S1511" s="19" t="s">
        <v>2809</v>
      </c>
      <c r="X1511" s="19">
        <v>80</v>
      </c>
      <c r="Y1511" s="19" t="s">
        <v>3622</v>
      </c>
    </row>
    <row r="1512" spans="1:25">
      <c r="A1512" s="19" t="s">
        <v>4448</v>
      </c>
      <c r="B1512" s="19" t="s">
        <v>4449</v>
      </c>
      <c r="C1512" s="19" t="s">
        <v>4256</v>
      </c>
      <c r="D1512" s="19" t="s">
        <v>4449</v>
      </c>
      <c r="E1512" s="19" t="s">
        <v>4448</v>
      </c>
      <c r="F1512" s="19" t="s">
        <v>4450</v>
      </c>
      <c r="G1512" s="19" t="s">
        <v>4451</v>
      </c>
      <c r="H1512" s="19" t="s">
        <v>3802</v>
      </c>
      <c r="I1512" s="19" t="s">
        <v>4452</v>
      </c>
      <c r="J1512" s="19">
        <v>2019</v>
      </c>
      <c r="K1512" s="19" t="s">
        <v>3732</v>
      </c>
      <c r="L1512" s="19" t="s">
        <v>64</v>
      </c>
      <c r="M1512" s="19" t="s">
        <v>65</v>
      </c>
      <c r="N1512" s="19" t="s">
        <v>1116</v>
      </c>
      <c r="O1512" s="19" t="s">
        <v>2933</v>
      </c>
      <c r="P1512" s="19" t="s">
        <v>2756</v>
      </c>
      <c r="Q1512" s="19" t="s">
        <v>3628</v>
      </c>
      <c r="R1512" s="19" t="s">
        <v>3628</v>
      </c>
      <c r="S1512" s="19" t="s">
        <v>2821</v>
      </c>
      <c r="X1512" s="19">
        <v>968</v>
      </c>
      <c r="Y1512" s="19" t="s">
        <v>3630</v>
      </c>
    </row>
    <row r="1513" spans="1:25">
      <c r="A1513" s="19" t="s">
        <v>4453</v>
      </c>
      <c r="B1513" s="19" t="s">
        <v>4454</v>
      </c>
      <c r="C1513" s="19" t="s">
        <v>4455</v>
      </c>
      <c r="D1513" s="19" t="s">
        <v>4456</v>
      </c>
      <c r="E1513" s="19" t="s">
        <v>4453</v>
      </c>
      <c r="F1513" s="19" t="s">
        <v>4457</v>
      </c>
      <c r="G1513" s="19" t="s">
        <v>4458</v>
      </c>
      <c r="H1513" s="19" t="s">
        <v>3802</v>
      </c>
      <c r="I1513" s="19" t="s">
        <v>4459</v>
      </c>
      <c r="J1513" s="19">
        <v>2019</v>
      </c>
      <c r="K1513" s="19" t="s">
        <v>3618</v>
      </c>
      <c r="L1513" s="19" t="s">
        <v>73</v>
      </c>
      <c r="M1513" s="19" t="s">
        <v>74</v>
      </c>
      <c r="N1513" s="19" t="s">
        <v>1116</v>
      </c>
      <c r="O1513" s="19" t="s">
        <v>2905</v>
      </c>
      <c r="P1513" s="19" t="s">
        <v>2756</v>
      </c>
      <c r="Q1513" s="19" t="s">
        <v>3623</v>
      </c>
      <c r="R1513" s="19" t="s">
        <v>4460</v>
      </c>
      <c r="S1513" s="19" t="s">
        <v>3674</v>
      </c>
      <c r="T1513" s="19" t="s">
        <v>4461</v>
      </c>
      <c r="U1513" s="19">
        <v>1</v>
      </c>
      <c r="V1513" s="19">
        <v>7000</v>
      </c>
      <c r="W1513" s="19">
        <v>1</v>
      </c>
      <c r="X1513" s="19">
        <v>7000</v>
      </c>
      <c r="Y1513" s="19" t="s">
        <v>4462</v>
      </c>
    </row>
    <row r="1514" spans="1:25">
      <c r="A1514" s="19" t="s">
        <v>4453</v>
      </c>
      <c r="B1514" s="19" t="s">
        <v>4454</v>
      </c>
      <c r="C1514" s="19" t="s">
        <v>4455</v>
      </c>
      <c r="D1514" s="19" t="s">
        <v>4456</v>
      </c>
      <c r="E1514" s="19" t="s">
        <v>4453</v>
      </c>
      <c r="F1514" s="19" t="s">
        <v>4457</v>
      </c>
      <c r="G1514" s="19" t="s">
        <v>4458</v>
      </c>
      <c r="H1514" s="19" t="s">
        <v>3802</v>
      </c>
      <c r="I1514" s="19" t="s">
        <v>4459</v>
      </c>
      <c r="J1514" s="19">
        <v>2019</v>
      </c>
      <c r="K1514" s="19" t="s">
        <v>3618</v>
      </c>
      <c r="L1514" s="19" t="s">
        <v>339</v>
      </c>
      <c r="M1514" s="19" t="s">
        <v>340</v>
      </c>
      <c r="N1514" s="19" t="s">
        <v>1116</v>
      </c>
      <c r="O1514" s="19" t="s">
        <v>2923</v>
      </c>
      <c r="P1514" s="19" t="s">
        <v>2756</v>
      </c>
      <c r="Q1514" s="19" t="s">
        <v>3623</v>
      </c>
      <c r="R1514" s="19" t="s">
        <v>4460</v>
      </c>
      <c r="S1514" s="19" t="s">
        <v>959</v>
      </c>
      <c r="T1514" s="19" t="s">
        <v>4463</v>
      </c>
      <c r="U1514" s="19">
        <v>1</v>
      </c>
      <c r="V1514" s="19">
        <v>7150</v>
      </c>
      <c r="W1514" s="19">
        <v>1</v>
      </c>
      <c r="X1514" s="19">
        <v>7150</v>
      </c>
      <c r="Y1514" s="19" t="s">
        <v>4464</v>
      </c>
    </row>
    <row r="1515" spans="1:25">
      <c r="A1515" s="19" t="s">
        <v>4453</v>
      </c>
      <c r="B1515" s="19" t="s">
        <v>4454</v>
      </c>
      <c r="C1515" s="19" t="s">
        <v>4455</v>
      </c>
      <c r="D1515" s="19" t="s">
        <v>4456</v>
      </c>
      <c r="E1515" s="19" t="s">
        <v>4453</v>
      </c>
      <c r="F1515" s="19" t="s">
        <v>4457</v>
      </c>
      <c r="G1515" s="19" t="s">
        <v>4458</v>
      </c>
      <c r="H1515" s="19" t="s">
        <v>3802</v>
      </c>
      <c r="I1515" s="19" t="s">
        <v>4459</v>
      </c>
      <c r="J1515" s="19">
        <v>2019</v>
      </c>
      <c r="K1515" s="19" t="s">
        <v>3732</v>
      </c>
      <c r="L1515" s="19" t="s">
        <v>350</v>
      </c>
      <c r="M1515" s="19" t="s">
        <v>351</v>
      </c>
      <c r="N1515" s="19" t="s">
        <v>1116</v>
      </c>
      <c r="O1515" s="19" t="s">
        <v>2915</v>
      </c>
      <c r="P1515" s="19" t="s">
        <v>2756</v>
      </c>
      <c r="Q1515" s="19" t="s">
        <v>3623</v>
      </c>
      <c r="R1515" s="19" t="s">
        <v>4460</v>
      </c>
      <c r="S1515" s="19" t="s">
        <v>537</v>
      </c>
      <c r="T1515" s="19" t="s">
        <v>4465</v>
      </c>
      <c r="U1515" s="19">
        <v>1</v>
      </c>
      <c r="V1515" s="19">
        <v>7000</v>
      </c>
      <c r="W1515" s="19">
        <v>1</v>
      </c>
      <c r="X1515" s="19">
        <v>7000</v>
      </c>
      <c r="Y1515" s="19" t="s">
        <v>4466</v>
      </c>
    </row>
    <row r="1516" spans="1:25">
      <c r="A1516" s="19" t="s">
        <v>4453</v>
      </c>
      <c r="B1516" s="19" t="s">
        <v>4454</v>
      </c>
      <c r="C1516" s="19" t="s">
        <v>4455</v>
      </c>
      <c r="D1516" s="19" t="s">
        <v>4456</v>
      </c>
      <c r="E1516" s="19" t="s">
        <v>4453</v>
      </c>
      <c r="F1516" s="19" t="s">
        <v>4457</v>
      </c>
      <c r="G1516" s="19" t="s">
        <v>4458</v>
      </c>
      <c r="H1516" s="19" t="s">
        <v>3802</v>
      </c>
      <c r="I1516" s="19" t="s">
        <v>4459</v>
      </c>
      <c r="J1516" s="19">
        <v>2019</v>
      </c>
      <c r="K1516" s="19" t="s">
        <v>3732</v>
      </c>
      <c r="L1516" s="19" t="s">
        <v>347</v>
      </c>
      <c r="M1516" s="19" t="s">
        <v>348</v>
      </c>
      <c r="N1516" s="19" t="s">
        <v>1116</v>
      </c>
      <c r="O1516" s="19" t="s">
        <v>2923</v>
      </c>
      <c r="P1516" s="19" t="s">
        <v>2756</v>
      </c>
      <c r="Q1516" s="19" t="s">
        <v>3623</v>
      </c>
      <c r="R1516" s="19" t="s">
        <v>4460</v>
      </c>
      <c r="S1516" s="19" t="s">
        <v>2800</v>
      </c>
      <c r="T1516" s="19" t="s">
        <v>4467</v>
      </c>
      <c r="U1516" s="19">
        <v>1</v>
      </c>
      <c r="V1516" s="19">
        <v>7000</v>
      </c>
      <c r="W1516" s="19">
        <v>1</v>
      </c>
      <c r="X1516" s="19">
        <v>7000</v>
      </c>
      <c r="Y1516" s="19" t="s">
        <v>4468</v>
      </c>
    </row>
    <row r="1517" spans="1:25">
      <c r="A1517" s="19" t="s">
        <v>4453</v>
      </c>
      <c r="B1517" s="19" t="s">
        <v>4454</v>
      </c>
      <c r="C1517" s="19" t="s">
        <v>4455</v>
      </c>
      <c r="D1517" s="19" t="s">
        <v>4456</v>
      </c>
      <c r="E1517" s="19" t="s">
        <v>4453</v>
      </c>
      <c r="F1517" s="19" t="s">
        <v>4457</v>
      </c>
      <c r="G1517" s="19" t="s">
        <v>4458</v>
      </c>
      <c r="H1517" s="19" t="s">
        <v>3802</v>
      </c>
      <c r="I1517" s="19" t="s">
        <v>4459</v>
      </c>
      <c r="J1517" s="19">
        <v>2019</v>
      </c>
      <c r="K1517" s="19" t="s">
        <v>3732</v>
      </c>
      <c r="L1517" s="19" t="s">
        <v>304</v>
      </c>
      <c r="M1517" s="19" t="s">
        <v>305</v>
      </c>
      <c r="N1517" s="19" t="s">
        <v>1116</v>
      </c>
      <c r="O1517" s="19" t="s">
        <v>2931</v>
      </c>
      <c r="P1517" s="19" t="s">
        <v>2756</v>
      </c>
      <c r="Q1517" s="19" t="s">
        <v>3623</v>
      </c>
      <c r="R1517" s="19" t="s">
        <v>4460</v>
      </c>
      <c r="S1517" s="19" t="s">
        <v>331</v>
      </c>
      <c r="T1517" s="19" t="s">
        <v>4469</v>
      </c>
      <c r="U1517" s="19">
        <v>1</v>
      </c>
      <c r="V1517" s="19">
        <v>7000</v>
      </c>
      <c r="W1517" s="19">
        <v>1</v>
      </c>
      <c r="X1517" s="19">
        <v>7000</v>
      </c>
      <c r="Y1517" s="19" t="s">
        <v>4470</v>
      </c>
    </row>
    <row r="1518" spans="1:25">
      <c r="A1518" s="19" t="s">
        <v>4453</v>
      </c>
      <c r="B1518" s="19" t="s">
        <v>4454</v>
      </c>
      <c r="C1518" s="19" t="s">
        <v>4455</v>
      </c>
      <c r="D1518" s="19" t="s">
        <v>4456</v>
      </c>
      <c r="E1518" s="19" t="s">
        <v>4453</v>
      </c>
      <c r="F1518" s="19" t="s">
        <v>4471</v>
      </c>
      <c r="G1518" s="19" t="s">
        <v>4472</v>
      </c>
      <c r="H1518" s="19" t="s">
        <v>3802</v>
      </c>
      <c r="I1518" s="19" t="s">
        <v>4473</v>
      </c>
      <c r="J1518" s="19">
        <v>2019</v>
      </c>
      <c r="K1518" s="19" t="s">
        <v>3618</v>
      </c>
      <c r="L1518" s="19" t="s">
        <v>132</v>
      </c>
      <c r="M1518" s="19" t="s">
        <v>133</v>
      </c>
      <c r="N1518" s="19" t="s">
        <v>1116</v>
      </c>
      <c r="O1518" s="19" t="s">
        <v>2912</v>
      </c>
      <c r="P1518" s="19" t="s">
        <v>2756</v>
      </c>
      <c r="Q1518" s="19" t="s">
        <v>3623</v>
      </c>
      <c r="R1518" s="19" t="s">
        <v>4474</v>
      </c>
      <c r="S1518" s="19" t="s">
        <v>3631</v>
      </c>
      <c r="T1518" s="19" t="s">
        <v>4475</v>
      </c>
      <c r="U1518" s="19">
        <v>1</v>
      </c>
      <c r="V1518" s="19">
        <v>7500</v>
      </c>
      <c r="W1518" s="19">
        <v>1</v>
      </c>
      <c r="X1518" s="19">
        <v>7500</v>
      </c>
      <c r="Y1518" s="19" t="s">
        <v>4476</v>
      </c>
    </row>
    <row r="1519" spans="1:25">
      <c r="A1519" s="19" t="s">
        <v>4453</v>
      </c>
      <c r="B1519" s="19" t="s">
        <v>4454</v>
      </c>
      <c r="C1519" s="19" t="s">
        <v>4455</v>
      </c>
      <c r="D1519" s="19" t="s">
        <v>4456</v>
      </c>
      <c r="E1519" s="19" t="s">
        <v>4453</v>
      </c>
      <c r="F1519" s="19" t="s">
        <v>4471</v>
      </c>
      <c r="G1519" s="19" t="s">
        <v>4472</v>
      </c>
      <c r="H1519" s="19" t="s">
        <v>3802</v>
      </c>
      <c r="I1519" s="19" t="s">
        <v>4473</v>
      </c>
      <c r="J1519" s="19">
        <v>2019</v>
      </c>
      <c r="K1519" s="19" t="s">
        <v>3618</v>
      </c>
      <c r="L1519" s="19" t="s">
        <v>81</v>
      </c>
      <c r="M1519" s="19" t="s">
        <v>82</v>
      </c>
      <c r="N1519" s="19" t="s">
        <v>1116</v>
      </c>
      <c r="O1519" s="19" t="s">
        <v>2909</v>
      </c>
      <c r="P1519" s="19" t="s">
        <v>2756</v>
      </c>
      <c r="Q1519" s="19" t="s">
        <v>3623</v>
      </c>
      <c r="R1519" s="19" t="s">
        <v>4474</v>
      </c>
      <c r="S1519" s="19" t="s">
        <v>3674</v>
      </c>
      <c r="T1519" s="19" t="s">
        <v>4477</v>
      </c>
      <c r="U1519" s="19">
        <v>1</v>
      </c>
      <c r="V1519" s="19">
        <v>33750</v>
      </c>
      <c r="W1519" s="19">
        <v>1</v>
      </c>
      <c r="X1519" s="19">
        <v>33750</v>
      </c>
      <c r="Y1519" s="19" t="s">
        <v>4478</v>
      </c>
    </row>
    <row r="1520" spans="1:25">
      <c r="A1520" s="19" t="s">
        <v>4453</v>
      </c>
      <c r="B1520" s="19" t="s">
        <v>4454</v>
      </c>
      <c r="C1520" s="19" t="s">
        <v>4455</v>
      </c>
      <c r="D1520" s="19" t="s">
        <v>4456</v>
      </c>
      <c r="E1520" s="19" t="s">
        <v>4453</v>
      </c>
      <c r="F1520" s="19" t="s">
        <v>4471</v>
      </c>
      <c r="G1520" s="19" t="s">
        <v>4472</v>
      </c>
      <c r="H1520" s="19" t="s">
        <v>3802</v>
      </c>
      <c r="I1520" s="19" t="s">
        <v>4473</v>
      </c>
      <c r="J1520" s="19">
        <v>2019</v>
      </c>
      <c r="K1520" s="19" t="s">
        <v>3618</v>
      </c>
      <c r="L1520" s="19" t="s">
        <v>145</v>
      </c>
      <c r="M1520" s="19" t="s">
        <v>146</v>
      </c>
      <c r="N1520" s="19" t="s">
        <v>1116</v>
      </c>
      <c r="O1520" s="19" t="s">
        <v>2917</v>
      </c>
      <c r="P1520" s="19" t="s">
        <v>2756</v>
      </c>
      <c r="Q1520" s="19" t="s">
        <v>3623</v>
      </c>
      <c r="R1520" s="19" t="s">
        <v>4474</v>
      </c>
      <c r="S1520" s="19" t="s">
        <v>522</v>
      </c>
      <c r="T1520" s="19" t="s">
        <v>4479</v>
      </c>
      <c r="U1520" s="19">
        <v>1</v>
      </c>
      <c r="V1520" s="19">
        <v>530</v>
      </c>
      <c r="W1520" s="19">
        <v>1</v>
      </c>
      <c r="X1520" s="19">
        <v>530</v>
      </c>
      <c r="Y1520" s="19" t="s">
        <v>4480</v>
      </c>
    </row>
    <row r="1521" spans="1:25">
      <c r="A1521" s="19" t="s">
        <v>4453</v>
      </c>
      <c r="B1521" s="19" t="s">
        <v>4454</v>
      </c>
      <c r="C1521" s="19" t="s">
        <v>4455</v>
      </c>
      <c r="D1521" s="19" t="s">
        <v>4456</v>
      </c>
      <c r="E1521" s="19" t="s">
        <v>4453</v>
      </c>
      <c r="F1521" s="19" t="s">
        <v>4471</v>
      </c>
      <c r="G1521" s="19" t="s">
        <v>4472</v>
      </c>
      <c r="H1521" s="19" t="s">
        <v>3802</v>
      </c>
      <c r="I1521" s="19" t="s">
        <v>4473</v>
      </c>
      <c r="J1521" s="19">
        <v>2019</v>
      </c>
      <c r="K1521" s="19" t="s">
        <v>3618</v>
      </c>
      <c r="L1521" s="19" t="s">
        <v>145</v>
      </c>
      <c r="M1521" s="19" t="s">
        <v>146</v>
      </c>
      <c r="N1521" s="19" t="s">
        <v>1116</v>
      </c>
      <c r="O1521" s="19" t="s">
        <v>2917</v>
      </c>
      <c r="P1521" s="19" t="s">
        <v>2756</v>
      </c>
      <c r="Q1521" s="19" t="s">
        <v>3623</v>
      </c>
      <c r="R1521" s="19" t="s">
        <v>4474</v>
      </c>
      <c r="S1521" s="19" t="s">
        <v>522</v>
      </c>
      <c r="T1521" s="19" t="s">
        <v>4479</v>
      </c>
      <c r="U1521" s="19">
        <v>2</v>
      </c>
      <c r="V1521" s="19">
        <v>176</v>
      </c>
      <c r="W1521" s="19">
        <v>1</v>
      </c>
      <c r="X1521" s="19">
        <v>176</v>
      </c>
      <c r="Y1521" s="19" t="s">
        <v>4481</v>
      </c>
    </row>
    <row r="1522" spans="1:25">
      <c r="A1522" s="19" t="s">
        <v>4453</v>
      </c>
      <c r="B1522" s="19" t="s">
        <v>4454</v>
      </c>
      <c r="C1522" s="19" t="s">
        <v>4455</v>
      </c>
      <c r="D1522" s="19" t="s">
        <v>4456</v>
      </c>
      <c r="E1522" s="19" t="s">
        <v>4453</v>
      </c>
      <c r="F1522" s="19" t="s">
        <v>4471</v>
      </c>
      <c r="G1522" s="19" t="s">
        <v>4472</v>
      </c>
      <c r="H1522" s="19" t="s">
        <v>3802</v>
      </c>
      <c r="I1522" s="19" t="s">
        <v>4473</v>
      </c>
      <c r="J1522" s="19">
        <v>2019</v>
      </c>
      <c r="K1522" s="19" t="s">
        <v>3618</v>
      </c>
      <c r="L1522" s="19" t="s">
        <v>145</v>
      </c>
      <c r="M1522" s="19" t="s">
        <v>146</v>
      </c>
      <c r="N1522" s="19" t="s">
        <v>1116</v>
      </c>
      <c r="O1522" s="19" t="s">
        <v>2917</v>
      </c>
      <c r="P1522" s="19" t="s">
        <v>2756</v>
      </c>
      <c r="Q1522" s="19" t="s">
        <v>3623</v>
      </c>
      <c r="R1522" s="19" t="s">
        <v>4474</v>
      </c>
      <c r="S1522" s="19" t="s">
        <v>522</v>
      </c>
      <c r="T1522" s="19" t="s">
        <v>4479</v>
      </c>
      <c r="U1522" s="19">
        <v>3</v>
      </c>
      <c r="V1522" s="19">
        <v>17140</v>
      </c>
      <c r="W1522" s="19">
        <v>1</v>
      </c>
      <c r="X1522" s="19">
        <v>17140</v>
      </c>
      <c r="Y1522" s="19" t="s">
        <v>4482</v>
      </c>
    </row>
    <row r="1523" spans="1:25">
      <c r="A1523" s="19" t="s">
        <v>4453</v>
      </c>
      <c r="B1523" s="19" t="s">
        <v>4454</v>
      </c>
      <c r="C1523" s="19" t="s">
        <v>4455</v>
      </c>
      <c r="D1523" s="19" t="s">
        <v>4456</v>
      </c>
      <c r="E1523" s="19" t="s">
        <v>4453</v>
      </c>
      <c r="F1523" s="19" t="s">
        <v>4471</v>
      </c>
      <c r="G1523" s="19" t="s">
        <v>4472</v>
      </c>
      <c r="H1523" s="19" t="s">
        <v>3802</v>
      </c>
      <c r="I1523" s="19" t="s">
        <v>4473</v>
      </c>
      <c r="J1523" s="19">
        <v>2019</v>
      </c>
      <c r="K1523" s="19" t="s">
        <v>3618</v>
      </c>
      <c r="L1523" s="19" t="s">
        <v>145</v>
      </c>
      <c r="M1523" s="19" t="s">
        <v>146</v>
      </c>
      <c r="N1523" s="19" t="s">
        <v>1116</v>
      </c>
      <c r="O1523" s="19" t="s">
        <v>2917</v>
      </c>
      <c r="P1523" s="19" t="s">
        <v>2756</v>
      </c>
      <c r="Q1523" s="19" t="s">
        <v>3623</v>
      </c>
      <c r="R1523" s="19" t="s">
        <v>4474</v>
      </c>
      <c r="S1523" s="19" t="s">
        <v>522</v>
      </c>
      <c r="T1523" s="19" t="s">
        <v>4479</v>
      </c>
      <c r="U1523" s="19">
        <v>4</v>
      </c>
      <c r="V1523" s="19">
        <v>311</v>
      </c>
      <c r="W1523" s="19">
        <v>1</v>
      </c>
      <c r="X1523" s="19">
        <v>311</v>
      </c>
      <c r="Y1523" s="19" t="s">
        <v>4480</v>
      </c>
    </row>
    <row r="1524" spans="1:25">
      <c r="A1524" s="19" t="s">
        <v>4453</v>
      </c>
      <c r="B1524" s="19" t="s">
        <v>4454</v>
      </c>
      <c r="C1524" s="19" t="s">
        <v>4455</v>
      </c>
      <c r="D1524" s="19" t="s">
        <v>4456</v>
      </c>
      <c r="E1524" s="19" t="s">
        <v>4453</v>
      </c>
      <c r="F1524" s="19" t="s">
        <v>4471</v>
      </c>
      <c r="G1524" s="19" t="s">
        <v>4472</v>
      </c>
      <c r="H1524" s="19" t="s">
        <v>3802</v>
      </c>
      <c r="I1524" s="19" t="s">
        <v>4473</v>
      </c>
      <c r="J1524" s="19">
        <v>2019</v>
      </c>
      <c r="K1524" s="19" t="s">
        <v>3618</v>
      </c>
      <c r="L1524" s="19" t="s">
        <v>145</v>
      </c>
      <c r="M1524" s="19" t="s">
        <v>146</v>
      </c>
      <c r="N1524" s="19" t="s">
        <v>1116</v>
      </c>
      <c r="O1524" s="19" t="s">
        <v>2917</v>
      </c>
      <c r="P1524" s="19" t="s">
        <v>2756</v>
      </c>
      <c r="Q1524" s="19" t="s">
        <v>3623</v>
      </c>
      <c r="R1524" s="19" t="s">
        <v>4474</v>
      </c>
      <c r="S1524" s="19" t="s">
        <v>522</v>
      </c>
      <c r="T1524" s="19" t="s">
        <v>4479</v>
      </c>
      <c r="U1524" s="19">
        <v>5</v>
      </c>
      <c r="V1524" s="19">
        <v>201</v>
      </c>
      <c r="W1524" s="19">
        <v>1</v>
      </c>
      <c r="X1524" s="19">
        <v>201</v>
      </c>
      <c r="Y1524" s="19" t="s">
        <v>4480</v>
      </c>
    </row>
    <row r="1525" spans="1:25">
      <c r="A1525" s="19" t="s">
        <v>4453</v>
      </c>
      <c r="B1525" s="19" t="s">
        <v>4454</v>
      </c>
      <c r="C1525" s="19" t="s">
        <v>4455</v>
      </c>
      <c r="D1525" s="19" t="s">
        <v>4456</v>
      </c>
      <c r="E1525" s="19" t="s">
        <v>4453</v>
      </c>
      <c r="F1525" s="19" t="s">
        <v>4471</v>
      </c>
      <c r="G1525" s="19" t="s">
        <v>4472</v>
      </c>
      <c r="H1525" s="19" t="s">
        <v>3802</v>
      </c>
      <c r="I1525" s="19" t="s">
        <v>4473</v>
      </c>
      <c r="J1525" s="19">
        <v>2019</v>
      </c>
      <c r="K1525" s="19" t="s">
        <v>3618</v>
      </c>
      <c r="L1525" s="19" t="s">
        <v>145</v>
      </c>
      <c r="M1525" s="19" t="s">
        <v>146</v>
      </c>
      <c r="N1525" s="19" t="s">
        <v>1116</v>
      </c>
      <c r="O1525" s="19" t="s">
        <v>2917</v>
      </c>
      <c r="P1525" s="19" t="s">
        <v>2756</v>
      </c>
      <c r="Q1525" s="19" t="s">
        <v>3623</v>
      </c>
      <c r="R1525" s="19" t="s">
        <v>4474</v>
      </c>
      <c r="S1525" s="19" t="s">
        <v>522</v>
      </c>
      <c r="T1525" s="19" t="s">
        <v>4479</v>
      </c>
      <c r="U1525" s="19">
        <v>6</v>
      </c>
      <c r="V1525" s="19">
        <v>161</v>
      </c>
      <c r="W1525" s="19">
        <v>1</v>
      </c>
      <c r="X1525" s="19">
        <v>161</v>
      </c>
      <c r="Y1525" s="19" t="s">
        <v>4480</v>
      </c>
    </row>
    <row r="1526" spans="1:25">
      <c r="A1526" s="19" t="s">
        <v>4453</v>
      </c>
      <c r="B1526" s="19" t="s">
        <v>4454</v>
      </c>
      <c r="C1526" s="19" t="s">
        <v>4455</v>
      </c>
      <c r="D1526" s="19" t="s">
        <v>4456</v>
      </c>
      <c r="E1526" s="19" t="s">
        <v>4453</v>
      </c>
      <c r="F1526" s="19" t="s">
        <v>4471</v>
      </c>
      <c r="G1526" s="19" t="s">
        <v>4472</v>
      </c>
      <c r="H1526" s="19" t="s">
        <v>3802</v>
      </c>
      <c r="I1526" s="19" t="s">
        <v>4473</v>
      </c>
      <c r="J1526" s="19">
        <v>2019</v>
      </c>
      <c r="K1526" s="19" t="s">
        <v>3618</v>
      </c>
      <c r="L1526" s="19" t="s">
        <v>145</v>
      </c>
      <c r="M1526" s="19" t="s">
        <v>146</v>
      </c>
      <c r="N1526" s="19" t="s">
        <v>1116</v>
      </c>
      <c r="O1526" s="19" t="s">
        <v>2917</v>
      </c>
      <c r="P1526" s="19" t="s">
        <v>2756</v>
      </c>
      <c r="Q1526" s="19" t="s">
        <v>3623</v>
      </c>
      <c r="R1526" s="19" t="s">
        <v>4474</v>
      </c>
      <c r="S1526" s="19" t="s">
        <v>522</v>
      </c>
      <c r="T1526" s="19" t="s">
        <v>4479</v>
      </c>
      <c r="U1526" s="19">
        <v>7</v>
      </c>
      <c r="V1526" s="19">
        <v>256</v>
      </c>
      <c r="W1526" s="19">
        <v>1</v>
      </c>
      <c r="X1526" s="19">
        <v>256</v>
      </c>
      <c r="Y1526" s="19" t="s">
        <v>4480</v>
      </c>
    </row>
    <row r="1527" spans="1:25">
      <c r="A1527" s="19" t="s">
        <v>4453</v>
      </c>
      <c r="B1527" s="19" t="s">
        <v>4454</v>
      </c>
      <c r="C1527" s="19" t="s">
        <v>4455</v>
      </c>
      <c r="D1527" s="19" t="s">
        <v>4456</v>
      </c>
      <c r="E1527" s="19" t="s">
        <v>4453</v>
      </c>
      <c r="F1527" s="19" t="s">
        <v>4471</v>
      </c>
      <c r="G1527" s="19" t="s">
        <v>4472</v>
      </c>
      <c r="H1527" s="19" t="s">
        <v>3802</v>
      </c>
      <c r="I1527" s="19" t="s">
        <v>4473</v>
      </c>
      <c r="J1527" s="19">
        <v>2019</v>
      </c>
      <c r="K1527" s="19" t="s">
        <v>3618</v>
      </c>
      <c r="L1527" s="19" t="s">
        <v>145</v>
      </c>
      <c r="M1527" s="19" t="s">
        <v>146</v>
      </c>
      <c r="N1527" s="19" t="s">
        <v>1116</v>
      </c>
      <c r="O1527" s="19" t="s">
        <v>2917</v>
      </c>
      <c r="P1527" s="19" t="s">
        <v>2756</v>
      </c>
      <c r="Q1527" s="19" t="s">
        <v>3623</v>
      </c>
      <c r="R1527" s="19" t="s">
        <v>4474</v>
      </c>
      <c r="S1527" s="19" t="s">
        <v>522</v>
      </c>
      <c r="T1527" s="19" t="s">
        <v>4479</v>
      </c>
      <c r="U1527" s="19">
        <v>8</v>
      </c>
      <c r="V1527" s="19">
        <v>359</v>
      </c>
      <c r="W1527" s="19">
        <v>1</v>
      </c>
      <c r="X1527" s="19">
        <v>359</v>
      </c>
      <c r="Y1527" s="19" t="s">
        <v>4480</v>
      </c>
    </row>
    <row r="1528" spans="1:25">
      <c r="A1528" s="19" t="s">
        <v>4453</v>
      </c>
      <c r="B1528" s="19" t="s">
        <v>4454</v>
      </c>
      <c r="C1528" s="19" t="s">
        <v>4455</v>
      </c>
      <c r="D1528" s="19" t="s">
        <v>4456</v>
      </c>
      <c r="E1528" s="19" t="s">
        <v>4453</v>
      </c>
      <c r="F1528" s="19" t="s">
        <v>4471</v>
      </c>
      <c r="G1528" s="19" t="s">
        <v>4472</v>
      </c>
      <c r="H1528" s="19" t="s">
        <v>3802</v>
      </c>
      <c r="I1528" s="19" t="s">
        <v>4473</v>
      </c>
      <c r="J1528" s="19">
        <v>2019</v>
      </c>
      <c r="K1528" s="19" t="s">
        <v>3618</v>
      </c>
      <c r="L1528" s="19" t="s">
        <v>145</v>
      </c>
      <c r="M1528" s="19" t="s">
        <v>146</v>
      </c>
      <c r="N1528" s="19" t="s">
        <v>1116</v>
      </c>
      <c r="O1528" s="19" t="s">
        <v>2917</v>
      </c>
      <c r="P1528" s="19" t="s">
        <v>2756</v>
      </c>
      <c r="Q1528" s="19" t="s">
        <v>3623</v>
      </c>
      <c r="R1528" s="19" t="s">
        <v>4474</v>
      </c>
      <c r="S1528" s="19" t="s">
        <v>522</v>
      </c>
      <c r="T1528" s="19" t="s">
        <v>4479</v>
      </c>
      <c r="U1528" s="19">
        <v>9</v>
      </c>
      <c r="V1528" s="19">
        <v>170</v>
      </c>
      <c r="W1528" s="19">
        <v>1</v>
      </c>
      <c r="X1528" s="19">
        <v>170</v>
      </c>
      <c r="Y1528" s="19" t="s">
        <v>4480</v>
      </c>
    </row>
    <row r="1529" spans="1:25">
      <c r="A1529" s="19" t="s">
        <v>4453</v>
      </c>
      <c r="B1529" s="19" t="s">
        <v>4454</v>
      </c>
      <c r="C1529" s="19" t="s">
        <v>4455</v>
      </c>
      <c r="D1529" s="19" t="s">
        <v>4456</v>
      </c>
      <c r="E1529" s="19" t="s">
        <v>4453</v>
      </c>
      <c r="F1529" s="19" t="s">
        <v>4471</v>
      </c>
      <c r="G1529" s="19" t="s">
        <v>4472</v>
      </c>
      <c r="H1529" s="19" t="s">
        <v>3802</v>
      </c>
      <c r="I1529" s="19" t="s">
        <v>4473</v>
      </c>
      <c r="J1529" s="19">
        <v>2019</v>
      </c>
      <c r="K1529" s="19" t="s">
        <v>3618</v>
      </c>
      <c r="L1529" s="19" t="s">
        <v>145</v>
      </c>
      <c r="M1529" s="19" t="s">
        <v>146</v>
      </c>
      <c r="N1529" s="19" t="s">
        <v>1116</v>
      </c>
      <c r="O1529" s="19" t="s">
        <v>2917</v>
      </c>
      <c r="P1529" s="19" t="s">
        <v>2756</v>
      </c>
      <c r="Q1529" s="19" t="s">
        <v>3623</v>
      </c>
      <c r="R1529" s="19" t="s">
        <v>4474</v>
      </c>
      <c r="S1529" s="19" t="s">
        <v>522</v>
      </c>
      <c r="T1529" s="19" t="s">
        <v>4479</v>
      </c>
      <c r="U1529" s="19">
        <v>10</v>
      </c>
      <c r="V1529" s="19">
        <v>311</v>
      </c>
      <c r="W1529" s="19">
        <v>1</v>
      </c>
      <c r="X1529" s="19">
        <v>311</v>
      </c>
      <c r="Y1529" s="19" t="s">
        <v>4480</v>
      </c>
    </row>
    <row r="1530" spans="1:25">
      <c r="A1530" s="19" t="s">
        <v>4453</v>
      </c>
      <c r="B1530" s="19" t="s">
        <v>4454</v>
      </c>
      <c r="C1530" s="19" t="s">
        <v>4455</v>
      </c>
      <c r="D1530" s="19" t="s">
        <v>4456</v>
      </c>
      <c r="E1530" s="19" t="s">
        <v>4453</v>
      </c>
      <c r="F1530" s="19" t="s">
        <v>4471</v>
      </c>
      <c r="G1530" s="19" t="s">
        <v>4472</v>
      </c>
      <c r="H1530" s="19" t="s">
        <v>3802</v>
      </c>
      <c r="I1530" s="19" t="s">
        <v>4473</v>
      </c>
      <c r="J1530" s="19">
        <v>2019</v>
      </c>
      <c r="K1530" s="19" t="s">
        <v>3618</v>
      </c>
      <c r="L1530" s="19" t="s">
        <v>145</v>
      </c>
      <c r="M1530" s="19" t="s">
        <v>146</v>
      </c>
      <c r="N1530" s="19" t="s">
        <v>1116</v>
      </c>
      <c r="O1530" s="19" t="s">
        <v>2917</v>
      </c>
      <c r="P1530" s="19" t="s">
        <v>2756</v>
      </c>
      <c r="Q1530" s="19" t="s">
        <v>3623</v>
      </c>
      <c r="R1530" s="19" t="s">
        <v>4474</v>
      </c>
      <c r="S1530" s="19" t="s">
        <v>522</v>
      </c>
      <c r="T1530" s="19" t="s">
        <v>4479</v>
      </c>
      <c r="U1530" s="19">
        <v>11</v>
      </c>
      <c r="V1530" s="19">
        <v>132</v>
      </c>
      <c r="W1530" s="19">
        <v>1</v>
      </c>
      <c r="X1530" s="19">
        <v>132</v>
      </c>
      <c r="Y1530" s="19" t="s">
        <v>4480</v>
      </c>
    </row>
    <row r="1531" spans="1:25">
      <c r="A1531" s="19" t="s">
        <v>4453</v>
      </c>
      <c r="B1531" s="19" t="s">
        <v>4454</v>
      </c>
      <c r="C1531" s="19" t="s">
        <v>4455</v>
      </c>
      <c r="D1531" s="19" t="s">
        <v>4456</v>
      </c>
      <c r="E1531" s="19" t="s">
        <v>4453</v>
      </c>
      <c r="F1531" s="19" t="s">
        <v>4471</v>
      </c>
      <c r="G1531" s="19" t="s">
        <v>4472</v>
      </c>
      <c r="H1531" s="19" t="s">
        <v>3802</v>
      </c>
      <c r="I1531" s="19" t="s">
        <v>4473</v>
      </c>
      <c r="J1531" s="19">
        <v>2019</v>
      </c>
      <c r="K1531" s="19" t="s">
        <v>3618</v>
      </c>
      <c r="L1531" s="19" t="s">
        <v>145</v>
      </c>
      <c r="M1531" s="19" t="s">
        <v>146</v>
      </c>
      <c r="N1531" s="19" t="s">
        <v>1116</v>
      </c>
      <c r="O1531" s="19" t="s">
        <v>2917</v>
      </c>
      <c r="P1531" s="19" t="s">
        <v>2756</v>
      </c>
      <c r="Q1531" s="19" t="s">
        <v>3623</v>
      </c>
      <c r="R1531" s="19" t="s">
        <v>4474</v>
      </c>
      <c r="S1531" s="19" t="s">
        <v>522</v>
      </c>
      <c r="T1531" s="19" t="s">
        <v>4479</v>
      </c>
      <c r="U1531" s="19">
        <v>12</v>
      </c>
      <c r="V1531" s="19">
        <v>301</v>
      </c>
      <c r="W1531" s="19">
        <v>1</v>
      </c>
      <c r="X1531" s="19">
        <v>301</v>
      </c>
      <c r="Y1531" s="19" t="s">
        <v>4480</v>
      </c>
    </row>
    <row r="1532" spans="1:25">
      <c r="A1532" s="19" t="s">
        <v>4453</v>
      </c>
      <c r="B1532" s="19" t="s">
        <v>4454</v>
      </c>
      <c r="C1532" s="19" t="s">
        <v>4455</v>
      </c>
      <c r="D1532" s="19" t="s">
        <v>4456</v>
      </c>
      <c r="E1532" s="19" t="s">
        <v>4453</v>
      </c>
      <c r="F1532" s="19" t="s">
        <v>4471</v>
      </c>
      <c r="G1532" s="19" t="s">
        <v>4472</v>
      </c>
      <c r="H1532" s="19" t="s">
        <v>3802</v>
      </c>
      <c r="I1532" s="19" t="s">
        <v>4473</v>
      </c>
      <c r="J1532" s="19">
        <v>2019</v>
      </c>
      <c r="K1532" s="19" t="s">
        <v>3618</v>
      </c>
      <c r="L1532" s="19" t="s">
        <v>145</v>
      </c>
      <c r="M1532" s="19" t="s">
        <v>146</v>
      </c>
      <c r="N1532" s="19" t="s">
        <v>1116</v>
      </c>
      <c r="O1532" s="19" t="s">
        <v>2917</v>
      </c>
      <c r="P1532" s="19" t="s">
        <v>2756</v>
      </c>
      <c r="Q1532" s="19" t="s">
        <v>3623</v>
      </c>
      <c r="R1532" s="19" t="s">
        <v>4474</v>
      </c>
      <c r="S1532" s="19" t="s">
        <v>522</v>
      </c>
      <c r="T1532" s="19" t="s">
        <v>4479</v>
      </c>
      <c r="U1532" s="19">
        <v>13</v>
      </c>
      <c r="V1532" s="19">
        <v>342</v>
      </c>
      <c r="W1532" s="19">
        <v>1</v>
      </c>
      <c r="X1532" s="19">
        <v>342</v>
      </c>
      <c r="Y1532" s="19" t="s">
        <v>4480</v>
      </c>
    </row>
    <row r="1533" spans="1:25">
      <c r="A1533" s="19" t="s">
        <v>4453</v>
      </c>
      <c r="B1533" s="19" t="s">
        <v>4454</v>
      </c>
      <c r="C1533" s="19" t="s">
        <v>4455</v>
      </c>
      <c r="D1533" s="19" t="s">
        <v>4456</v>
      </c>
      <c r="E1533" s="19" t="s">
        <v>4453</v>
      </c>
      <c r="F1533" s="19" t="s">
        <v>4471</v>
      </c>
      <c r="G1533" s="19" t="s">
        <v>4472</v>
      </c>
      <c r="H1533" s="19" t="s">
        <v>3802</v>
      </c>
      <c r="I1533" s="19" t="s">
        <v>4473</v>
      </c>
      <c r="J1533" s="19">
        <v>2019</v>
      </c>
      <c r="K1533" s="19" t="s">
        <v>3618</v>
      </c>
      <c r="L1533" s="19" t="s">
        <v>145</v>
      </c>
      <c r="M1533" s="19" t="s">
        <v>146</v>
      </c>
      <c r="N1533" s="19" t="s">
        <v>1116</v>
      </c>
      <c r="O1533" s="19" t="s">
        <v>2917</v>
      </c>
      <c r="P1533" s="19" t="s">
        <v>2756</v>
      </c>
      <c r="Q1533" s="19" t="s">
        <v>3623</v>
      </c>
      <c r="R1533" s="19" t="s">
        <v>4474</v>
      </c>
      <c r="S1533" s="19" t="s">
        <v>522</v>
      </c>
      <c r="T1533" s="19" t="s">
        <v>4479</v>
      </c>
      <c r="U1533" s="19">
        <v>14</v>
      </c>
      <c r="V1533" s="19">
        <v>560</v>
      </c>
      <c r="W1533" s="19">
        <v>1</v>
      </c>
      <c r="X1533" s="19">
        <v>560</v>
      </c>
      <c r="Y1533" s="19" t="s">
        <v>4480</v>
      </c>
    </row>
    <row r="1534" spans="1:25">
      <c r="A1534" s="19" t="s">
        <v>4453</v>
      </c>
      <c r="B1534" s="19" t="s">
        <v>4454</v>
      </c>
      <c r="C1534" s="19" t="s">
        <v>4455</v>
      </c>
      <c r="D1534" s="19" t="s">
        <v>4456</v>
      </c>
      <c r="E1534" s="19" t="s">
        <v>4453</v>
      </c>
      <c r="F1534" s="19" t="s">
        <v>4471</v>
      </c>
      <c r="G1534" s="19" t="s">
        <v>4472</v>
      </c>
      <c r="H1534" s="19" t="s">
        <v>3802</v>
      </c>
      <c r="I1534" s="19" t="s">
        <v>4473</v>
      </c>
      <c r="J1534" s="19">
        <v>2019</v>
      </c>
      <c r="K1534" s="19" t="s">
        <v>3618</v>
      </c>
      <c r="L1534" s="19" t="s">
        <v>145</v>
      </c>
      <c r="M1534" s="19" t="s">
        <v>146</v>
      </c>
      <c r="N1534" s="19" t="s">
        <v>1116</v>
      </c>
      <c r="O1534" s="19" t="s">
        <v>2917</v>
      </c>
      <c r="P1534" s="19" t="s">
        <v>2756</v>
      </c>
      <c r="Q1534" s="19" t="s">
        <v>3623</v>
      </c>
      <c r="R1534" s="19" t="s">
        <v>4474</v>
      </c>
      <c r="S1534" s="19" t="s">
        <v>522</v>
      </c>
      <c r="T1534" s="19" t="s">
        <v>4479</v>
      </c>
      <c r="U1534" s="19">
        <v>15</v>
      </c>
      <c r="V1534" s="19">
        <v>50</v>
      </c>
      <c r="W1534" s="19">
        <v>1</v>
      </c>
      <c r="X1534" s="19">
        <v>50</v>
      </c>
      <c r="Y1534" s="19" t="s">
        <v>4480</v>
      </c>
    </row>
    <row r="1535" spans="1:25">
      <c r="A1535" s="19" t="s">
        <v>4453</v>
      </c>
      <c r="B1535" s="19" t="s">
        <v>4454</v>
      </c>
      <c r="C1535" s="19" t="s">
        <v>4455</v>
      </c>
      <c r="D1535" s="19" t="s">
        <v>4456</v>
      </c>
      <c r="E1535" s="19" t="s">
        <v>4453</v>
      </c>
      <c r="F1535" s="19" t="s">
        <v>4471</v>
      </c>
      <c r="G1535" s="19" t="s">
        <v>4472</v>
      </c>
      <c r="H1535" s="19" t="s">
        <v>3802</v>
      </c>
      <c r="I1535" s="19" t="s">
        <v>4473</v>
      </c>
      <c r="J1535" s="19">
        <v>2019</v>
      </c>
      <c r="K1535" s="19" t="s">
        <v>3618</v>
      </c>
      <c r="L1535" s="19" t="s">
        <v>145</v>
      </c>
      <c r="M1535" s="19" t="s">
        <v>146</v>
      </c>
      <c r="N1535" s="19" t="s">
        <v>1116</v>
      </c>
      <c r="O1535" s="19" t="s">
        <v>2917</v>
      </c>
      <c r="P1535" s="19" t="s">
        <v>2756</v>
      </c>
      <c r="Q1535" s="19" t="s">
        <v>3623</v>
      </c>
      <c r="R1535" s="19" t="s">
        <v>4474</v>
      </c>
      <c r="S1535" s="19" t="s">
        <v>522</v>
      </c>
      <c r="T1535" s="19" t="s">
        <v>4479</v>
      </c>
      <c r="U1535" s="19">
        <v>16</v>
      </c>
      <c r="V1535" s="19">
        <v>1500</v>
      </c>
      <c r="W1535" s="19">
        <v>1</v>
      </c>
      <c r="X1535" s="19">
        <v>1500</v>
      </c>
      <c r="Y1535" s="19" t="s">
        <v>4480</v>
      </c>
    </row>
    <row r="1536" spans="1:25">
      <c r="A1536" s="19" t="s">
        <v>4453</v>
      </c>
      <c r="B1536" s="19" t="s">
        <v>4454</v>
      </c>
      <c r="C1536" s="19" t="s">
        <v>4455</v>
      </c>
      <c r="D1536" s="19" t="s">
        <v>4456</v>
      </c>
      <c r="E1536" s="19" t="s">
        <v>4453</v>
      </c>
      <c r="F1536" s="19" t="s">
        <v>4471</v>
      </c>
      <c r="G1536" s="19" t="s">
        <v>4472</v>
      </c>
      <c r="H1536" s="19" t="s">
        <v>3802</v>
      </c>
      <c r="I1536" s="19" t="s">
        <v>4473</v>
      </c>
      <c r="J1536" s="19">
        <v>2019</v>
      </c>
      <c r="K1536" s="19" t="s">
        <v>3618</v>
      </c>
      <c r="L1536" s="19" t="s">
        <v>313</v>
      </c>
      <c r="M1536" s="19" t="s">
        <v>314</v>
      </c>
      <c r="N1536" s="19" t="s">
        <v>1116</v>
      </c>
      <c r="O1536" s="19" t="s">
        <v>2936</v>
      </c>
      <c r="P1536" s="19" t="s">
        <v>2756</v>
      </c>
      <c r="Q1536" s="19" t="s">
        <v>3623</v>
      </c>
      <c r="R1536" s="19" t="s">
        <v>4474</v>
      </c>
      <c r="S1536" s="19" t="s">
        <v>3669</v>
      </c>
      <c r="T1536" s="19" t="s">
        <v>4483</v>
      </c>
      <c r="U1536" s="19">
        <v>1</v>
      </c>
      <c r="V1536" s="19">
        <v>556</v>
      </c>
      <c r="W1536" s="19">
        <v>1</v>
      </c>
      <c r="X1536" s="19">
        <v>556</v>
      </c>
      <c r="Y1536" s="19" t="s">
        <v>4484</v>
      </c>
    </row>
    <row r="1537" spans="1:25">
      <c r="A1537" s="19" t="s">
        <v>4453</v>
      </c>
      <c r="B1537" s="19" t="s">
        <v>4454</v>
      </c>
      <c r="C1537" s="19" t="s">
        <v>4455</v>
      </c>
      <c r="D1537" s="19" t="s">
        <v>4456</v>
      </c>
      <c r="E1537" s="19" t="s">
        <v>4453</v>
      </c>
      <c r="F1537" s="19" t="s">
        <v>4471</v>
      </c>
      <c r="G1537" s="19" t="s">
        <v>4472</v>
      </c>
      <c r="H1537" s="19" t="s">
        <v>3802</v>
      </c>
      <c r="I1537" s="19" t="s">
        <v>4473</v>
      </c>
      <c r="J1537" s="19">
        <v>2019</v>
      </c>
      <c r="K1537" s="19" t="s">
        <v>3618</v>
      </c>
      <c r="L1537" s="19" t="s">
        <v>313</v>
      </c>
      <c r="M1537" s="19" t="s">
        <v>314</v>
      </c>
      <c r="N1537" s="19" t="s">
        <v>1116</v>
      </c>
      <c r="O1537" s="19" t="s">
        <v>2936</v>
      </c>
      <c r="P1537" s="19" t="s">
        <v>2756</v>
      </c>
      <c r="Q1537" s="19" t="s">
        <v>3623</v>
      </c>
      <c r="R1537" s="19" t="s">
        <v>4474</v>
      </c>
      <c r="S1537" s="19" t="s">
        <v>3669</v>
      </c>
      <c r="T1537" s="19" t="s">
        <v>4483</v>
      </c>
      <c r="U1537" s="19">
        <v>2</v>
      </c>
      <c r="V1537" s="19">
        <v>118.75</v>
      </c>
      <c r="W1537" s="19">
        <v>1</v>
      </c>
      <c r="X1537" s="19">
        <v>118.75</v>
      </c>
      <c r="Y1537" s="19" t="s">
        <v>4484</v>
      </c>
    </row>
    <row r="1538" spans="1:25">
      <c r="A1538" s="19" t="s">
        <v>4453</v>
      </c>
      <c r="B1538" s="19" t="s">
        <v>4454</v>
      </c>
      <c r="C1538" s="19" t="s">
        <v>4455</v>
      </c>
      <c r="D1538" s="19" t="s">
        <v>4456</v>
      </c>
      <c r="E1538" s="19" t="s">
        <v>4453</v>
      </c>
      <c r="F1538" s="19" t="s">
        <v>4471</v>
      </c>
      <c r="G1538" s="19" t="s">
        <v>4472</v>
      </c>
      <c r="H1538" s="19" t="s">
        <v>3802</v>
      </c>
      <c r="I1538" s="19" t="s">
        <v>4473</v>
      </c>
      <c r="J1538" s="19">
        <v>2019</v>
      </c>
      <c r="K1538" s="19" t="s">
        <v>3618</v>
      </c>
      <c r="L1538" s="19" t="s">
        <v>313</v>
      </c>
      <c r="M1538" s="19" t="s">
        <v>314</v>
      </c>
      <c r="N1538" s="19" t="s">
        <v>1116</v>
      </c>
      <c r="O1538" s="19" t="s">
        <v>2936</v>
      </c>
      <c r="P1538" s="19" t="s">
        <v>2756</v>
      </c>
      <c r="Q1538" s="19" t="s">
        <v>3623</v>
      </c>
      <c r="R1538" s="19" t="s">
        <v>4474</v>
      </c>
      <c r="S1538" s="19" t="s">
        <v>3669</v>
      </c>
      <c r="T1538" s="19" t="s">
        <v>4483</v>
      </c>
      <c r="U1538" s="19">
        <v>3</v>
      </c>
      <c r="V1538" s="19">
        <v>276</v>
      </c>
      <c r="W1538" s="19">
        <v>1</v>
      </c>
      <c r="X1538" s="19">
        <v>276</v>
      </c>
      <c r="Y1538" s="19" t="s">
        <v>4484</v>
      </c>
    </row>
    <row r="1539" spans="1:25">
      <c r="A1539" s="19" t="s">
        <v>4453</v>
      </c>
      <c r="B1539" s="19" t="s">
        <v>4454</v>
      </c>
      <c r="C1539" s="19" t="s">
        <v>4455</v>
      </c>
      <c r="D1539" s="19" t="s">
        <v>4456</v>
      </c>
      <c r="E1539" s="19" t="s">
        <v>4453</v>
      </c>
      <c r="F1539" s="19" t="s">
        <v>4471</v>
      </c>
      <c r="G1539" s="19" t="s">
        <v>4472</v>
      </c>
      <c r="H1539" s="19" t="s">
        <v>3802</v>
      </c>
      <c r="I1539" s="19" t="s">
        <v>4473</v>
      </c>
      <c r="J1539" s="19">
        <v>2019</v>
      </c>
      <c r="K1539" s="19" t="s">
        <v>3618</v>
      </c>
      <c r="L1539" s="19" t="s">
        <v>313</v>
      </c>
      <c r="M1539" s="19" t="s">
        <v>314</v>
      </c>
      <c r="N1539" s="19" t="s">
        <v>1116</v>
      </c>
      <c r="O1539" s="19" t="s">
        <v>2936</v>
      </c>
      <c r="P1539" s="19" t="s">
        <v>2756</v>
      </c>
      <c r="Q1539" s="19" t="s">
        <v>3623</v>
      </c>
      <c r="R1539" s="19" t="s">
        <v>4474</v>
      </c>
      <c r="S1539" s="19" t="s">
        <v>3669</v>
      </c>
      <c r="T1539" s="19" t="s">
        <v>4483</v>
      </c>
      <c r="U1539" s="19">
        <v>4</v>
      </c>
      <c r="V1539" s="19">
        <v>277</v>
      </c>
      <c r="W1539" s="19">
        <v>1</v>
      </c>
      <c r="X1539" s="19">
        <v>277</v>
      </c>
      <c r="Y1539" s="19" t="s">
        <v>4484</v>
      </c>
    </row>
    <row r="1540" spans="1:25">
      <c r="A1540" s="19" t="s">
        <v>4453</v>
      </c>
      <c r="B1540" s="19" t="s">
        <v>4454</v>
      </c>
      <c r="C1540" s="19" t="s">
        <v>4455</v>
      </c>
      <c r="D1540" s="19" t="s">
        <v>4456</v>
      </c>
      <c r="E1540" s="19" t="s">
        <v>4453</v>
      </c>
      <c r="F1540" s="19" t="s">
        <v>4471</v>
      </c>
      <c r="G1540" s="19" t="s">
        <v>4472</v>
      </c>
      <c r="H1540" s="19" t="s">
        <v>3802</v>
      </c>
      <c r="I1540" s="19" t="s">
        <v>4473</v>
      </c>
      <c r="J1540" s="19">
        <v>2019</v>
      </c>
      <c r="K1540" s="19" t="s">
        <v>3618</v>
      </c>
      <c r="L1540" s="19" t="s">
        <v>313</v>
      </c>
      <c r="M1540" s="19" t="s">
        <v>314</v>
      </c>
      <c r="N1540" s="19" t="s">
        <v>1116</v>
      </c>
      <c r="O1540" s="19" t="s">
        <v>2936</v>
      </c>
      <c r="P1540" s="19" t="s">
        <v>2756</v>
      </c>
      <c r="Q1540" s="19" t="s">
        <v>3623</v>
      </c>
      <c r="R1540" s="19" t="s">
        <v>4474</v>
      </c>
      <c r="S1540" s="19" t="s">
        <v>3669</v>
      </c>
      <c r="T1540" s="19" t="s">
        <v>4483</v>
      </c>
      <c r="U1540" s="19">
        <v>5</v>
      </c>
      <c r="V1540" s="19">
        <v>6645</v>
      </c>
      <c r="W1540" s="19">
        <v>1</v>
      </c>
      <c r="X1540" s="19">
        <v>6645</v>
      </c>
      <c r="Y1540" s="19" t="s">
        <v>4484</v>
      </c>
    </row>
    <row r="1541" spans="1:25">
      <c r="A1541" s="19" t="s">
        <v>4453</v>
      </c>
      <c r="B1541" s="19" t="s">
        <v>4454</v>
      </c>
      <c r="C1541" s="19" t="s">
        <v>4455</v>
      </c>
      <c r="D1541" s="19" t="s">
        <v>4456</v>
      </c>
      <c r="E1541" s="19" t="s">
        <v>4453</v>
      </c>
      <c r="F1541" s="19" t="s">
        <v>4471</v>
      </c>
      <c r="G1541" s="19" t="s">
        <v>4472</v>
      </c>
      <c r="H1541" s="19" t="s">
        <v>3802</v>
      </c>
      <c r="I1541" s="19" t="s">
        <v>4473</v>
      </c>
      <c r="J1541" s="19">
        <v>2019</v>
      </c>
      <c r="K1541" s="19" t="s">
        <v>3618</v>
      </c>
      <c r="L1541" s="19" t="s">
        <v>313</v>
      </c>
      <c r="M1541" s="19" t="s">
        <v>314</v>
      </c>
      <c r="N1541" s="19" t="s">
        <v>1116</v>
      </c>
      <c r="O1541" s="19" t="s">
        <v>2936</v>
      </c>
      <c r="P1541" s="19" t="s">
        <v>2756</v>
      </c>
      <c r="Q1541" s="19" t="s">
        <v>3623</v>
      </c>
      <c r="R1541" s="19" t="s">
        <v>4474</v>
      </c>
      <c r="S1541" s="19" t="s">
        <v>3669</v>
      </c>
      <c r="T1541" s="19" t="s">
        <v>4483</v>
      </c>
      <c r="U1541" s="19">
        <v>6</v>
      </c>
      <c r="V1541" s="19">
        <v>4877.25</v>
      </c>
      <c r="W1541" s="19">
        <v>1</v>
      </c>
      <c r="X1541" s="19">
        <v>4877.25</v>
      </c>
      <c r="Y1541" s="19" t="s">
        <v>4485</v>
      </c>
    </row>
    <row r="1542" spans="1:25">
      <c r="A1542" s="19" t="s">
        <v>4453</v>
      </c>
      <c r="B1542" s="19" t="s">
        <v>4454</v>
      </c>
      <c r="C1542" s="19" t="s">
        <v>4455</v>
      </c>
      <c r="D1542" s="19" t="s">
        <v>4456</v>
      </c>
      <c r="E1542" s="19" t="s">
        <v>4453</v>
      </c>
      <c r="F1542" s="19" t="s">
        <v>4486</v>
      </c>
      <c r="G1542" s="19" t="s">
        <v>4487</v>
      </c>
      <c r="H1542" s="19" t="s">
        <v>3802</v>
      </c>
      <c r="I1542" s="19" t="s">
        <v>4459</v>
      </c>
      <c r="J1542" s="19">
        <v>2019</v>
      </c>
      <c r="K1542" s="19" t="s">
        <v>3618</v>
      </c>
      <c r="L1542" s="19" t="s">
        <v>228</v>
      </c>
      <c r="M1542" s="19" t="s">
        <v>229</v>
      </c>
      <c r="N1542" s="19" t="s">
        <v>1116</v>
      </c>
      <c r="O1542" s="19" t="s">
        <v>2915</v>
      </c>
      <c r="P1542" s="19" t="s">
        <v>2756</v>
      </c>
      <c r="Q1542" s="19" t="s">
        <v>3623</v>
      </c>
      <c r="R1542" s="19" t="s">
        <v>4488</v>
      </c>
      <c r="S1542" s="19" t="s">
        <v>3901</v>
      </c>
      <c r="T1542" s="19" t="s">
        <v>4489</v>
      </c>
      <c r="U1542" s="19">
        <v>1</v>
      </c>
      <c r="V1542" s="19">
        <v>3600</v>
      </c>
      <c r="W1542" s="19">
        <v>1</v>
      </c>
      <c r="X1542" s="19">
        <v>3600</v>
      </c>
      <c r="Y1542" s="19" t="s">
        <v>4490</v>
      </c>
    </row>
    <row r="1543" spans="1:25">
      <c r="A1543" s="19" t="s">
        <v>4453</v>
      </c>
      <c r="B1543" s="19" t="s">
        <v>4454</v>
      </c>
      <c r="C1543" s="19" t="s">
        <v>4455</v>
      </c>
      <c r="D1543" s="19" t="s">
        <v>4456</v>
      </c>
      <c r="E1543" s="19" t="s">
        <v>4453</v>
      </c>
      <c r="F1543" s="19" t="s">
        <v>4486</v>
      </c>
      <c r="G1543" s="19" t="s">
        <v>4487</v>
      </c>
      <c r="H1543" s="19" t="s">
        <v>3802</v>
      </c>
      <c r="I1543" s="19" t="s">
        <v>4459</v>
      </c>
      <c r="J1543" s="19">
        <v>2019</v>
      </c>
      <c r="K1543" s="19" t="s">
        <v>3618</v>
      </c>
      <c r="L1543" s="19" t="s">
        <v>316</v>
      </c>
      <c r="M1543" s="19" t="s">
        <v>317</v>
      </c>
      <c r="N1543" s="19" t="s">
        <v>1116</v>
      </c>
      <c r="O1543" s="19" t="s">
        <v>2922</v>
      </c>
      <c r="P1543" s="19" t="s">
        <v>2756</v>
      </c>
      <c r="Q1543" s="19" t="s">
        <v>3623</v>
      </c>
      <c r="R1543" s="19" t="s">
        <v>4488</v>
      </c>
      <c r="S1543" s="19" t="s">
        <v>3674</v>
      </c>
      <c r="T1543" s="19" t="s">
        <v>4491</v>
      </c>
      <c r="U1543" s="19">
        <v>1</v>
      </c>
      <c r="V1543" s="19">
        <v>200</v>
      </c>
      <c r="W1543" s="19">
        <v>1</v>
      </c>
      <c r="X1543" s="19">
        <v>200</v>
      </c>
      <c r="Y1543" s="19" t="s">
        <v>4492</v>
      </c>
    </row>
    <row r="1544" spans="1:25">
      <c r="A1544" s="19" t="s">
        <v>4453</v>
      </c>
      <c r="B1544" s="19" t="s">
        <v>4454</v>
      </c>
      <c r="C1544" s="19" t="s">
        <v>4455</v>
      </c>
      <c r="D1544" s="19" t="s">
        <v>4456</v>
      </c>
      <c r="E1544" s="19" t="s">
        <v>4453</v>
      </c>
      <c r="F1544" s="19" t="s">
        <v>4486</v>
      </c>
      <c r="G1544" s="19" t="s">
        <v>4487</v>
      </c>
      <c r="H1544" s="19" t="s">
        <v>3802</v>
      </c>
      <c r="I1544" s="19" t="s">
        <v>4459</v>
      </c>
      <c r="J1544" s="19">
        <v>2019</v>
      </c>
      <c r="K1544" s="19" t="s">
        <v>3618</v>
      </c>
      <c r="L1544" s="19" t="s">
        <v>316</v>
      </c>
      <c r="M1544" s="19" t="s">
        <v>317</v>
      </c>
      <c r="N1544" s="19" t="s">
        <v>1116</v>
      </c>
      <c r="O1544" s="19" t="s">
        <v>2922</v>
      </c>
      <c r="P1544" s="19" t="s">
        <v>2756</v>
      </c>
      <c r="Q1544" s="19" t="s">
        <v>3623</v>
      </c>
      <c r="R1544" s="19" t="s">
        <v>4488</v>
      </c>
      <c r="S1544" s="19" t="s">
        <v>3700</v>
      </c>
      <c r="T1544" s="19" t="s">
        <v>4493</v>
      </c>
      <c r="U1544" s="19">
        <v>1</v>
      </c>
      <c r="V1544" s="19">
        <v>200</v>
      </c>
      <c r="W1544" s="19">
        <v>1</v>
      </c>
      <c r="X1544" s="19">
        <v>200</v>
      </c>
      <c r="Y1544" s="19" t="s">
        <v>4494</v>
      </c>
    </row>
    <row r="1545" spans="1:25">
      <c r="A1545" s="19" t="s">
        <v>4453</v>
      </c>
      <c r="B1545" s="19" t="s">
        <v>4454</v>
      </c>
      <c r="C1545" s="19" t="s">
        <v>4455</v>
      </c>
      <c r="D1545" s="19" t="s">
        <v>4456</v>
      </c>
      <c r="E1545" s="19" t="s">
        <v>4453</v>
      </c>
      <c r="F1545" s="19" t="s">
        <v>4486</v>
      </c>
      <c r="G1545" s="19" t="s">
        <v>4487</v>
      </c>
      <c r="H1545" s="19" t="s">
        <v>3802</v>
      </c>
      <c r="I1545" s="19" t="s">
        <v>4459</v>
      </c>
      <c r="J1545" s="19">
        <v>2019</v>
      </c>
      <c r="K1545" s="19" t="s">
        <v>3618</v>
      </c>
      <c r="L1545" s="19" t="s">
        <v>238</v>
      </c>
      <c r="M1545" s="19" t="s">
        <v>239</v>
      </c>
      <c r="N1545" s="19" t="s">
        <v>1116</v>
      </c>
      <c r="O1545" s="19" t="s">
        <v>2916</v>
      </c>
      <c r="P1545" s="19" t="s">
        <v>2756</v>
      </c>
      <c r="Q1545" s="19" t="s">
        <v>3623</v>
      </c>
      <c r="R1545" s="19" t="s">
        <v>4488</v>
      </c>
      <c r="S1545" s="19" t="s">
        <v>3669</v>
      </c>
      <c r="T1545" s="19" t="s">
        <v>4495</v>
      </c>
      <c r="U1545" s="19">
        <v>1</v>
      </c>
      <c r="V1545" s="19">
        <v>600</v>
      </c>
      <c r="W1545" s="19">
        <v>1</v>
      </c>
      <c r="X1545" s="19">
        <v>600</v>
      </c>
      <c r="Y1545" s="19" t="s">
        <v>4496</v>
      </c>
    </row>
    <row r="1546" spans="1:25">
      <c r="A1546" s="19" t="s">
        <v>4453</v>
      </c>
      <c r="B1546" s="19" t="s">
        <v>4454</v>
      </c>
      <c r="C1546" s="19" t="s">
        <v>4455</v>
      </c>
      <c r="D1546" s="19" t="s">
        <v>4456</v>
      </c>
      <c r="E1546" s="19" t="s">
        <v>4453</v>
      </c>
      <c r="F1546" s="19" t="s">
        <v>4486</v>
      </c>
      <c r="G1546" s="19" t="s">
        <v>4487</v>
      </c>
      <c r="H1546" s="19" t="s">
        <v>3802</v>
      </c>
      <c r="I1546" s="19" t="s">
        <v>4459</v>
      </c>
      <c r="J1546" s="19">
        <v>2019</v>
      </c>
      <c r="K1546" s="19" t="s">
        <v>3618</v>
      </c>
      <c r="L1546" s="19" t="s">
        <v>320</v>
      </c>
      <c r="M1546" s="19" t="s">
        <v>321</v>
      </c>
      <c r="N1546" s="19" t="s">
        <v>1116</v>
      </c>
      <c r="O1546" s="19" t="s">
        <v>2923</v>
      </c>
      <c r="P1546" s="19" t="s">
        <v>2756</v>
      </c>
      <c r="Q1546" s="19" t="s">
        <v>3623</v>
      </c>
      <c r="R1546" s="19" t="s">
        <v>4488</v>
      </c>
      <c r="S1546" s="19" t="s">
        <v>3867</v>
      </c>
      <c r="T1546" s="19" t="s">
        <v>4497</v>
      </c>
      <c r="U1546" s="19">
        <v>1</v>
      </c>
      <c r="V1546" s="19">
        <v>1000</v>
      </c>
      <c r="W1546" s="19">
        <v>1</v>
      </c>
      <c r="X1546" s="19">
        <v>1000</v>
      </c>
      <c r="Y1546" s="19" t="s">
        <v>4498</v>
      </c>
    </row>
    <row r="1547" spans="1:25">
      <c r="A1547" s="19" t="s">
        <v>4453</v>
      </c>
      <c r="B1547" s="19" t="s">
        <v>4454</v>
      </c>
      <c r="C1547" s="19" t="s">
        <v>4455</v>
      </c>
      <c r="D1547" s="19" t="s">
        <v>4456</v>
      </c>
      <c r="E1547" s="19" t="s">
        <v>4453</v>
      </c>
      <c r="F1547" s="19" t="s">
        <v>4486</v>
      </c>
      <c r="G1547" s="19" t="s">
        <v>4487</v>
      </c>
      <c r="H1547" s="19" t="s">
        <v>3802</v>
      </c>
      <c r="I1547" s="19" t="s">
        <v>4459</v>
      </c>
      <c r="J1547" s="19">
        <v>2019</v>
      </c>
      <c r="K1547" s="19" t="s">
        <v>3618</v>
      </c>
      <c r="L1547" s="19" t="s">
        <v>201</v>
      </c>
      <c r="M1547" s="19" t="s">
        <v>202</v>
      </c>
      <c r="N1547" s="19" t="s">
        <v>1116</v>
      </c>
      <c r="O1547" s="19" t="s">
        <v>2923</v>
      </c>
      <c r="P1547" s="19" t="s">
        <v>2756</v>
      </c>
      <c r="Q1547" s="19" t="s">
        <v>3623</v>
      </c>
      <c r="R1547" s="19" t="s">
        <v>4488</v>
      </c>
      <c r="S1547" s="19" t="s">
        <v>3669</v>
      </c>
      <c r="T1547" s="19" t="s">
        <v>4499</v>
      </c>
      <c r="U1547" s="19">
        <v>1</v>
      </c>
      <c r="V1547" s="19">
        <v>2400</v>
      </c>
      <c r="W1547" s="19">
        <v>1</v>
      </c>
      <c r="X1547" s="19">
        <v>2400</v>
      </c>
      <c r="Y1547" s="19" t="s">
        <v>4500</v>
      </c>
    </row>
    <row r="1548" spans="1:25">
      <c r="A1548" s="19" t="s">
        <v>4453</v>
      </c>
      <c r="B1548" s="19" t="s">
        <v>4454</v>
      </c>
      <c r="C1548" s="19" t="s">
        <v>4455</v>
      </c>
      <c r="D1548" s="19" t="s">
        <v>4456</v>
      </c>
      <c r="E1548" s="19" t="s">
        <v>4453</v>
      </c>
      <c r="F1548" s="19" t="s">
        <v>4486</v>
      </c>
      <c r="G1548" s="19" t="s">
        <v>4487</v>
      </c>
      <c r="H1548" s="19" t="s">
        <v>3802</v>
      </c>
      <c r="I1548" s="19" t="s">
        <v>4459</v>
      </c>
      <c r="J1548" s="19">
        <v>2019</v>
      </c>
      <c r="K1548" s="19" t="s">
        <v>3618</v>
      </c>
      <c r="L1548" s="19" t="s">
        <v>279</v>
      </c>
      <c r="M1548" s="19" t="s">
        <v>280</v>
      </c>
      <c r="N1548" s="19" t="s">
        <v>1116</v>
      </c>
      <c r="O1548" s="19" t="s">
        <v>2923</v>
      </c>
      <c r="P1548" s="19" t="s">
        <v>2756</v>
      </c>
      <c r="Q1548" s="19" t="s">
        <v>3623</v>
      </c>
      <c r="R1548" s="19" t="s">
        <v>4488</v>
      </c>
      <c r="S1548" s="19" t="s">
        <v>58</v>
      </c>
      <c r="T1548" s="19" t="s">
        <v>4501</v>
      </c>
      <c r="U1548" s="19">
        <v>1</v>
      </c>
      <c r="V1548" s="19">
        <v>1000</v>
      </c>
      <c r="W1548" s="19">
        <v>1</v>
      </c>
      <c r="X1548" s="19">
        <v>1000</v>
      </c>
      <c r="Y1548" s="19" t="s">
        <v>4502</v>
      </c>
    </row>
    <row r="1549" spans="1:25">
      <c r="A1549" s="19" t="s">
        <v>4453</v>
      </c>
      <c r="B1549" s="19" t="s">
        <v>4454</v>
      </c>
      <c r="C1549" s="19" t="s">
        <v>4455</v>
      </c>
      <c r="D1549" s="19" t="s">
        <v>4456</v>
      </c>
      <c r="E1549" s="19" t="s">
        <v>4453</v>
      </c>
      <c r="F1549" s="19" t="s">
        <v>4486</v>
      </c>
      <c r="G1549" s="19" t="s">
        <v>4487</v>
      </c>
      <c r="H1549" s="19" t="s">
        <v>3802</v>
      </c>
      <c r="I1549" s="19" t="s">
        <v>4459</v>
      </c>
      <c r="J1549" s="19">
        <v>2019</v>
      </c>
      <c r="K1549" s="19" t="s">
        <v>3618</v>
      </c>
      <c r="L1549" s="19" t="s">
        <v>279</v>
      </c>
      <c r="M1549" s="19" t="s">
        <v>280</v>
      </c>
      <c r="N1549" s="19" t="s">
        <v>1116</v>
      </c>
      <c r="O1549" s="19" t="s">
        <v>2923</v>
      </c>
      <c r="P1549" s="19" t="s">
        <v>2756</v>
      </c>
      <c r="Q1549" s="19" t="s">
        <v>3623</v>
      </c>
      <c r="R1549" s="19" t="s">
        <v>4488</v>
      </c>
      <c r="S1549" s="19" t="s">
        <v>58</v>
      </c>
      <c r="T1549" s="19" t="s">
        <v>4503</v>
      </c>
      <c r="U1549" s="19">
        <v>1</v>
      </c>
      <c r="V1549" s="19">
        <v>1200</v>
      </c>
      <c r="W1549" s="19">
        <v>1</v>
      </c>
      <c r="X1549" s="19">
        <v>1200</v>
      </c>
      <c r="Y1549" s="19" t="s">
        <v>4504</v>
      </c>
    </row>
    <row r="1550" spans="1:25">
      <c r="A1550" s="19" t="s">
        <v>4453</v>
      </c>
      <c r="B1550" s="19" t="s">
        <v>4454</v>
      </c>
      <c r="C1550" s="19" t="s">
        <v>4455</v>
      </c>
      <c r="D1550" s="19" t="s">
        <v>4456</v>
      </c>
      <c r="E1550" s="19" t="s">
        <v>4453</v>
      </c>
      <c r="F1550" s="19" t="s">
        <v>4486</v>
      </c>
      <c r="G1550" s="19" t="s">
        <v>4487</v>
      </c>
      <c r="H1550" s="19" t="s">
        <v>3802</v>
      </c>
      <c r="I1550" s="19" t="s">
        <v>4459</v>
      </c>
      <c r="J1550" s="19">
        <v>2019</v>
      </c>
      <c r="K1550" s="19" t="s">
        <v>3618</v>
      </c>
      <c r="L1550" s="19" t="s">
        <v>151</v>
      </c>
      <c r="M1550" s="19" t="s">
        <v>152</v>
      </c>
      <c r="N1550" s="19" t="s">
        <v>1116</v>
      </c>
      <c r="O1550" s="19" t="s">
        <v>2923</v>
      </c>
      <c r="P1550" s="19" t="s">
        <v>2756</v>
      </c>
      <c r="Q1550" s="19" t="s">
        <v>3623</v>
      </c>
      <c r="R1550" s="19" t="s">
        <v>4488</v>
      </c>
      <c r="S1550" s="19" t="s">
        <v>3669</v>
      </c>
      <c r="T1550" s="19" t="s">
        <v>4505</v>
      </c>
      <c r="U1550" s="19">
        <v>1</v>
      </c>
      <c r="V1550" s="19">
        <v>600</v>
      </c>
      <c r="W1550" s="19">
        <v>1</v>
      </c>
      <c r="X1550" s="19">
        <v>600</v>
      </c>
      <c r="Y1550" s="19" t="s">
        <v>4506</v>
      </c>
    </row>
    <row r="1551" spans="1:25">
      <c r="A1551" s="19" t="s">
        <v>4453</v>
      </c>
      <c r="B1551" s="19" t="s">
        <v>4454</v>
      </c>
      <c r="C1551" s="19" t="s">
        <v>4455</v>
      </c>
      <c r="D1551" s="19" t="s">
        <v>4456</v>
      </c>
      <c r="E1551" s="19" t="s">
        <v>4453</v>
      </c>
      <c r="F1551" s="19" t="s">
        <v>4486</v>
      </c>
      <c r="G1551" s="19" t="s">
        <v>4487</v>
      </c>
      <c r="H1551" s="19" t="s">
        <v>3802</v>
      </c>
      <c r="I1551" s="19" t="s">
        <v>4459</v>
      </c>
      <c r="J1551" s="19">
        <v>2019</v>
      </c>
      <c r="K1551" s="19" t="s">
        <v>3618</v>
      </c>
      <c r="L1551" s="19" t="s">
        <v>151</v>
      </c>
      <c r="M1551" s="19" t="s">
        <v>152</v>
      </c>
      <c r="N1551" s="19" t="s">
        <v>1116</v>
      </c>
      <c r="O1551" s="19" t="s">
        <v>2923</v>
      </c>
      <c r="P1551" s="19" t="s">
        <v>2756</v>
      </c>
      <c r="Q1551" s="19" t="s">
        <v>3623</v>
      </c>
      <c r="R1551" s="19" t="s">
        <v>4488</v>
      </c>
      <c r="S1551" s="19" t="s">
        <v>3669</v>
      </c>
      <c r="T1551" s="19" t="s">
        <v>4507</v>
      </c>
      <c r="U1551" s="19">
        <v>1</v>
      </c>
      <c r="V1551" s="19">
        <v>600</v>
      </c>
      <c r="W1551" s="19">
        <v>1</v>
      </c>
      <c r="X1551" s="19">
        <v>600</v>
      </c>
      <c r="Y1551" s="19" t="s">
        <v>4508</v>
      </c>
    </row>
    <row r="1552" spans="1:25">
      <c r="A1552" s="19" t="s">
        <v>4453</v>
      </c>
      <c r="B1552" s="19" t="s">
        <v>4454</v>
      </c>
      <c r="C1552" s="19" t="s">
        <v>4455</v>
      </c>
      <c r="D1552" s="19" t="s">
        <v>4456</v>
      </c>
      <c r="E1552" s="19" t="s">
        <v>4453</v>
      </c>
      <c r="F1552" s="19" t="s">
        <v>4486</v>
      </c>
      <c r="G1552" s="19" t="s">
        <v>4487</v>
      </c>
      <c r="H1552" s="19" t="s">
        <v>3802</v>
      </c>
      <c r="I1552" s="19" t="s">
        <v>4459</v>
      </c>
      <c r="J1552" s="19">
        <v>2019</v>
      </c>
      <c r="K1552" s="19" t="s">
        <v>3715</v>
      </c>
      <c r="L1552" s="19" t="s">
        <v>77</v>
      </c>
      <c r="M1552" s="19" t="s">
        <v>78</v>
      </c>
      <c r="N1552" s="19" t="s">
        <v>1116</v>
      </c>
      <c r="O1552" s="19" t="s">
        <v>1116</v>
      </c>
      <c r="P1552" s="19" t="s">
        <v>2756</v>
      </c>
      <c r="Q1552" s="19" t="s">
        <v>3623</v>
      </c>
      <c r="R1552" s="19" t="s">
        <v>4488</v>
      </c>
      <c r="S1552" s="19" t="s">
        <v>3716</v>
      </c>
      <c r="T1552" s="19" t="s">
        <v>4509</v>
      </c>
      <c r="U1552" s="19">
        <v>1</v>
      </c>
      <c r="V1552" s="19">
        <v>2600</v>
      </c>
      <c r="W1552" s="19">
        <v>1</v>
      </c>
      <c r="X1552" s="19">
        <v>2600</v>
      </c>
      <c r="Y1552" s="19" t="s">
        <v>4510</v>
      </c>
    </row>
    <row r="1553" spans="1:25">
      <c r="A1553" s="19" t="s">
        <v>4453</v>
      </c>
      <c r="B1553" s="19" t="s">
        <v>4454</v>
      </c>
      <c r="C1553" s="19" t="s">
        <v>4455</v>
      </c>
      <c r="D1553" s="19" t="s">
        <v>4456</v>
      </c>
      <c r="E1553" s="19" t="s">
        <v>4453</v>
      </c>
      <c r="F1553" s="19" t="s">
        <v>4486</v>
      </c>
      <c r="G1553" s="19" t="s">
        <v>4487</v>
      </c>
      <c r="H1553" s="19" t="s">
        <v>3802</v>
      </c>
      <c r="I1553" s="19" t="s">
        <v>4459</v>
      </c>
      <c r="J1553" s="19">
        <v>2019</v>
      </c>
      <c r="K1553" s="19" t="s">
        <v>3715</v>
      </c>
      <c r="L1553" s="19" t="s">
        <v>120</v>
      </c>
      <c r="M1553" s="19" t="s">
        <v>121</v>
      </c>
      <c r="N1553" s="19" t="s">
        <v>1116</v>
      </c>
      <c r="O1553" s="19" t="s">
        <v>1116</v>
      </c>
      <c r="P1553" s="19" t="s">
        <v>2756</v>
      </c>
      <c r="Q1553" s="19" t="s">
        <v>3623</v>
      </c>
      <c r="R1553" s="19" t="s">
        <v>4488</v>
      </c>
      <c r="S1553" s="19" t="s">
        <v>3716</v>
      </c>
      <c r="T1553" s="19" t="s">
        <v>4511</v>
      </c>
      <c r="U1553" s="19">
        <v>1</v>
      </c>
      <c r="V1553" s="19">
        <v>1200</v>
      </c>
      <c r="W1553" s="19">
        <v>1</v>
      </c>
      <c r="X1553" s="19">
        <v>1200</v>
      </c>
      <c r="Y1553" s="19" t="s">
        <v>4512</v>
      </c>
    </row>
    <row r="1554" spans="1:25">
      <c r="A1554" s="19" t="s">
        <v>4453</v>
      </c>
      <c r="B1554" s="19" t="s">
        <v>4454</v>
      </c>
      <c r="C1554" s="19" t="s">
        <v>4455</v>
      </c>
      <c r="D1554" s="19" t="s">
        <v>4456</v>
      </c>
      <c r="E1554" s="19" t="s">
        <v>4453</v>
      </c>
      <c r="F1554" s="19" t="s">
        <v>4486</v>
      </c>
      <c r="G1554" s="19" t="s">
        <v>4487</v>
      </c>
      <c r="H1554" s="19" t="s">
        <v>3802</v>
      </c>
      <c r="I1554" s="19" t="s">
        <v>4459</v>
      </c>
      <c r="J1554" s="19">
        <v>2019</v>
      </c>
      <c r="K1554" s="19" t="s">
        <v>3732</v>
      </c>
      <c r="L1554" s="19" t="s">
        <v>313</v>
      </c>
      <c r="M1554" s="19" t="s">
        <v>314</v>
      </c>
      <c r="N1554" s="19" t="s">
        <v>1116</v>
      </c>
      <c r="O1554" s="19" t="s">
        <v>2936</v>
      </c>
      <c r="P1554" s="19" t="s">
        <v>2756</v>
      </c>
      <c r="Q1554" s="19" t="s">
        <v>3623</v>
      </c>
      <c r="R1554" s="19" t="s">
        <v>4474</v>
      </c>
      <c r="S1554" s="19" t="s">
        <v>4233</v>
      </c>
      <c r="T1554" s="19" t="s">
        <v>4513</v>
      </c>
      <c r="U1554" s="19">
        <v>1</v>
      </c>
      <c r="V1554" s="19">
        <v>600</v>
      </c>
      <c r="W1554" s="19">
        <v>1</v>
      </c>
      <c r="X1554" s="19">
        <v>600</v>
      </c>
      <c r="Y1554" s="19" t="s">
        <v>4514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C215-089F-4E89-8999-082E8F481602}">
  <dimension ref="A1:J15"/>
  <sheetViews>
    <sheetView workbookViewId="0">
      <selection activeCell="F3" sqref="F3:G9"/>
    </sheetView>
  </sheetViews>
  <sheetFormatPr defaultRowHeight="14.25"/>
  <cols>
    <col min="1" max="1" width="11" bestFit="1" customWidth="1"/>
    <col min="2" max="2" width="11.5" bestFit="1" customWidth="1"/>
    <col min="3" max="3" width="11.625" bestFit="1" customWidth="1"/>
    <col min="6" max="6" width="30.5" bestFit="1" customWidth="1"/>
  </cols>
  <sheetData>
    <row r="1" spans="1:10">
      <c r="A1" s="12" t="s">
        <v>3287</v>
      </c>
      <c r="B1" t="s">
        <v>3528</v>
      </c>
    </row>
    <row r="3" spans="1:10">
      <c r="A3" s="12" t="s">
        <v>1107</v>
      </c>
      <c r="B3" t="s">
        <v>3797</v>
      </c>
      <c r="F3" t="s">
        <v>4458</v>
      </c>
      <c r="G3">
        <v>35150</v>
      </c>
      <c r="I3" t="s">
        <v>3871</v>
      </c>
      <c r="J3">
        <v>28316</v>
      </c>
    </row>
    <row r="4" spans="1:10">
      <c r="A4" t="s">
        <v>3871</v>
      </c>
      <c r="B4" s="14">
        <v>28316</v>
      </c>
      <c r="F4" t="s">
        <v>4264</v>
      </c>
      <c r="G4">
        <v>134461.06000000003</v>
      </c>
      <c r="I4" t="s">
        <v>3548</v>
      </c>
      <c r="J4">
        <v>53248.219999999994</v>
      </c>
    </row>
    <row r="5" spans="1:10">
      <c r="A5" t="s">
        <v>3548</v>
      </c>
      <c r="B5" s="14">
        <v>53248.219999999994</v>
      </c>
      <c r="F5" t="s">
        <v>4515</v>
      </c>
      <c r="G5">
        <v>76500</v>
      </c>
      <c r="I5" t="s">
        <v>4286</v>
      </c>
      <c r="J5">
        <v>30804</v>
      </c>
    </row>
    <row r="6" spans="1:10">
      <c r="A6" t="s">
        <v>4286</v>
      </c>
      <c r="B6" s="14">
        <v>30804</v>
      </c>
      <c r="F6" t="s">
        <v>4516</v>
      </c>
      <c r="G6">
        <v>15800</v>
      </c>
      <c r="I6" t="s">
        <v>3628</v>
      </c>
      <c r="J6">
        <v>68914.5</v>
      </c>
    </row>
    <row r="7" spans="1:10">
      <c r="A7" t="s">
        <v>3628</v>
      </c>
      <c r="B7" s="14">
        <v>68914.5</v>
      </c>
      <c r="F7" t="s">
        <v>4517</v>
      </c>
      <c r="G7">
        <v>27631.800000000003</v>
      </c>
      <c r="I7" t="s">
        <v>3544</v>
      </c>
      <c r="J7">
        <v>52457</v>
      </c>
    </row>
    <row r="8" spans="1:10">
      <c r="A8" t="s">
        <v>3544</v>
      </c>
      <c r="B8" s="14">
        <v>52457</v>
      </c>
      <c r="F8" t="s">
        <v>4518</v>
      </c>
      <c r="G8">
        <v>968</v>
      </c>
      <c r="I8" t="s">
        <v>3852</v>
      </c>
      <c r="J8">
        <v>5877.41</v>
      </c>
    </row>
    <row r="9" spans="1:10">
      <c r="A9" t="s">
        <v>3852</v>
      </c>
      <c r="B9" s="14">
        <v>5877.41</v>
      </c>
      <c r="F9" t="s">
        <v>4524</v>
      </c>
      <c r="G9">
        <v>63532</v>
      </c>
      <c r="I9" t="s">
        <v>3540</v>
      </c>
      <c r="J9">
        <v>3320</v>
      </c>
    </row>
    <row r="10" spans="1:10">
      <c r="A10" t="s">
        <v>3540</v>
      </c>
      <c r="B10" s="14">
        <v>3320</v>
      </c>
      <c r="F10" t="s">
        <v>4519</v>
      </c>
      <c r="G10">
        <v>102765.88</v>
      </c>
      <c r="I10" t="s">
        <v>4126</v>
      </c>
      <c r="J10">
        <v>176</v>
      </c>
    </row>
    <row r="11" spans="1:10">
      <c r="A11" t="s">
        <v>4126</v>
      </c>
      <c r="B11" s="14">
        <v>176</v>
      </c>
      <c r="F11" t="s">
        <v>4520</v>
      </c>
      <c r="G11">
        <v>40409.289999999994</v>
      </c>
      <c r="I11" t="s">
        <v>3853</v>
      </c>
      <c r="J11">
        <v>22451.61</v>
      </c>
    </row>
    <row r="12" spans="1:10">
      <c r="A12" t="s">
        <v>3853</v>
      </c>
      <c r="B12" s="14">
        <v>22451.61</v>
      </c>
      <c r="F12" t="s">
        <v>4521</v>
      </c>
      <c r="G12">
        <v>66021.75999999998</v>
      </c>
      <c r="I12" t="s">
        <v>3543</v>
      </c>
      <c r="J12">
        <v>364</v>
      </c>
    </row>
    <row r="13" spans="1:10">
      <c r="A13" t="s">
        <v>3543</v>
      </c>
      <c r="B13" s="14">
        <v>364</v>
      </c>
      <c r="F13" t="s">
        <v>4522</v>
      </c>
      <c r="G13">
        <v>37128</v>
      </c>
      <c r="I13" t="s">
        <v>3547</v>
      </c>
      <c r="J13">
        <v>13324.630000000001</v>
      </c>
    </row>
    <row r="14" spans="1:10">
      <c r="A14" t="s">
        <v>3547</v>
      </c>
      <c r="B14" s="14">
        <v>13324.630000000001</v>
      </c>
      <c r="F14" t="s">
        <v>4523</v>
      </c>
      <c r="G14">
        <v>32928.44</v>
      </c>
      <c r="I14" t="s">
        <v>1109</v>
      </c>
      <c r="J14">
        <v>279253.37</v>
      </c>
    </row>
    <row r="15" spans="1:10">
      <c r="A15" t="s">
        <v>1109</v>
      </c>
      <c r="B15" s="14">
        <v>279253.37</v>
      </c>
      <c r="F15" s="56" t="s">
        <v>4526</v>
      </c>
      <c r="G15" s="57">
        <f>SUM(G3:G14)</f>
        <v>633296.23</v>
      </c>
    </row>
  </sheetData>
  <phoneticPr fontId="4" type="noConversion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业绩展望2</vt:lpstr>
      <vt:lpstr>业绩展望</vt:lpstr>
      <vt:lpstr>部门人员级别情况</vt:lpstr>
      <vt:lpstr>部门人员情况</vt:lpstr>
      <vt:lpstr>人员利用率（1-3）</vt:lpstr>
      <vt:lpstr>部门项目绩效(ORIGINAL)</vt:lpstr>
      <vt:lpstr>部门项目绩效 (HEAD)</vt:lpstr>
      <vt:lpstr>收入利润构成（按部门）</vt:lpstr>
      <vt:lpstr>损益占比构成（含移动）</vt:lpstr>
      <vt:lpstr>损益占比构成（不含移动）</vt:lpstr>
      <vt:lpstr>远程项目绩效分析</vt:lpstr>
      <vt:lpstr>远程项目绩效</vt:lpstr>
      <vt:lpstr>事业部业绩总览</vt:lpstr>
      <vt:lpstr>业绩总览</vt:lpstr>
      <vt:lpstr>部门经营总体（1.01）</vt:lpstr>
      <vt:lpstr>负毛利项目</vt:lpstr>
      <vt:lpstr>已开票未收款项目</vt:lpstr>
      <vt:lpstr>各区应收款</vt:lpstr>
      <vt:lpstr>项目基础信息（5.01）</vt:lpstr>
      <vt:lpstr>新开项目分析</vt:lpstr>
      <vt:lpstr>各区新开项目平均单价</vt:lpstr>
      <vt:lpstr>项目费用汇总（3.05）</vt:lpstr>
      <vt:lpstr>预销售费用明细（3.06）</vt:lpstr>
      <vt:lpstr>预销售费用分布分析</vt:lpstr>
      <vt:lpstr>管理费用明细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曾子均</dc:creator>
  <cp:lastModifiedBy>曾子均</cp:lastModifiedBy>
  <dcterms:created xsi:type="dcterms:W3CDTF">2019-03-06T07:24:35Z</dcterms:created>
  <dcterms:modified xsi:type="dcterms:W3CDTF">2019-04-24T02:41:58Z</dcterms:modified>
</cp:coreProperties>
</file>