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cron\Documents\Drill_v2\THIS IS NOT A DRILL\THIS IS NOT A DRILL\Assets\Documentation\"/>
    </mc:Choice>
  </mc:AlternateContent>
  <xr:revisionPtr revIDLastSave="0" documentId="13_ncr:1_{F8FC2B73-2168-4456-9B24-EC4FE237496F}" xr6:coauthVersionLast="40" xr6:coauthVersionMax="40" xr10:uidLastSave="{00000000-0000-0000-0000-000000000000}"/>
  <bookViews>
    <workbookView xWindow="0" yWindow="0" windowWidth="23451" windowHeight="10731" xr2:uid="{0D0AFE84-C834-4669-8B9A-90C8E7230297}"/>
  </bookViews>
  <sheets>
    <sheet name="Sprint 1 Burdown Chart" sheetId="1" r:id="rId1"/>
    <sheet name="Sprint 1 Tasks " sheetId="2" r:id="rId2"/>
    <sheet name="Sprint 2 Tasks " sheetId="5" r:id="rId3"/>
    <sheet name="dropdown lists" sheetId="3" state="hidden" r:id="rId4"/>
  </sheets>
  <definedNames>
    <definedName name="NameCheck" localSheetId="2">OFFSET('dropdown lists'!#REF!,0,0,COUNT('dropdown lists'!#REF!),1)</definedName>
    <definedName name="NameCheck">OFFSET('dropdown lists'!#REF!,0,0,COUNT('dropdown lists'!#REF!),1)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8" i="1"/>
  <c r="J9" i="1"/>
  <c r="J10" i="1"/>
  <c r="J11" i="1"/>
  <c r="J12" i="1"/>
  <c r="J13" i="1"/>
  <c r="J14" i="1"/>
  <c r="J7" i="1"/>
  <c r="B4" i="1" l="1"/>
  <c r="L7" i="1" l="1"/>
  <c r="L9" i="1" l="1"/>
  <c r="L13" i="1"/>
  <c r="L17" i="1"/>
  <c r="L10" i="1"/>
  <c r="L14" i="1"/>
  <c r="L8" i="1"/>
  <c r="L11" i="1"/>
  <c r="L15" i="1"/>
  <c r="L12" i="1"/>
  <c r="L16" i="1"/>
  <c r="K8" i="1" l="1"/>
  <c r="K9" i="1" s="1"/>
  <c r="K10" i="1" s="1"/>
  <c r="K11" i="1" s="1"/>
  <c r="K12" i="1" s="1"/>
  <c r="K13" i="1" s="1"/>
  <c r="K14" i="1" s="1"/>
  <c r="K15" i="1" s="1"/>
  <c r="K16" i="1" s="1"/>
  <c r="K17" i="1" s="1"/>
</calcChain>
</file>

<file path=xl/sharedStrings.xml><?xml version="1.0" encoding="utf-8"?>
<sst xmlns="http://schemas.openxmlformats.org/spreadsheetml/2006/main" count="134" uniqueCount="73">
  <si>
    <t>Burndown Chart</t>
  </si>
  <si>
    <t>Total Units</t>
  </si>
  <si>
    <t>Due Date</t>
  </si>
  <si>
    <t>Date</t>
  </si>
  <si>
    <t>Nick</t>
  </si>
  <si>
    <t>Units Input</t>
  </si>
  <si>
    <t>Day</t>
  </si>
  <si>
    <t>Ideal Units Remaining</t>
  </si>
  <si>
    <t>Actual Units Remaining</t>
  </si>
  <si>
    <t>Jesse</t>
  </si>
  <si>
    <t>Evan</t>
  </si>
  <si>
    <t>Bradley</t>
  </si>
  <si>
    <t>Zack</t>
  </si>
  <si>
    <t>Jordan</t>
  </si>
  <si>
    <t>Jon</t>
  </si>
  <si>
    <t>Workshop 1 :  Sprint 1</t>
  </si>
  <si>
    <t>Tasks</t>
  </si>
  <si>
    <t>Estimated Cost</t>
  </si>
  <si>
    <t>Assigned to</t>
  </si>
  <si>
    <t>Game Analytics</t>
  </si>
  <si>
    <t>Task Description</t>
  </si>
  <si>
    <t>Current Status</t>
  </si>
  <si>
    <t>Priority</t>
  </si>
  <si>
    <t>Actual Cost</t>
  </si>
  <si>
    <t>Add analytics at every step to track player behavior</t>
  </si>
  <si>
    <t>planned</t>
  </si>
  <si>
    <t>in progress</t>
  </si>
  <si>
    <t>testing</t>
  </si>
  <si>
    <t>completed</t>
  </si>
  <si>
    <t>Zach</t>
  </si>
  <si>
    <t>Game on Android</t>
  </si>
  <si>
    <t>Installing apk build of game to test on android device</t>
  </si>
  <si>
    <t>UI/UX Implementation</t>
  </si>
  <si>
    <t>Implementing designed UI into game build</t>
  </si>
  <si>
    <t>Character Model</t>
  </si>
  <si>
    <t>Designing and creating character 3d model</t>
  </si>
  <si>
    <t>Create Crate Iterations</t>
  </si>
  <si>
    <t xml:space="preserve">Creating crates for each powerup that can be instantiated </t>
  </si>
  <si>
    <t>Mineshaft Created</t>
  </si>
  <si>
    <t>Create mineshaft components and implement into Unity as prefabs to be looped</t>
  </si>
  <si>
    <t>Demo Sound conecpts</t>
  </si>
  <si>
    <t>Game Build Recreation</t>
  </si>
  <si>
    <t>Recreating the game build form sctach in Unity 2018.3.0f2 to move away from prototype code and contstruction</t>
  </si>
  <si>
    <t>Create Sound Direction</t>
  </si>
  <si>
    <t>Creating demo sounds to test with build of game to see what fits</t>
  </si>
  <si>
    <t>Making demo sounds to help create sound scapes</t>
  </si>
  <si>
    <t>Jump Sound</t>
  </si>
  <si>
    <t>Creating sound for when player jumps</t>
  </si>
  <si>
    <t>UI Sounds</t>
  </si>
  <si>
    <t>Sounds to be implemented for interaction with UI</t>
  </si>
  <si>
    <t>Block Drill Sound</t>
  </si>
  <si>
    <t>Sounds for when the player breaks blocks with drill</t>
  </si>
  <si>
    <t>Coin Sound</t>
  </si>
  <si>
    <t>Sound for when player picks up coins</t>
  </si>
  <si>
    <t xml:space="preserve">Fix gitHub repository </t>
  </si>
  <si>
    <t>Get github repository corrected so everyone can access and get unity package loaded</t>
  </si>
  <si>
    <t>Assigned to2</t>
  </si>
  <si>
    <t>Assigned to3</t>
  </si>
  <si>
    <t>Assigned to4</t>
  </si>
  <si>
    <t>Tasks and Assignments</t>
  </si>
  <si>
    <t>Workshop 1 : Sprint 1</t>
  </si>
  <si>
    <t>Workshop 1 : Sprint 2</t>
  </si>
  <si>
    <t>Lava Material Created</t>
  </si>
  <si>
    <t>Create lava material that fits art design</t>
  </si>
  <si>
    <t>Implementing designed UI into game build and making any changes after playtesting</t>
  </si>
  <si>
    <t>Create and iterate on objects that could be falling in a mineshaft</t>
  </si>
  <si>
    <t>Stackable objects</t>
  </si>
  <si>
    <t>Falling Particles</t>
  </si>
  <si>
    <t>Create and iterate on particles that could be falling in a mineshaft</t>
  </si>
  <si>
    <t>Playable Demo</t>
  </si>
  <si>
    <t>Having a playable demo that can be playtested on android devices</t>
  </si>
  <si>
    <t>FMOD Implementation</t>
  </si>
  <si>
    <t>Implementing FMOD into Unity to create haptic feedback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</si>
</sst>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6"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font>
        <color theme="0"/>
      </font>
      <fill>
        <patternFill>
          <bgColor rgb="FFC0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  <color rgb="FFD46112"/>
      <color rgb="FFFF3B3B"/>
      <color rgb="FFFF7128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'Sprint 1 Burdown Chart'!$L$6</c:f>
              <c:strCache>
                <c:ptCount val="1"/>
                <c:pt idx="0">
                  <c:v>Ideal Units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'Sprint 1 Burdown Chart'!$B$7:$B$23</c:f>
              <c:numCache>
                <c:formatCode>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1 Burdown Chart'!$L$7:$L$23</c:f>
              <c:numCache>
                <c:formatCode>General</c:formatCode>
                <c:ptCount val="17"/>
                <c:pt idx="0">
                  <c:v>67</c:v>
                </c:pt>
                <c:pt idx="1">
                  <c:v>60.3</c:v>
                </c:pt>
                <c:pt idx="2">
                  <c:v>53.6</c:v>
                </c:pt>
                <c:pt idx="3">
                  <c:v>46.9</c:v>
                </c:pt>
                <c:pt idx="4">
                  <c:v>40.200000000000003</c:v>
                </c:pt>
                <c:pt idx="5">
                  <c:v>33.5</c:v>
                </c:pt>
                <c:pt idx="6">
                  <c:v>26.799999999999997</c:v>
                </c:pt>
                <c:pt idx="7">
                  <c:v>20.100000000000001</c:v>
                </c:pt>
                <c:pt idx="8">
                  <c:v>13.399999999999999</c:v>
                </c:pt>
                <c:pt idx="9">
                  <c:v>6.6999999999999957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9F-4252-82F7-D2405E88A883}"/>
            </c:ext>
          </c:extLst>
        </c:ser>
        <c:ser>
          <c:idx val="0"/>
          <c:order val="1"/>
          <c:tx>
            <c:strRef>
              <c:f>'Sprint 1 Burdown Chart'!$K$6</c:f>
              <c:strCache>
                <c:ptCount val="1"/>
                <c:pt idx="0">
                  <c:v>Actual Units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'Sprint 1 Burdown Chart'!$B$7:$B$23</c:f>
              <c:numCache>
                <c:formatCode>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1 Burdown Chart'!$K$7:$K$23</c:f>
              <c:numCache>
                <c:formatCode>General</c:formatCode>
                <c:ptCount val="17"/>
                <c:pt idx="0">
                  <c:v>67</c:v>
                </c:pt>
                <c:pt idx="1">
                  <c:v>63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F-4252-82F7-D2405E88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9752"/>
        <c:axId val="362350736"/>
      </c:scatterChart>
      <c:valAx>
        <c:axId val="36234975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50736"/>
        <c:crosses val="autoZero"/>
        <c:crossBetween val="midCat"/>
        <c:minorUnit val="1"/>
      </c:valAx>
      <c:valAx>
        <c:axId val="3623507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Task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43542</xdr:rowOff>
    </xdr:from>
    <xdr:to>
      <xdr:col>21</xdr:col>
      <xdr:colOff>142875</xdr:colOff>
      <xdr:row>20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BC8AB-6FED-4868-8119-0349E30E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F9AEC-89E9-473B-ABC6-0BA32B8BCCC2}" name="Table1" displayName="Table1" ref="A6:L17" totalsRowShown="0">
  <autoFilter ref="A6:L17" xr:uid="{37F2A938-6873-428E-BEE1-017F383F9B4C}"/>
  <tableColumns count="12">
    <tableColumn id="1" xr3:uid="{5A8C7535-0310-4809-97DE-C8CFC8C0C8D3}" name="Date" dataDxfId="10"/>
    <tableColumn id="2" xr3:uid="{CBCF6E09-1323-473E-93DA-0A086613D9E1}" name="Day" dataDxfId="8"/>
    <tableColumn id="3" xr3:uid="{554B0F3D-4503-48E9-9C80-45219CECBFA5}" name="Jesse" dataDxfId="7"/>
    <tableColumn id="4" xr3:uid="{CE87787F-D279-4662-ADDF-F3A6CE1B40A2}" name="Nick" dataDxfId="6"/>
    <tableColumn id="5" xr3:uid="{422B31AF-A0F2-49A9-9CE3-7F60CDD73269}" name="Evan" dataDxfId="5"/>
    <tableColumn id="6" xr3:uid="{73AE4106-2ADE-4043-B9EF-C06F9E8BD446}" name="Bradley" dataDxfId="4"/>
    <tableColumn id="7" xr3:uid="{8CB85ABB-E7BD-4534-AFE4-54BE7FD16476}" name="Zack" dataDxfId="3"/>
    <tableColumn id="8" xr3:uid="{7021B700-06AE-450F-B31F-6CBCCE80DB15}" name="Jordan" dataDxfId="2"/>
    <tableColumn id="9" xr3:uid="{BD5D0C5A-3B26-4E52-8B22-BE44D35C5AC0}" name="Jon" dataDxfId="0"/>
    <tableColumn id="10" xr3:uid="{C9776A72-3698-4906-8310-312F0CC0B8D2}" name="Units Input" dataDxfId="1">
      <calculatedColumnFormula>SUM(C7:I7)</calculatedColumnFormula>
    </tableColumn>
    <tableColumn id="11" xr3:uid="{02F06725-B8B6-4455-9306-B69F14CA114E}" name="Actual Units Remaining" dataDxfId="9">
      <calculatedColumnFormula>K6-J7</calculatedColumnFormula>
    </tableColumn>
    <tableColumn id="12" xr3:uid="{307B8565-B817-4687-A1BC-A88882C97019}" name="Ideal Units Remaining">
      <calculatedColumnFormula>$L$7-($B$3/$B$17)*B7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185265-75D2-4C26-A9C3-EBDF395F6246}" name="Table2" displayName="Table2" ref="A4:J18" totalsRowShown="0" headerRowDxfId="35" dataDxfId="34">
  <autoFilter ref="A4:J18" xr:uid="{238573B6-4F77-4E3F-9333-AB7062E21C6E}"/>
  <tableColumns count="10">
    <tableColumn id="1" xr3:uid="{FB0D5E8E-D49F-4A4F-A1C8-10D1F804E744}" name="Tasks" dataDxfId="33"/>
    <tableColumn id="2" xr3:uid="{B21A3A88-3C45-46B4-8E7B-428E79171604}" name="Task Description" dataDxfId="32"/>
    <tableColumn id="3" xr3:uid="{6F54CAB7-AA43-478D-BED0-060A946CC162}" name="Current Status" dataDxfId="31"/>
    <tableColumn id="4" xr3:uid="{3C470B95-24F4-410B-B9C7-86831365F14C}" name="Priority" dataDxfId="30"/>
    <tableColumn id="5" xr3:uid="{DB59F48F-068E-4554-A433-AC916D547F77}" name="Estimated Cost" dataDxfId="29"/>
    <tableColumn id="6" xr3:uid="{0495362E-7953-4B9D-B476-F6051BD087F1}" name="Actual Cost" dataDxfId="28"/>
    <tableColumn id="7" xr3:uid="{207F7F77-EE2D-448E-8B0D-096C147DB3EB}" name="Assigned to" dataDxfId="27"/>
    <tableColumn id="8" xr3:uid="{ADA07A35-28BE-413B-9232-6221509C785E}" name="Assigned to2" dataDxfId="26"/>
    <tableColumn id="9" xr3:uid="{11ACF323-20A0-427C-AB3F-8C7ECB243F62}" name="Assigned to3" dataDxfId="25"/>
    <tableColumn id="10" xr3:uid="{55692A66-FFE2-4A9F-9FA7-59D063D125BB}" name="Assigned to4" dataDxfId="2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06CF7F-44AC-4809-8E00-100C19F9FD82}" name="Table24" displayName="Table24" ref="A4:J11" totalsRowShown="0" headerRowDxfId="23" dataDxfId="22">
  <autoFilter ref="A4:J11" xr:uid="{238573B6-4F77-4E3F-9333-AB7062E21C6E}"/>
  <tableColumns count="10">
    <tableColumn id="1" xr3:uid="{2C457C70-1123-4017-AE51-2CC5D2A844E7}" name="Tasks" dataDxfId="21"/>
    <tableColumn id="2" xr3:uid="{FCCD1CAF-EA99-4468-A295-83FE2F44177C}" name="Task Description" dataDxfId="20"/>
    <tableColumn id="3" xr3:uid="{E8CB51C5-2DEF-449D-8BB7-4FCF9D19CE49}" name="Current Status" dataDxfId="19"/>
    <tableColumn id="4" xr3:uid="{AAAA3343-80A0-40B9-A719-1DE48EAF9D7E}" name="Priority" dataDxfId="18"/>
    <tableColumn id="5" xr3:uid="{D6078943-C76D-4FED-A129-81B40AA4CB7E}" name="Estimated Cost" dataDxfId="17"/>
    <tableColumn id="6" xr3:uid="{C41B33AF-9363-403A-98F1-99DF1B5A5BB0}" name="Actual Cost" dataDxfId="16"/>
    <tableColumn id="7" xr3:uid="{FFD7C7D0-363A-49E6-A309-A856F8D99708}" name="Assigned to" dataDxfId="15"/>
    <tableColumn id="8" xr3:uid="{28A3FFAC-155E-4227-98FA-6A281B68A038}" name="Assigned to2" dataDxfId="14"/>
    <tableColumn id="9" xr3:uid="{E1574DDF-EEFA-4287-B8BC-D8B88ACF543B}" name="Assigned to3" dataDxfId="13"/>
    <tableColumn id="10" xr3:uid="{8C5A773B-5ADB-4119-BCE0-AB08109C430F}" name="Assigned to4" dataDxfId="1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9D59-5407-41CF-9CC5-E526FC40CB2D}">
  <dimension ref="A1:L23"/>
  <sheetViews>
    <sheetView tabSelected="1" workbookViewId="0">
      <selection activeCell="H9" sqref="H9"/>
    </sheetView>
  </sheetViews>
  <sheetFormatPr defaultRowHeight="14.6" x14ac:dyDescent="0.4"/>
  <cols>
    <col min="1" max="2" width="11.69140625" customWidth="1"/>
    <col min="3" max="5" width="7.15234375" customWidth="1"/>
    <col min="6" max="6" width="9" customWidth="1"/>
    <col min="7" max="7" width="7.15234375" customWidth="1"/>
    <col min="8" max="8" width="8.3046875" customWidth="1"/>
    <col min="9" max="9" width="7.15234375" customWidth="1"/>
    <col min="10" max="10" width="11.921875" customWidth="1"/>
    <col min="11" max="11" width="22" customWidth="1"/>
    <col min="12" max="12" width="20.765625" customWidth="1"/>
    <col min="14" max="15" width="9.15234375" customWidth="1"/>
  </cols>
  <sheetData>
    <row r="1" spans="1:12" ht="23.15" x14ac:dyDescent="0.6">
      <c r="C1" s="13" t="s">
        <v>0</v>
      </c>
      <c r="D1" s="13"/>
      <c r="E1" s="13"/>
      <c r="F1" s="13"/>
      <c r="G1" s="13"/>
      <c r="H1" s="13"/>
      <c r="I1" s="13"/>
      <c r="J1" s="13"/>
    </row>
    <row r="2" spans="1:12" ht="18.45" x14ac:dyDescent="0.5">
      <c r="E2" s="14" t="s">
        <v>15</v>
      </c>
      <c r="F2" s="14"/>
      <c r="G2" s="14"/>
      <c r="H2" s="14"/>
    </row>
    <row r="3" spans="1:12" x14ac:dyDescent="0.4">
      <c r="A3" t="s">
        <v>1</v>
      </c>
      <c r="B3">
        <v>67</v>
      </c>
    </row>
    <row r="4" spans="1:12" x14ac:dyDescent="0.4">
      <c r="A4" t="s">
        <v>2</v>
      </c>
      <c r="B4" s="2">
        <f>A17</f>
        <v>43483</v>
      </c>
    </row>
    <row r="6" spans="1:12" x14ac:dyDescent="0.4">
      <c r="A6" s="6" t="s">
        <v>3</v>
      </c>
      <c r="B6" s="6" t="s">
        <v>6</v>
      </c>
      <c r="C6" s="7" t="s">
        <v>9</v>
      </c>
      <c r="D6" s="7" t="s">
        <v>4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6" t="s">
        <v>5</v>
      </c>
      <c r="K6" s="6" t="s">
        <v>8</v>
      </c>
      <c r="L6" s="8" t="s">
        <v>7</v>
      </c>
    </row>
    <row r="7" spans="1:12" x14ac:dyDescent="0.4">
      <c r="A7" s="2">
        <v>43473</v>
      </c>
      <c r="B7" s="3">
        <v>0</v>
      </c>
      <c r="C7" s="7">
        <v>1</v>
      </c>
      <c r="D7" s="7"/>
      <c r="E7" s="7"/>
      <c r="F7" s="7"/>
      <c r="G7" s="7"/>
      <c r="H7" s="7"/>
      <c r="I7" s="7"/>
      <c r="J7" s="1">
        <f>SUM(C7:I7)</f>
        <v>1</v>
      </c>
      <c r="K7" s="4">
        <v>67</v>
      </c>
      <c r="L7">
        <f>B3</f>
        <v>67</v>
      </c>
    </row>
    <row r="8" spans="1:12" x14ac:dyDescent="0.4">
      <c r="A8" s="2">
        <v>43474</v>
      </c>
      <c r="B8" s="3">
        <v>1</v>
      </c>
      <c r="C8" s="7"/>
      <c r="D8" s="7">
        <v>1</v>
      </c>
      <c r="E8" s="7">
        <v>3</v>
      </c>
      <c r="F8" s="7"/>
      <c r="G8" s="7"/>
      <c r="H8" s="7"/>
      <c r="I8" s="7"/>
      <c r="J8" s="1">
        <f t="shared" ref="J8:J17" si="0">SUM(C8:I8)</f>
        <v>4</v>
      </c>
      <c r="K8" s="4">
        <f>K7-J8</f>
        <v>63</v>
      </c>
      <c r="L8">
        <f>$L$7-($B$3/$B$17)*B8</f>
        <v>60.3</v>
      </c>
    </row>
    <row r="9" spans="1:12" x14ac:dyDescent="0.4">
      <c r="A9" s="2">
        <v>43475</v>
      </c>
      <c r="B9" s="3">
        <v>2</v>
      </c>
      <c r="C9" s="7"/>
      <c r="D9" s="7"/>
      <c r="E9" s="7"/>
      <c r="F9" s="7"/>
      <c r="G9" s="7">
        <v>2</v>
      </c>
      <c r="H9" s="7">
        <v>7</v>
      </c>
      <c r="I9" s="7">
        <v>3</v>
      </c>
      <c r="J9" s="1">
        <f t="shared" si="0"/>
        <v>12</v>
      </c>
      <c r="K9" s="4">
        <f t="shared" ref="K9:K16" si="1">K8-J9</f>
        <v>51</v>
      </c>
      <c r="L9">
        <f>$L$7-($B$3/$B$17)*B9</f>
        <v>53.6</v>
      </c>
    </row>
    <row r="10" spans="1:12" x14ac:dyDescent="0.4">
      <c r="A10" s="2">
        <v>43476</v>
      </c>
      <c r="B10" s="3">
        <v>3</v>
      </c>
      <c r="C10" s="7"/>
      <c r="D10" s="7"/>
      <c r="E10" s="7"/>
      <c r="F10" s="7"/>
      <c r="G10" s="7"/>
      <c r="H10" s="7"/>
      <c r="I10" s="7"/>
      <c r="J10" s="1">
        <f t="shared" si="0"/>
        <v>0</v>
      </c>
      <c r="K10" s="4">
        <f t="shared" si="1"/>
        <v>51</v>
      </c>
      <c r="L10">
        <f>$L$7-($B$3/$B$17)*B10</f>
        <v>46.9</v>
      </c>
    </row>
    <row r="11" spans="1:12" x14ac:dyDescent="0.4">
      <c r="A11" s="2">
        <v>43477</v>
      </c>
      <c r="B11" s="3">
        <v>4</v>
      </c>
      <c r="C11" s="7"/>
      <c r="D11" s="7"/>
      <c r="E11" s="7"/>
      <c r="F11" s="7"/>
      <c r="G11" s="7"/>
      <c r="H11" s="7"/>
      <c r="I11" s="7"/>
      <c r="J11" s="1">
        <f t="shared" si="0"/>
        <v>0</v>
      </c>
      <c r="K11" s="4">
        <f t="shared" si="1"/>
        <v>51</v>
      </c>
      <c r="L11">
        <f>$L$7-($B$3/$B$17)*B11</f>
        <v>40.200000000000003</v>
      </c>
    </row>
    <row r="12" spans="1:12" x14ac:dyDescent="0.4">
      <c r="A12" s="2">
        <v>43478</v>
      </c>
      <c r="B12" s="3">
        <v>5</v>
      </c>
      <c r="C12" s="7"/>
      <c r="D12" s="7"/>
      <c r="E12" s="7"/>
      <c r="F12" s="7"/>
      <c r="G12" s="7"/>
      <c r="H12" s="7"/>
      <c r="I12" s="7"/>
      <c r="J12" s="1">
        <f t="shared" si="0"/>
        <v>0</v>
      </c>
      <c r="K12" s="4">
        <f t="shared" si="1"/>
        <v>51</v>
      </c>
      <c r="L12">
        <f>$L$7-($B$3/$B$17)*B12</f>
        <v>33.5</v>
      </c>
    </row>
    <row r="13" spans="1:12" x14ac:dyDescent="0.4">
      <c r="A13" s="2">
        <v>43479</v>
      </c>
      <c r="B13" s="3">
        <v>6</v>
      </c>
      <c r="C13" s="7"/>
      <c r="D13" s="7"/>
      <c r="E13" s="7"/>
      <c r="F13" s="7"/>
      <c r="G13" s="7"/>
      <c r="H13" s="7"/>
      <c r="I13" s="7"/>
      <c r="J13" s="1">
        <f t="shared" si="0"/>
        <v>0</v>
      </c>
      <c r="K13" s="4">
        <f t="shared" si="1"/>
        <v>51</v>
      </c>
      <c r="L13">
        <f>$L$7-($B$3/$B$17)*B13</f>
        <v>26.799999999999997</v>
      </c>
    </row>
    <row r="14" spans="1:12" x14ac:dyDescent="0.4">
      <c r="A14" s="2">
        <v>43480</v>
      </c>
      <c r="B14" s="3">
        <v>7</v>
      </c>
      <c r="C14" s="7"/>
      <c r="D14" s="7"/>
      <c r="E14" s="7"/>
      <c r="F14" s="7"/>
      <c r="G14" s="7"/>
      <c r="H14" s="7"/>
      <c r="I14" s="7"/>
      <c r="J14" s="1">
        <f t="shared" si="0"/>
        <v>0</v>
      </c>
      <c r="K14" s="4">
        <f t="shared" si="1"/>
        <v>51</v>
      </c>
      <c r="L14">
        <f>$L$7-($B$3/$B$17)*B14</f>
        <v>20.100000000000001</v>
      </c>
    </row>
    <row r="15" spans="1:12" x14ac:dyDescent="0.4">
      <c r="A15" s="2">
        <v>43481</v>
      </c>
      <c r="B15" s="3">
        <v>8</v>
      </c>
      <c r="C15" s="7"/>
      <c r="D15" s="7"/>
      <c r="E15" s="7"/>
      <c r="F15" s="7"/>
      <c r="G15" s="7"/>
      <c r="H15" s="7"/>
      <c r="I15" s="7"/>
      <c r="J15" s="1">
        <f t="shared" si="0"/>
        <v>0</v>
      </c>
      <c r="K15" s="4">
        <f t="shared" si="1"/>
        <v>51</v>
      </c>
      <c r="L15">
        <f>$L$7-($B$3/$B$17)*B15</f>
        <v>13.399999999999999</v>
      </c>
    </row>
    <row r="16" spans="1:12" x14ac:dyDescent="0.4">
      <c r="A16" s="2">
        <v>43482</v>
      </c>
      <c r="B16" s="3">
        <v>9</v>
      </c>
      <c r="C16" s="7"/>
      <c r="D16" s="7"/>
      <c r="E16" s="7"/>
      <c r="F16" s="7"/>
      <c r="G16" s="7"/>
      <c r="H16" s="7"/>
      <c r="I16" s="7"/>
      <c r="J16" s="1">
        <f t="shared" si="0"/>
        <v>0</v>
      </c>
      <c r="K16" s="4">
        <f t="shared" si="1"/>
        <v>51</v>
      </c>
      <c r="L16">
        <f>$L$7-($B$3/$B$17)*B16</f>
        <v>6.6999999999999957</v>
      </c>
    </row>
    <row r="17" spans="1:12" x14ac:dyDescent="0.4">
      <c r="A17" s="2">
        <v>43483</v>
      </c>
      <c r="B17" s="3">
        <v>10</v>
      </c>
      <c r="C17" s="7"/>
      <c r="D17" s="7"/>
      <c r="E17" s="7"/>
      <c r="F17" s="7"/>
      <c r="G17" s="7"/>
      <c r="H17" s="7"/>
      <c r="I17" s="7"/>
      <c r="J17" s="1">
        <f t="shared" si="0"/>
        <v>0</v>
      </c>
      <c r="K17" s="4">
        <f t="shared" ref="K17" si="2">K16-J17</f>
        <v>51</v>
      </c>
      <c r="L17">
        <f>$L$7-($B$3/$B$17)*B17</f>
        <v>0</v>
      </c>
    </row>
    <row r="18" spans="1:12" x14ac:dyDescent="0.4">
      <c r="A18" s="2"/>
      <c r="B18" s="3"/>
      <c r="C18" s="5"/>
      <c r="D18" s="5"/>
      <c r="E18" s="5"/>
      <c r="F18" s="5"/>
      <c r="G18" s="5"/>
      <c r="H18" s="5"/>
      <c r="I18" s="5"/>
      <c r="J18" s="1"/>
      <c r="K18" s="1"/>
    </row>
    <row r="19" spans="1:12" x14ac:dyDescent="0.4">
      <c r="A19" s="2"/>
      <c r="B19" s="3"/>
      <c r="C19" s="5"/>
      <c r="D19" s="5"/>
      <c r="E19" s="5"/>
      <c r="F19" s="5"/>
      <c r="G19" s="5"/>
      <c r="H19" s="5"/>
      <c r="I19" s="5"/>
      <c r="J19" s="1"/>
      <c r="K19" s="1"/>
    </row>
    <row r="20" spans="1:12" x14ac:dyDescent="0.4">
      <c r="A20" s="2"/>
      <c r="B20" s="3"/>
      <c r="C20" s="5"/>
      <c r="D20" s="5"/>
      <c r="E20" s="5"/>
      <c r="F20" s="5"/>
      <c r="G20" s="5"/>
      <c r="H20" s="5"/>
      <c r="I20" s="5"/>
      <c r="J20" s="1"/>
      <c r="K20" s="1"/>
    </row>
    <row r="21" spans="1:12" x14ac:dyDescent="0.4">
      <c r="A21" s="2"/>
      <c r="B21" s="3"/>
      <c r="C21" s="5"/>
      <c r="D21" s="5"/>
      <c r="E21" s="5"/>
      <c r="F21" s="5"/>
      <c r="G21" s="5"/>
      <c r="H21" s="5"/>
      <c r="I21" s="5"/>
      <c r="J21" s="1"/>
      <c r="K21" s="1"/>
    </row>
    <row r="22" spans="1:12" x14ac:dyDescent="0.4">
      <c r="A22" s="2"/>
      <c r="B22" s="3"/>
      <c r="C22" s="5"/>
      <c r="D22" s="5"/>
      <c r="E22" s="5"/>
      <c r="F22" s="5"/>
      <c r="G22" s="5"/>
      <c r="H22" s="5"/>
      <c r="I22" s="5"/>
      <c r="J22" s="1"/>
      <c r="K22" s="1"/>
    </row>
    <row r="23" spans="1:12" x14ac:dyDescent="0.4">
      <c r="A23" s="2"/>
      <c r="B23" s="3"/>
      <c r="C23" s="5"/>
      <c r="D23" s="5"/>
      <c r="E23" s="5"/>
      <c r="F23" s="5"/>
      <c r="G23" s="5"/>
      <c r="H23" s="5"/>
      <c r="I23" s="5"/>
      <c r="J23" s="1"/>
      <c r="K23" s="1"/>
    </row>
  </sheetData>
  <mergeCells count="2">
    <mergeCell ref="C1:J1"/>
    <mergeCell ref="E2:H2"/>
  </mergeCells>
  <conditionalFormatting sqref="K7:K17">
    <cfRule type="expression" dxfId="11" priority="1">
      <formula>$K7&gt;$L7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90CB-B17C-4430-8F9C-D5CADCE15CDF}">
  <dimension ref="A1:J28"/>
  <sheetViews>
    <sheetView topLeftCell="A7" workbookViewId="0">
      <selection activeCell="E5" sqref="E5:E18"/>
    </sheetView>
  </sheetViews>
  <sheetFormatPr defaultRowHeight="14.6" x14ac:dyDescent="0.4"/>
  <cols>
    <col min="1" max="1" width="21.84375" bestFit="1" customWidth="1"/>
    <col min="2" max="2" width="28.3046875" bestFit="1" customWidth="1"/>
    <col min="3" max="3" width="22.53515625" bestFit="1" customWidth="1"/>
    <col min="4" max="4" width="14.3828125" bestFit="1" customWidth="1"/>
    <col min="5" max="5" width="23.15234375" bestFit="1" customWidth="1"/>
    <col min="6" max="6" width="18.84375" bestFit="1" customWidth="1"/>
    <col min="7" max="7" width="19.3046875" bestFit="1" customWidth="1"/>
    <col min="8" max="10" width="20.69140625" bestFit="1" customWidth="1"/>
  </cols>
  <sheetData>
    <row r="1" spans="1:10" ht="23.15" x14ac:dyDescent="0.6">
      <c r="C1" s="13" t="s">
        <v>59</v>
      </c>
      <c r="D1" s="13"/>
      <c r="E1" s="13"/>
      <c r="F1" s="13"/>
    </row>
    <row r="2" spans="1:10" ht="18.45" x14ac:dyDescent="0.5">
      <c r="D2" s="14" t="s">
        <v>60</v>
      </c>
      <c r="E2" s="14"/>
    </row>
    <row r="4" spans="1:10" ht="18.45" x14ac:dyDescent="0.5">
      <c r="A4" s="12" t="s">
        <v>16</v>
      </c>
      <c r="B4" s="12" t="s">
        <v>20</v>
      </c>
      <c r="C4" s="12" t="s">
        <v>21</v>
      </c>
      <c r="D4" s="12" t="s">
        <v>22</v>
      </c>
      <c r="E4" s="12" t="s">
        <v>17</v>
      </c>
      <c r="F4" s="12" t="s">
        <v>23</v>
      </c>
      <c r="G4" s="12" t="s">
        <v>18</v>
      </c>
      <c r="H4" s="12" t="s">
        <v>56</v>
      </c>
      <c r="I4" s="12" t="s">
        <v>57</v>
      </c>
      <c r="J4" s="12" t="s">
        <v>58</v>
      </c>
    </row>
    <row r="5" spans="1:10" ht="29.15" x14ac:dyDescent="0.4">
      <c r="A5" s="10" t="s">
        <v>19</v>
      </c>
      <c r="B5" s="11" t="s">
        <v>24</v>
      </c>
      <c r="C5" s="10" t="s">
        <v>25</v>
      </c>
      <c r="D5" s="10">
        <v>2</v>
      </c>
      <c r="E5" s="10">
        <v>2</v>
      </c>
      <c r="F5" s="10"/>
      <c r="G5" s="10" t="s">
        <v>11</v>
      </c>
      <c r="H5" s="10" t="s">
        <v>9</v>
      </c>
      <c r="I5" s="10" t="s">
        <v>14</v>
      </c>
      <c r="J5" s="10" t="s">
        <v>4</v>
      </c>
    </row>
    <row r="6" spans="1:10" ht="29.15" x14ac:dyDescent="0.4">
      <c r="A6" s="10" t="s">
        <v>30</v>
      </c>
      <c r="B6" s="11" t="s">
        <v>31</v>
      </c>
      <c r="C6" s="10" t="s">
        <v>25</v>
      </c>
      <c r="D6" s="10">
        <v>2</v>
      </c>
      <c r="E6" s="10">
        <v>1</v>
      </c>
      <c r="F6" s="10"/>
      <c r="G6" s="10" t="s">
        <v>11</v>
      </c>
      <c r="H6" s="10" t="s">
        <v>9</v>
      </c>
      <c r="I6" s="10" t="s">
        <v>4</v>
      </c>
      <c r="J6" s="10"/>
    </row>
    <row r="7" spans="1:10" ht="29.15" x14ac:dyDescent="0.4">
      <c r="A7" s="10" t="s">
        <v>32</v>
      </c>
      <c r="B7" s="11" t="s">
        <v>33</v>
      </c>
      <c r="C7" s="10" t="s">
        <v>26</v>
      </c>
      <c r="D7" s="10">
        <v>1</v>
      </c>
      <c r="E7" s="10">
        <v>8</v>
      </c>
      <c r="F7" s="10"/>
      <c r="G7" s="10" t="s">
        <v>4</v>
      </c>
      <c r="H7" s="10"/>
      <c r="I7" s="10"/>
      <c r="J7" s="10"/>
    </row>
    <row r="8" spans="1:10" ht="29.15" x14ac:dyDescent="0.4">
      <c r="A8" s="10" t="s">
        <v>34</v>
      </c>
      <c r="B8" s="11" t="s">
        <v>35</v>
      </c>
      <c r="C8" s="10" t="s">
        <v>25</v>
      </c>
      <c r="D8" s="10">
        <v>2</v>
      </c>
      <c r="E8" s="10">
        <v>6</v>
      </c>
      <c r="F8" s="10"/>
      <c r="G8" s="10" t="s">
        <v>29</v>
      </c>
      <c r="H8" s="10"/>
      <c r="I8" s="10"/>
      <c r="J8" s="10"/>
    </row>
    <row r="9" spans="1:10" ht="43.75" x14ac:dyDescent="0.4">
      <c r="A9" s="10" t="s">
        <v>36</v>
      </c>
      <c r="B9" s="11" t="s">
        <v>37</v>
      </c>
      <c r="C9" s="10" t="s">
        <v>28</v>
      </c>
      <c r="D9" s="10">
        <v>2</v>
      </c>
      <c r="E9" s="10">
        <v>6</v>
      </c>
      <c r="F9" s="10">
        <v>7</v>
      </c>
      <c r="G9" s="10" t="s">
        <v>13</v>
      </c>
      <c r="H9" s="10"/>
      <c r="I9" s="10"/>
      <c r="J9" s="10"/>
    </row>
    <row r="10" spans="1:10" ht="43.75" x14ac:dyDescent="0.4">
      <c r="A10" s="10" t="s">
        <v>38</v>
      </c>
      <c r="B10" s="11" t="s">
        <v>39</v>
      </c>
      <c r="C10" s="10" t="s">
        <v>25</v>
      </c>
      <c r="D10" s="10">
        <v>1</v>
      </c>
      <c r="E10" s="10">
        <v>11</v>
      </c>
      <c r="F10" s="10"/>
      <c r="G10" s="10" t="s">
        <v>13</v>
      </c>
      <c r="H10" s="10"/>
      <c r="I10" s="10"/>
      <c r="J10" s="10"/>
    </row>
    <row r="11" spans="1:10" ht="43.75" x14ac:dyDescent="0.4">
      <c r="A11" s="10" t="s">
        <v>40</v>
      </c>
      <c r="B11" s="11" t="s">
        <v>44</v>
      </c>
      <c r="C11" s="10" t="s">
        <v>25</v>
      </c>
      <c r="D11" s="10">
        <v>3</v>
      </c>
      <c r="E11" s="10">
        <v>1</v>
      </c>
      <c r="F11" s="10"/>
      <c r="G11" s="10" t="s">
        <v>10</v>
      </c>
      <c r="H11" s="10"/>
      <c r="I11" s="10"/>
      <c r="J11" s="10"/>
    </row>
    <row r="12" spans="1:10" ht="58.3" x14ac:dyDescent="0.4">
      <c r="A12" s="10" t="s">
        <v>41</v>
      </c>
      <c r="B12" s="11" t="s">
        <v>42</v>
      </c>
      <c r="C12" s="10" t="s">
        <v>25</v>
      </c>
      <c r="D12" s="10">
        <v>1</v>
      </c>
      <c r="E12" s="10">
        <v>16</v>
      </c>
      <c r="F12" s="10"/>
      <c r="G12" s="10" t="s">
        <v>9</v>
      </c>
      <c r="H12" s="10" t="s">
        <v>4</v>
      </c>
      <c r="I12" s="10"/>
      <c r="J12" s="10"/>
    </row>
    <row r="13" spans="1:10" ht="29.15" x14ac:dyDescent="0.4">
      <c r="A13" s="10" t="s">
        <v>43</v>
      </c>
      <c r="B13" s="11" t="s">
        <v>45</v>
      </c>
      <c r="C13" s="10" t="s">
        <v>26</v>
      </c>
      <c r="D13" s="10">
        <v>2</v>
      </c>
      <c r="E13" s="10">
        <v>8</v>
      </c>
      <c r="F13" s="10"/>
      <c r="G13" s="10" t="s">
        <v>14</v>
      </c>
      <c r="H13" s="10"/>
      <c r="I13" s="10"/>
      <c r="J13" s="10"/>
    </row>
    <row r="14" spans="1:10" ht="29.15" x14ac:dyDescent="0.4">
      <c r="A14" s="10" t="s">
        <v>46</v>
      </c>
      <c r="B14" s="11" t="s">
        <v>47</v>
      </c>
      <c r="C14" s="10" t="s">
        <v>26</v>
      </c>
      <c r="D14" s="10">
        <v>2</v>
      </c>
      <c r="E14" s="10">
        <v>2</v>
      </c>
      <c r="F14" s="10"/>
      <c r="G14" s="10" t="s">
        <v>10</v>
      </c>
      <c r="H14" s="10"/>
      <c r="I14" s="10"/>
      <c r="J14" s="10"/>
    </row>
    <row r="15" spans="1:10" ht="29.15" x14ac:dyDescent="0.4">
      <c r="A15" s="10" t="s">
        <v>48</v>
      </c>
      <c r="B15" s="11" t="s">
        <v>49</v>
      </c>
      <c r="C15" s="10" t="s">
        <v>26</v>
      </c>
      <c r="D15" s="10">
        <v>2</v>
      </c>
      <c r="E15" s="10">
        <v>2</v>
      </c>
      <c r="F15" s="10"/>
      <c r="G15" s="10" t="s">
        <v>10</v>
      </c>
      <c r="H15" s="10"/>
      <c r="I15" s="10"/>
      <c r="J15" s="10"/>
    </row>
    <row r="16" spans="1:10" ht="29.15" x14ac:dyDescent="0.4">
      <c r="A16" s="10" t="s">
        <v>50</v>
      </c>
      <c r="B16" s="11" t="s">
        <v>51</v>
      </c>
      <c r="C16" s="10" t="s">
        <v>28</v>
      </c>
      <c r="D16" s="10">
        <v>2</v>
      </c>
      <c r="E16" s="10">
        <v>2</v>
      </c>
      <c r="F16" s="10">
        <v>2.5</v>
      </c>
      <c r="G16" s="10" t="s">
        <v>10</v>
      </c>
      <c r="H16" s="10"/>
      <c r="I16" s="10"/>
      <c r="J16" s="10"/>
    </row>
    <row r="17" spans="1:10" ht="29.15" x14ac:dyDescent="0.4">
      <c r="A17" s="10" t="s">
        <v>52</v>
      </c>
      <c r="B17" s="11" t="s">
        <v>53</v>
      </c>
      <c r="C17" s="10" t="s">
        <v>28</v>
      </c>
      <c r="D17" s="10">
        <v>2</v>
      </c>
      <c r="E17" s="10">
        <v>1</v>
      </c>
      <c r="F17" s="10">
        <v>1</v>
      </c>
      <c r="G17" s="10" t="s">
        <v>10</v>
      </c>
      <c r="H17" s="10"/>
      <c r="I17" s="10"/>
      <c r="J17" s="10"/>
    </row>
    <row r="18" spans="1:10" ht="43.75" x14ac:dyDescent="0.4">
      <c r="A18" s="10" t="s">
        <v>54</v>
      </c>
      <c r="B18" s="11" t="s">
        <v>55</v>
      </c>
      <c r="C18" s="10" t="s">
        <v>28</v>
      </c>
      <c r="D18" s="10">
        <v>1</v>
      </c>
      <c r="E18" s="10">
        <v>1</v>
      </c>
      <c r="F18" s="10">
        <v>1</v>
      </c>
      <c r="G18" s="10" t="s">
        <v>9</v>
      </c>
      <c r="H18" s="10"/>
      <c r="I18" s="10"/>
      <c r="J18" s="10"/>
    </row>
    <row r="19" spans="1:10" x14ac:dyDescent="0.4">
      <c r="A19" s="10"/>
      <c r="B19" s="11"/>
      <c r="C19" s="10"/>
      <c r="D19" s="10"/>
      <c r="E19" s="10"/>
      <c r="F19" s="10"/>
      <c r="G19" s="10"/>
      <c r="H19" s="10"/>
      <c r="I19" s="10"/>
      <c r="J19" s="10"/>
    </row>
    <row r="20" spans="1:10" x14ac:dyDescent="0.4">
      <c r="A20" s="10"/>
      <c r="B20" s="11"/>
      <c r="C20" s="10"/>
      <c r="D20" s="10"/>
      <c r="E20" s="10"/>
      <c r="F20" s="10"/>
      <c r="G20" s="10"/>
      <c r="H20" s="10"/>
      <c r="I20" s="10"/>
      <c r="J20" s="10"/>
    </row>
    <row r="21" spans="1:10" x14ac:dyDescent="0.4">
      <c r="A21" s="10"/>
      <c r="B21" s="11"/>
      <c r="C21" s="10"/>
      <c r="D21" s="10"/>
      <c r="E21" s="10"/>
      <c r="F21" s="10"/>
      <c r="G21" s="10"/>
      <c r="H21" s="10"/>
      <c r="I21" s="10"/>
      <c r="J21" s="10"/>
    </row>
    <row r="22" spans="1:10" x14ac:dyDescent="0.4">
      <c r="A22" s="10"/>
      <c r="B22" s="11"/>
      <c r="C22" s="10"/>
      <c r="D22" s="10"/>
      <c r="E22" s="10"/>
      <c r="F22" s="10"/>
      <c r="G22" s="10"/>
      <c r="H22" s="10"/>
      <c r="I22" s="10"/>
      <c r="J22" s="10"/>
    </row>
    <row r="23" spans="1:10" x14ac:dyDescent="0.4">
      <c r="A23" s="10"/>
      <c r="B23" s="11"/>
      <c r="C23" s="10"/>
      <c r="D23" s="10"/>
      <c r="E23" s="10"/>
      <c r="F23" s="10"/>
      <c r="G23" s="10"/>
      <c r="H23" s="10"/>
      <c r="I23" s="10"/>
      <c r="J23" s="10"/>
    </row>
    <row r="24" spans="1:10" x14ac:dyDescent="0.4">
      <c r="A24" s="10"/>
      <c r="B24" s="11"/>
      <c r="C24" s="10"/>
      <c r="D24" s="10"/>
      <c r="E24" s="10"/>
      <c r="F24" s="10"/>
      <c r="G24" s="10"/>
      <c r="H24" s="10"/>
      <c r="I24" s="10"/>
      <c r="J24" s="10"/>
    </row>
    <row r="25" spans="1:10" x14ac:dyDescent="0.4">
      <c r="A25" s="10"/>
      <c r="B25" s="11"/>
      <c r="C25" s="10"/>
      <c r="D25" s="10"/>
      <c r="E25" s="10"/>
      <c r="F25" s="10"/>
      <c r="G25" s="10"/>
      <c r="H25" s="10"/>
      <c r="I25" s="10"/>
      <c r="J25" s="10"/>
    </row>
    <row r="26" spans="1:10" x14ac:dyDescent="0.4">
      <c r="A26" s="10"/>
      <c r="B26" s="11"/>
      <c r="C26" s="10"/>
      <c r="D26" s="10"/>
      <c r="E26" s="10"/>
      <c r="F26" s="10"/>
      <c r="G26" s="10"/>
      <c r="H26" s="10"/>
      <c r="I26" s="10"/>
      <c r="J26" s="10"/>
    </row>
    <row r="27" spans="1:10" x14ac:dyDescent="0.4">
      <c r="A27" s="10"/>
      <c r="B27" s="11"/>
      <c r="C27" s="10"/>
      <c r="D27" s="10"/>
      <c r="E27" s="10"/>
      <c r="F27" s="10"/>
      <c r="G27" s="10"/>
      <c r="H27" s="10"/>
      <c r="I27" s="10"/>
      <c r="J27" s="10"/>
    </row>
    <row r="28" spans="1:10" x14ac:dyDescent="0.4">
      <c r="B28" s="9"/>
    </row>
  </sheetData>
  <mergeCells count="2">
    <mergeCell ref="C1:F1"/>
    <mergeCell ref="D2:E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72CD713-3BEB-4368-B8BF-79AA3231ADAD}">
          <x14:formula1>
            <xm:f>'dropdown lists'!$A$1:$A$4</xm:f>
          </x14:formula1>
          <xm:sqref>C5:C18</xm:sqref>
        </x14:dataValidation>
        <x14:dataValidation type="list" allowBlank="1" showInputMessage="1" showErrorMessage="1" xr:uid="{DB944A1D-6BD0-40B4-9A35-5E0FA7309EDA}">
          <x14:formula1>
            <xm:f>'dropdown lists'!$C$1:$C$7</xm:f>
          </x14:formula1>
          <xm:sqref>G5:J18</xm:sqref>
        </x14:dataValidation>
        <x14:dataValidation type="list" allowBlank="1" showInputMessage="1" showErrorMessage="1" xr:uid="{1A0044EE-8360-4465-928F-F91B57507434}">
          <x14:formula1>
            <xm:f>'dropdown lists'!$B$1:$B$5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0257-707E-4F68-9134-E3E5C98A5159}">
  <dimension ref="A1:J21"/>
  <sheetViews>
    <sheetView workbookViewId="0">
      <selection activeCell="E13" sqref="E13"/>
    </sheetView>
  </sheetViews>
  <sheetFormatPr defaultRowHeight="14.6" x14ac:dyDescent="0.4"/>
  <cols>
    <col min="1" max="1" width="21.84375" bestFit="1" customWidth="1"/>
    <col min="2" max="2" width="28.3046875" bestFit="1" customWidth="1"/>
    <col min="3" max="3" width="22.53515625" bestFit="1" customWidth="1"/>
    <col min="4" max="4" width="14.3828125" bestFit="1" customWidth="1"/>
    <col min="5" max="5" width="23.15234375" bestFit="1" customWidth="1"/>
    <col min="6" max="6" width="18.84375" bestFit="1" customWidth="1"/>
    <col min="7" max="7" width="19.3046875" bestFit="1" customWidth="1"/>
    <col min="8" max="10" width="20.69140625" bestFit="1" customWidth="1"/>
  </cols>
  <sheetData>
    <row r="1" spans="1:10" ht="23.15" x14ac:dyDescent="0.6">
      <c r="C1" s="13" t="s">
        <v>59</v>
      </c>
      <c r="D1" s="13"/>
      <c r="E1" s="13"/>
      <c r="F1" s="13"/>
    </row>
    <row r="2" spans="1:10" ht="18.45" x14ac:dyDescent="0.5">
      <c r="D2" s="14" t="s">
        <v>61</v>
      </c>
      <c r="E2" s="14"/>
    </row>
    <row r="4" spans="1:10" ht="18.45" x14ac:dyDescent="0.5">
      <c r="A4" s="12" t="s">
        <v>16</v>
      </c>
      <c r="B4" s="12" t="s">
        <v>20</v>
      </c>
      <c r="C4" s="12" t="s">
        <v>21</v>
      </c>
      <c r="D4" s="12" t="s">
        <v>22</v>
      </c>
      <c r="E4" s="12" t="s">
        <v>17</v>
      </c>
      <c r="F4" s="12" t="s">
        <v>23</v>
      </c>
      <c r="G4" s="12" t="s">
        <v>18</v>
      </c>
      <c r="H4" s="12" t="s">
        <v>56</v>
      </c>
      <c r="I4" s="12" t="s">
        <v>57</v>
      </c>
      <c r="J4" s="12" t="s">
        <v>58</v>
      </c>
    </row>
    <row r="5" spans="1:10" ht="43.75" x14ac:dyDescent="0.4">
      <c r="A5" s="10" t="s">
        <v>67</v>
      </c>
      <c r="B5" s="11" t="s">
        <v>68</v>
      </c>
      <c r="C5" s="10" t="s">
        <v>25</v>
      </c>
      <c r="D5" s="10">
        <v>2</v>
      </c>
      <c r="E5" s="10">
        <v>4</v>
      </c>
      <c r="F5" s="10"/>
      <c r="G5" s="10"/>
      <c r="H5" s="10"/>
      <c r="I5" s="10"/>
      <c r="J5" s="10"/>
    </row>
    <row r="6" spans="1:10" ht="29.15" x14ac:dyDescent="0.4">
      <c r="A6" s="10" t="s">
        <v>69</v>
      </c>
      <c r="B6" s="11" t="s">
        <v>70</v>
      </c>
      <c r="C6" s="10" t="s">
        <v>25</v>
      </c>
      <c r="D6" s="10">
        <v>1</v>
      </c>
      <c r="E6" s="10">
        <v>6</v>
      </c>
      <c r="F6" s="10"/>
      <c r="G6" s="10"/>
      <c r="H6" s="10"/>
      <c r="I6" s="10"/>
      <c r="J6" s="10"/>
    </row>
    <row r="7" spans="1:10" ht="43.75" x14ac:dyDescent="0.4">
      <c r="A7" s="10" t="s">
        <v>66</v>
      </c>
      <c r="B7" s="11" t="s">
        <v>65</v>
      </c>
      <c r="C7" s="10" t="s">
        <v>25</v>
      </c>
      <c r="D7" s="10">
        <v>1</v>
      </c>
      <c r="E7" s="10">
        <v>4</v>
      </c>
      <c r="F7" s="10"/>
      <c r="G7" s="10"/>
      <c r="H7" s="10"/>
      <c r="I7" s="10"/>
      <c r="J7" s="10"/>
    </row>
    <row r="8" spans="1:10" ht="43.75" x14ac:dyDescent="0.4">
      <c r="A8" s="10" t="s">
        <v>32</v>
      </c>
      <c r="B8" s="11" t="s">
        <v>64</v>
      </c>
      <c r="C8" s="10" t="s">
        <v>25</v>
      </c>
      <c r="D8" s="10">
        <v>1</v>
      </c>
      <c r="E8" s="10">
        <v>6</v>
      </c>
      <c r="F8" s="10"/>
      <c r="G8" s="10"/>
      <c r="H8" s="10"/>
      <c r="I8" s="10"/>
      <c r="J8" s="10"/>
    </row>
    <row r="9" spans="1:10" ht="29.15" x14ac:dyDescent="0.4">
      <c r="A9" s="10" t="s">
        <v>62</v>
      </c>
      <c r="B9" s="11" t="s">
        <v>63</v>
      </c>
      <c r="C9" s="10" t="s">
        <v>25</v>
      </c>
      <c r="D9" s="10">
        <v>2</v>
      </c>
      <c r="E9" s="10">
        <v>4</v>
      </c>
      <c r="F9" s="10"/>
      <c r="G9" s="10"/>
      <c r="H9" s="10"/>
      <c r="I9" s="10"/>
      <c r="J9" s="10"/>
    </row>
    <row r="10" spans="1:10" ht="29.15" x14ac:dyDescent="0.4">
      <c r="A10" s="10" t="s">
        <v>71</v>
      </c>
      <c r="B10" s="11" t="s">
        <v>72</v>
      </c>
      <c r="C10" s="10" t="s">
        <v>25</v>
      </c>
      <c r="D10" s="10">
        <v>2</v>
      </c>
      <c r="E10" s="10">
        <v>4</v>
      </c>
      <c r="F10" s="10"/>
      <c r="G10" s="10"/>
      <c r="H10" s="10"/>
      <c r="I10" s="10"/>
      <c r="J10" s="10"/>
    </row>
    <row r="11" spans="1:10" ht="29.15" x14ac:dyDescent="0.4">
      <c r="A11" s="10" t="s">
        <v>34</v>
      </c>
      <c r="B11" s="11" t="s">
        <v>35</v>
      </c>
      <c r="C11" s="10" t="s">
        <v>25</v>
      </c>
      <c r="D11" s="10">
        <v>1</v>
      </c>
      <c r="E11" s="10">
        <v>8</v>
      </c>
      <c r="F11" s="10"/>
      <c r="G11" s="10"/>
      <c r="H11" s="10"/>
      <c r="I11" s="10"/>
      <c r="J11" s="10"/>
    </row>
    <row r="12" spans="1:10" x14ac:dyDescent="0.4">
      <c r="A12" s="10"/>
      <c r="B12" s="11"/>
      <c r="C12" s="10"/>
      <c r="D12" s="10"/>
      <c r="E12" s="10"/>
      <c r="F12" s="10"/>
      <c r="G12" s="10"/>
      <c r="H12" s="10"/>
      <c r="I12" s="10"/>
      <c r="J12" s="10"/>
    </row>
    <row r="13" spans="1:10" x14ac:dyDescent="0.4">
      <c r="A13" s="10"/>
      <c r="B13" s="11"/>
      <c r="C13" s="10"/>
      <c r="D13" s="10"/>
      <c r="E13" s="10"/>
      <c r="F13" s="10"/>
      <c r="G13" s="10"/>
      <c r="H13" s="10"/>
      <c r="I13" s="10"/>
      <c r="J13" s="10"/>
    </row>
    <row r="14" spans="1:10" x14ac:dyDescent="0.4">
      <c r="A14" s="10"/>
      <c r="B14" s="11"/>
      <c r="C14" s="10"/>
      <c r="D14" s="10"/>
      <c r="E14" s="10"/>
      <c r="F14" s="10"/>
      <c r="G14" s="10"/>
      <c r="H14" s="10"/>
      <c r="I14" s="10"/>
      <c r="J14" s="10"/>
    </row>
    <row r="15" spans="1:10" x14ac:dyDescent="0.4">
      <c r="A15" s="10"/>
      <c r="B15" s="11"/>
      <c r="C15" s="10"/>
      <c r="D15" s="10"/>
      <c r="E15" s="10"/>
      <c r="F15" s="10"/>
      <c r="G15" s="10"/>
      <c r="H15" s="10"/>
      <c r="I15" s="10"/>
      <c r="J15" s="10"/>
    </row>
    <row r="16" spans="1:10" x14ac:dyDescent="0.4">
      <c r="A16" s="10"/>
      <c r="B16" s="11"/>
      <c r="C16" s="10"/>
      <c r="D16" s="10"/>
      <c r="E16" s="10"/>
      <c r="F16" s="10"/>
      <c r="G16" s="10"/>
      <c r="H16" s="10"/>
      <c r="I16" s="10"/>
      <c r="J16" s="10"/>
    </row>
    <row r="17" spans="1:10" x14ac:dyDescent="0.4">
      <c r="A17" s="10"/>
      <c r="B17" s="11"/>
      <c r="C17" s="10"/>
      <c r="D17" s="10"/>
      <c r="E17" s="10"/>
      <c r="F17" s="10"/>
      <c r="G17" s="10"/>
      <c r="H17" s="10"/>
      <c r="I17" s="10"/>
      <c r="J17" s="10"/>
    </row>
    <row r="18" spans="1:10" x14ac:dyDescent="0.4">
      <c r="A18" s="10"/>
      <c r="B18" s="11"/>
      <c r="C18" s="10"/>
      <c r="D18" s="10"/>
      <c r="E18" s="10"/>
      <c r="F18" s="10"/>
      <c r="G18" s="10"/>
      <c r="H18" s="10"/>
      <c r="I18" s="10"/>
      <c r="J18" s="10"/>
    </row>
    <row r="19" spans="1:10" x14ac:dyDescent="0.4">
      <c r="A19" s="10"/>
      <c r="B19" s="11"/>
      <c r="C19" s="10"/>
      <c r="D19" s="10"/>
      <c r="E19" s="10"/>
      <c r="F19" s="10"/>
      <c r="G19" s="10"/>
      <c r="H19" s="10"/>
      <c r="I19" s="10"/>
      <c r="J19" s="10"/>
    </row>
    <row r="20" spans="1:10" x14ac:dyDescent="0.4">
      <c r="A20" s="10"/>
      <c r="B20" s="11"/>
      <c r="C20" s="10"/>
      <c r="D20" s="10"/>
      <c r="E20" s="10"/>
      <c r="F20" s="10"/>
      <c r="G20" s="10"/>
      <c r="H20" s="10"/>
      <c r="I20" s="10"/>
      <c r="J20" s="10"/>
    </row>
    <row r="21" spans="1:10" x14ac:dyDescent="0.4">
      <c r="B21" s="9"/>
    </row>
  </sheetData>
  <mergeCells count="2">
    <mergeCell ref="C1:F1"/>
    <mergeCell ref="D2:E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3ED2D2-C281-4F0E-AD35-F56C27DFD97C}">
          <x14:formula1>
            <xm:f>'dropdown lists'!$B$1:$B$5</xm:f>
          </x14:formula1>
          <xm:sqref>D5:D11</xm:sqref>
        </x14:dataValidation>
        <x14:dataValidation type="list" allowBlank="1" showInputMessage="1" showErrorMessage="1" xr:uid="{7AF7E3B8-3CEC-4509-8926-C70F616B5A30}">
          <x14:formula1>
            <xm:f>'dropdown lists'!$C$1:$C$7</xm:f>
          </x14:formula1>
          <xm:sqref>G5:J11</xm:sqref>
        </x14:dataValidation>
        <x14:dataValidation type="list" allowBlank="1" showInputMessage="1" showErrorMessage="1" xr:uid="{4719FF99-399C-4E1A-AAC3-E4AAC617F143}">
          <x14:formula1>
            <xm:f>'dropdown lists'!$A$1:$A$4</xm:f>
          </x14:formula1>
          <xm:sqref>C5:C11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5CDE-4158-44D7-B221-B41687D829F6}">
  <dimension ref="A1:C7"/>
  <sheetViews>
    <sheetView workbookViewId="0">
      <selection activeCell="B6" sqref="B6"/>
    </sheetView>
  </sheetViews>
  <sheetFormatPr defaultRowHeight="14.6" x14ac:dyDescent="0.4"/>
  <cols>
    <col min="1" max="1" width="10.69140625" bestFit="1" customWidth="1"/>
  </cols>
  <sheetData>
    <row r="1" spans="1:3" x14ac:dyDescent="0.4">
      <c r="A1" t="s">
        <v>25</v>
      </c>
      <c r="B1">
        <v>1</v>
      </c>
      <c r="C1" t="s">
        <v>11</v>
      </c>
    </row>
    <row r="2" spans="1:3" x14ac:dyDescent="0.4">
      <c r="A2" t="s">
        <v>26</v>
      </c>
      <c r="B2">
        <v>2</v>
      </c>
      <c r="C2" t="s">
        <v>10</v>
      </c>
    </row>
    <row r="3" spans="1:3" x14ac:dyDescent="0.4">
      <c r="A3" t="s">
        <v>27</v>
      </c>
      <c r="B3">
        <v>3</v>
      </c>
      <c r="C3" t="s">
        <v>9</v>
      </c>
    </row>
    <row r="4" spans="1:3" x14ac:dyDescent="0.4">
      <c r="A4" t="s">
        <v>28</v>
      </c>
      <c r="B4">
        <v>4</v>
      </c>
      <c r="C4" t="s">
        <v>14</v>
      </c>
    </row>
    <row r="5" spans="1:3" x14ac:dyDescent="0.4">
      <c r="B5">
        <v>5</v>
      </c>
      <c r="C5" t="s">
        <v>13</v>
      </c>
    </row>
    <row r="6" spans="1:3" x14ac:dyDescent="0.4">
      <c r="C6" t="s">
        <v>4</v>
      </c>
    </row>
    <row r="7" spans="1:3" x14ac:dyDescent="0.4">
      <c r="C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Burdown Chart</vt:lpstr>
      <vt:lpstr>Sprint 1 Tasks </vt:lpstr>
      <vt:lpstr>Sprint 2 Tasks </vt:lpstr>
      <vt:lpstr>dropdown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Wright</dc:creator>
  <cp:lastModifiedBy>Nick Wright</cp:lastModifiedBy>
  <dcterms:created xsi:type="dcterms:W3CDTF">2018-09-11T15:16:41Z</dcterms:created>
  <dcterms:modified xsi:type="dcterms:W3CDTF">2019-01-10T20:40:14Z</dcterms:modified>
</cp:coreProperties>
</file>