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1B5FB3AC-4BD8-2046-8AA7-C3316ACA276D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-s" sheetId="3" r:id="rId1"/>
    <sheet name="Sheet6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9" i="3"/>
  <c r="J8" i="3"/>
  <c r="J11" i="3"/>
  <c r="J10" i="3"/>
  <c r="N52" i="6"/>
  <c r="N43" i="6"/>
  <c r="N40" i="6"/>
  <c r="N38" i="6"/>
  <c r="N34" i="6"/>
  <c r="N30" i="6"/>
  <c r="N26" i="6"/>
</calcChain>
</file>

<file path=xl/sharedStrings.xml><?xml version="1.0" encoding="utf-8"?>
<sst xmlns="http://schemas.openxmlformats.org/spreadsheetml/2006/main" count="428" uniqueCount="114">
  <si>
    <t xml:space="preserve">                             Particulars of journey &amp; Halts</t>
  </si>
  <si>
    <t>Kind of</t>
  </si>
  <si>
    <t>Fare</t>
  </si>
  <si>
    <t>Daily Allowances</t>
  </si>
  <si>
    <t>Total</t>
  </si>
  <si>
    <t>Remark</t>
  </si>
  <si>
    <t xml:space="preserve">  Departure</t>
  </si>
  <si>
    <t xml:space="preserve">    Arrival</t>
  </si>
  <si>
    <t>journey</t>
  </si>
  <si>
    <t>KM.</t>
  </si>
  <si>
    <t xml:space="preserve">Rate   </t>
  </si>
  <si>
    <t>Amt in Rs.</t>
  </si>
  <si>
    <t>No.</t>
  </si>
  <si>
    <t>Rate</t>
  </si>
  <si>
    <t>Amt.</t>
  </si>
  <si>
    <t>Expr.</t>
  </si>
  <si>
    <t xml:space="preserve">Station </t>
  </si>
  <si>
    <t>Date</t>
  </si>
  <si>
    <t>Hours</t>
  </si>
  <si>
    <t>Station</t>
  </si>
  <si>
    <t xml:space="preserve">In Rs. </t>
  </si>
  <si>
    <t xml:space="preserve">Lalganj </t>
  </si>
  <si>
    <t>Raebareli Bus  Station</t>
  </si>
  <si>
    <t>BUS</t>
  </si>
  <si>
    <t>DO</t>
  </si>
  <si>
    <t>AUTO</t>
  </si>
  <si>
    <t>18:00</t>
  </si>
  <si>
    <t>18:20</t>
  </si>
  <si>
    <t>Bus</t>
  </si>
  <si>
    <t>CERTIFICATE:-</t>
  </si>
  <si>
    <t>1. Certified that claim representivepaymament of railway fares for the claims is for the class of accommodation actually usedentitled for.</t>
  </si>
  <si>
    <t>2. I certified that I did not performed the road journey for which mileage allowances has been claimed at the higher rate prescribed in rule 46 of</t>
  </si>
  <si>
    <t xml:space="preserve"> SRs by taking a single in any publicconvince including steamer which placeregularly for his between fixed points</t>
  </si>
  <si>
    <t>and a charges fixed rates.</t>
  </si>
  <si>
    <t>3.I also certified that the journey was not performed in any other whicle without its  hire charges or incurring its running expences.</t>
  </si>
  <si>
    <t>4.Certified that I was actually and not merely constructively in camp at-------------------on the rates for was not which  D A has been claimed.</t>
  </si>
  <si>
    <t xml:space="preserve">5. Certified that I was  was not treated as state guest during my halt at -------------------and was not provided with boarding and lodging at state </t>
  </si>
  <si>
    <t>expences or at the expences of govt. of India or any orgnization.</t>
  </si>
  <si>
    <t>6.Certified that the distance entered or correct the best of my knowledge.</t>
  </si>
  <si>
    <t>Signature of the official with date</t>
  </si>
  <si>
    <t>18.12.2024</t>
  </si>
  <si>
    <t>Bike</t>
  </si>
  <si>
    <t>Road Mileage</t>
  </si>
  <si>
    <t>01.05.2025</t>
  </si>
  <si>
    <t>07:35</t>
  </si>
  <si>
    <t>07:40</t>
  </si>
  <si>
    <t>07:55</t>
  </si>
  <si>
    <t>18:30</t>
  </si>
  <si>
    <t>For Attending Dak Samdhaan Diwas</t>
  </si>
  <si>
    <t>08:30</t>
  </si>
  <si>
    <t>09:40</t>
  </si>
  <si>
    <t>Raebareli HO</t>
  </si>
  <si>
    <r>
      <rPr>
        <b/>
        <sz val="12"/>
        <color theme="1"/>
        <rFont val="Times New Roman"/>
        <family val="1"/>
      </rPr>
      <t xml:space="preserve">                                                                     </t>
    </r>
    <r>
      <rPr>
        <b/>
        <u/>
        <sz val="12"/>
        <color theme="1"/>
        <rFont val="Times New Roman"/>
        <family val="1"/>
      </rPr>
      <t xml:space="preserve"> T.A.BILL for the month of May &amp; June 2025</t>
    </r>
  </si>
  <si>
    <t>For Attending IT 2.0 End User Training Vide SPOs Memo No. TG/Corr/Gen/2024-25</t>
  </si>
  <si>
    <t>04.06.2025</t>
  </si>
  <si>
    <t>26.05.2025</t>
  </si>
  <si>
    <t>11:00</t>
  </si>
  <si>
    <t>Pure Devi Korihar</t>
  </si>
  <si>
    <t>For PMEGP Verification</t>
  </si>
  <si>
    <t>06.06.2025</t>
  </si>
  <si>
    <t>Punjab National Bank
Bhojpur</t>
  </si>
  <si>
    <t>For Submitting PMEGP Forms</t>
  </si>
  <si>
    <t>09.06.2025</t>
  </si>
  <si>
    <t>Bhojpur</t>
  </si>
  <si>
    <t>Gahrauli</t>
  </si>
  <si>
    <t>11.06.2025</t>
  </si>
  <si>
    <t>Canara Bank
Mubarakpur</t>
  </si>
  <si>
    <t>Behta Chauraha
Lalganj</t>
  </si>
  <si>
    <t>Mubarakpur</t>
  </si>
  <si>
    <t>HQ</t>
  </si>
  <si>
    <t>05.06.2025</t>
  </si>
  <si>
    <t>Punjab National Bank
Semarpaha</t>
  </si>
  <si>
    <t>12.06.2025</t>
  </si>
  <si>
    <t>Dedoli Raebareli</t>
  </si>
  <si>
    <t>Pure Gautaman, Bairuwa</t>
  </si>
  <si>
    <t>14.06.2025</t>
  </si>
  <si>
    <t>For PMEGP 
Verification</t>
  </si>
  <si>
    <t>16.06.2025</t>
  </si>
  <si>
    <t>Mangatpur Bhojpur</t>
  </si>
  <si>
    <t>17.06.2025</t>
  </si>
  <si>
    <t>12:15</t>
  </si>
  <si>
    <t>Nirala Nagar lalganj</t>
  </si>
  <si>
    <t>10.06.2025</t>
  </si>
  <si>
    <t>Gandhi Chauraha lalganj</t>
  </si>
  <si>
    <t>21.06.2025</t>
  </si>
  <si>
    <t>Ambara Paschim Lalganj</t>
  </si>
  <si>
    <t>25.06.2025</t>
  </si>
  <si>
    <t>Mahmadmau Lalganj</t>
  </si>
  <si>
    <t>26.06.2025</t>
  </si>
  <si>
    <t>For Attending the meeting on telephonic order of OA BD Branch DO RBL.</t>
  </si>
  <si>
    <t>30.05.2025</t>
  </si>
  <si>
    <t>DA (01.05.2025 &amp; 30.05.2025 to 04.06.2025) = 625 *7 =</t>
  </si>
  <si>
    <t>Net Amount</t>
  </si>
  <si>
    <t>Rs. Ten Thousand one hundred sixty Only</t>
  </si>
  <si>
    <t xml:space="preserve">  Name &amp; Designation: - Shubham Srivastava,Lalganj             Basic Pay @ Rs.27900/-(level-4).</t>
  </si>
  <si>
    <t>For PMEGP Verification Vide SPOs Memo No. BD/PMEGP/Corr/2024-25</t>
  </si>
  <si>
    <t>Gandhi Chauraha Lalganj</t>
  </si>
  <si>
    <t>HO</t>
  </si>
  <si>
    <t>BOB Bahai Branch</t>
  </si>
  <si>
    <t>BIKE</t>
  </si>
  <si>
    <t>Canara Bank  Behta kala</t>
  </si>
  <si>
    <t xml:space="preserve">  Name &amp; Designation: - Dharmendra Kumar, PA Lalganj HO             Basic Pay @ Rs.27900/-(level-4).</t>
  </si>
  <si>
    <t>For PMEGP Unit of Somaiya Bano</t>
  </si>
  <si>
    <t>For PMEGP Bank  Forms of Somaiya Bano</t>
  </si>
  <si>
    <t>For PMEGP Bank  Forms of Mohd Server</t>
  </si>
  <si>
    <t>BOB Dalmau Branch</t>
  </si>
  <si>
    <t>For PMEGP Bank  Forms of Ram Nihur</t>
  </si>
  <si>
    <t>PNB Lalganj Branch</t>
  </si>
  <si>
    <t>For PMEGP Bank  Forms of Prem Shankar</t>
  </si>
  <si>
    <t>Beni Madhavganj</t>
  </si>
  <si>
    <t>For PMEGP Unit of Mohd Server</t>
  </si>
  <si>
    <t>For PMEGP Bank  Forms of Vipin Kumar</t>
  </si>
  <si>
    <t>Canara Bank Mubarakpur</t>
  </si>
  <si>
    <t>For PMEGP Unit of Vipin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</si>
</sst>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0" borderId="1" xfId="0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0" borderId="0" xfId="0" applyFont="1"/>
    <xf numFmtId="0" fontId="13" fillId="0" borderId="0" xfId="0" applyFont="1"/>
    <xf numFmtId="0" fontId="8" fillId="0" borderId="0" xfId="0" applyFont="1"/>
    <xf numFmtId="1" fontId="7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3" fillId="0" borderId="1" xfId="0" applyFont="1" applyBorder="1"/>
    <xf numFmtId="20" fontId="7" fillId="0" borderId="1" xfId="0" applyNumberFormat="1" applyFont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top" wrapText="1"/>
    </xf>
    <xf numFmtId="20" fontId="8" fillId="0" borderId="1" xfId="0" applyNumberFormat="1" applyFont="1" applyBorder="1" applyAlignment="1">
      <alignment horizontal="center" vertical="top" wrapText="1"/>
    </xf>
    <xf numFmtId="20" fontId="15" fillId="0" borderId="1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center" wrapText="1"/>
    </xf>
    <xf numFmtId="14" fontId="7" fillId="0" borderId="3" xfId="0" applyNumberFormat="1" applyFont="1" applyBorder="1" applyAlignment="1">
      <alignment vertical="top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wrapText="1"/>
    </xf>
    <xf numFmtId="49" fontId="13" fillId="0" borderId="1" xfId="0" applyNumberFormat="1" applyFont="1" applyBorder="1" applyAlignment="1">
      <alignment horizontal="center" vertical="top" wrapText="1"/>
    </xf>
    <xf numFmtId="49" fontId="14" fillId="0" borderId="1" xfId="0" applyNumberFormat="1" applyFont="1" applyBorder="1" applyAlignment="1">
      <alignment horizontal="center" vertical="top" wrapText="1"/>
    </xf>
    <xf numFmtId="20" fontId="14" fillId="0" borderId="1" xfId="0" applyNumberFormat="1" applyFont="1" applyBorder="1" applyAlignment="1">
      <alignment horizontal="center" vertical="top" wrapText="1"/>
    </xf>
    <xf numFmtId="20" fontId="13" fillId="0" borderId="1" xfId="0" applyNumberFormat="1" applyFont="1" applyBorder="1" applyAlignment="1">
      <alignment horizontal="center" vertical="top" wrapText="1"/>
    </xf>
    <xf numFmtId="14" fontId="7" fillId="0" borderId="2" xfId="0" applyNumberFormat="1" applyFont="1" applyBorder="1" applyAlignment="1">
      <alignment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/>
    </xf>
    <xf numFmtId="20" fontId="13" fillId="0" borderId="1" xfId="0" applyNumberFormat="1" applyFont="1" applyBorder="1" applyAlignment="1">
      <alignment horizontal="center"/>
    </xf>
    <xf numFmtId="20" fontId="13" fillId="0" borderId="1" xfId="0" applyNumberFormat="1" applyFont="1" applyBorder="1"/>
    <xf numFmtId="20" fontId="13" fillId="0" borderId="2" xfId="0" applyNumberFormat="1" applyFont="1" applyBorder="1"/>
    <xf numFmtId="20" fontId="13" fillId="0" borderId="0" xfId="0" applyNumberFormat="1" applyFont="1"/>
    <xf numFmtId="0" fontId="13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vertical="center" wrapText="1"/>
    </xf>
    <xf numFmtId="49" fontId="10" fillId="0" borderId="5" xfId="0" applyNumberFormat="1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vertical="top" wrapText="1"/>
    </xf>
    <xf numFmtId="20" fontId="14" fillId="0" borderId="5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20" fontId="14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abSelected="1" zoomScale="153" zoomScaleNormal="153" workbookViewId="0">
      <selection activeCell="F14" sqref="F14"/>
    </sheetView>
  </sheetViews>
  <sheetFormatPr baseColWidth="10" defaultColWidth="8.83203125" defaultRowHeight="15" x14ac:dyDescent="0.2"/>
  <cols>
    <col min="1" max="1" width="12" customWidth="1"/>
    <col min="2" max="2" width="10" customWidth="1"/>
    <col min="3" max="3" width="8.6640625" customWidth="1"/>
    <col min="4" max="4" width="14.5" customWidth="1"/>
    <col min="5" max="5" width="9.83203125" customWidth="1"/>
    <col min="15" max="15" width="22.1640625" customWidth="1"/>
  </cols>
  <sheetData>
    <row r="1" spans="1:15" ht="19" x14ac:dyDescent="0.25">
      <c r="A1" s="1" t="s">
        <v>52</v>
      </c>
      <c r="B1" s="2"/>
      <c r="C1" s="3"/>
      <c r="E1" s="4"/>
      <c r="J1" s="5"/>
      <c r="K1" s="6"/>
      <c r="L1" s="6"/>
    </row>
    <row r="2" spans="1:15" ht="16" x14ac:dyDescent="0.2">
      <c r="A2" s="7"/>
    </row>
    <row r="3" spans="1:15" ht="16" x14ac:dyDescent="0.2">
      <c r="A3" s="7" t="s">
        <v>101</v>
      </c>
      <c r="M3" s="72"/>
      <c r="N3" s="72"/>
      <c r="O3" s="72"/>
    </row>
    <row r="4" spans="1:15" ht="16" x14ac:dyDescent="0.2">
      <c r="A4" s="7"/>
    </row>
    <row r="5" spans="1:15" ht="17" x14ac:dyDescent="0.2">
      <c r="A5" s="68" t="s">
        <v>0</v>
      </c>
      <c r="B5" s="68"/>
      <c r="C5" s="68"/>
      <c r="D5" s="68"/>
      <c r="E5" s="68"/>
      <c r="F5" s="68"/>
      <c r="G5" s="8" t="s">
        <v>1</v>
      </c>
      <c r="H5" s="8" t="s">
        <v>2</v>
      </c>
      <c r="I5" s="68" t="s">
        <v>42</v>
      </c>
      <c r="J5" s="68"/>
      <c r="K5" s="68" t="s">
        <v>3</v>
      </c>
      <c r="L5" s="68"/>
      <c r="M5" s="68"/>
      <c r="N5" s="8" t="s">
        <v>4</v>
      </c>
      <c r="O5" s="69" t="s">
        <v>5</v>
      </c>
    </row>
    <row r="6" spans="1:15" ht="17" x14ac:dyDescent="0.2">
      <c r="A6" s="68" t="s">
        <v>6</v>
      </c>
      <c r="B6" s="68"/>
      <c r="C6" s="68"/>
      <c r="D6" s="68" t="s">
        <v>7</v>
      </c>
      <c r="E6" s="68"/>
      <c r="F6" s="68"/>
      <c r="G6" s="8" t="s">
        <v>8</v>
      </c>
      <c r="H6" s="8" t="s">
        <v>9</v>
      </c>
      <c r="I6" s="68" t="s">
        <v>10</v>
      </c>
      <c r="J6" s="68" t="s">
        <v>11</v>
      </c>
      <c r="K6" s="68" t="s">
        <v>12</v>
      </c>
      <c r="L6" s="68" t="s">
        <v>13</v>
      </c>
      <c r="M6" s="68" t="s">
        <v>14</v>
      </c>
      <c r="N6" s="8" t="s">
        <v>15</v>
      </c>
      <c r="O6" s="70"/>
    </row>
    <row r="7" spans="1:15" ht="17" x14ac:dyDescent="0.2">
      <c r="A7" s="8" t="s">
        <v>16</v>
      </c>
      <c r="B7" s="8" t="s">
        <v>17</v>
      </c>
      <c r="C7" s="8" t="s">
        <v>18</v>
      </c>
      <c r="D7" s="8" t="s">
        <v>19</v>
      </c>
      <c r="E7" s="8" t="s">
        <v>17</v>
      </c>
      <c r="F7" s="8" t="s">
        <v>18</v>
      </c>
      <c r="G7" s="8"/>
      <c r="H7" s="8"/>
      <c r="I7" s="68"/>
      <c r="J7" s="68"/>
      <c r="K7" s="68"/>
      <c r="L7" s="68"/>
      <c r="M7" s="68"/>
      <c r="N7" s="8" t="s">
        <v>20</v>
      </c>
      <c r="O7" s="71"/>
    </row>
    <row r="8" spans="1:15" ht="30" x14ac:dyDescent="0.2">
      <c r="A8" s="23" t="s">
        <v>97</v>
      </c>
      <c r="B8" s="87" t="s">
        <v>54</v>
      </c>
      <c r="C8" s="85">
        <v>0.4375</v>
      </c>
      <c r="D8" s="20" t="s">
        <v>100</v>
      </c>
      <c r="E8" s="87" t="s">
        <v>54</v>
      </c>
      <c r="F8" s="85">
        <v>0.46180555555555558</v>
      </c>
      <c r="G8" s="86" t="s">
        <v>99</v>
      </c>
      <c r="H8" s="88">
        <v>8</v>
      </c>
      <c r="I8" s="89">
        <v>9.9700000000000006</v>
      </c>
      <c r="J8" s="88">
        <f t="shared" ref="J8:J11" si="0">H8*I8</f>
        <v>79.760000000000005</v>
      </c>
      <c r="K8" s="88"/>
      <c r="L8" s="88"/>
      <c r="M8" s="88"/>
      <c r="N8" s="23">
        <v>80</v>
      </c>
      <c r="O8" s="74" t="s">
        <v>104</v>
      </c>
    </row>
    <row r="9" spans="1:15" ht="30" x14ac:dyDescent="0.2">
      <c r="A9" s="20" t="s">
        <v>100</v>
      </c>
      <c r="B9" s="87" t="s">
        <v>54</v>
      </c>
      <c r="C9" s="85">
        <v>0.5</v>
      </c>
      <c r="D9" s="23" t="s">
        <v>97</v>
      </c>
      <c r="E9" s="87" t="s">
        <v>54</v>
      </c>
      <c r="F9" s="85">
        <v>0.52083333333333337</v>
      </c>
      <c r="G9" s="86" t="s">
        <v>99</v>
      </c>
      <c r="H9" s="90">
        <v>8</v>
      </c>
      <c r="I9" s="89">
        <v>9.9700000000000006</v>
      </c>
      <c r="J9" s="88">
        <f t="shared" si="0"/>
        <v>79.760000000000005</v>
      </c>
      <c r="K9" s="89"/>
      <c r="L9" s="89"/>
      <c r="M9" s="88"/>
      <c r="N9" s="20">
        <v>80</v>
      </c>
      <c r="O9" s="75"/>
    </row>
    <row r="10" spans="1:15" ht="30" x14ac:dyDescent="0.2">
      <c r="A10" s="23" t="s">
        <v>97</v>
      </c>
      <c r="B10" s="87" t="s">
        <v>70</v>
      </c>
      <c r="C10" s="85">
        <v>0.4375</v>
      </c>
      <c r="D10" s="20" t="s">
        <v>98</v>
      </c>
      <c r="E10" s="87" t="s">
        <v>70</v>
      </c>
      <c r="F10" s="85">
        <v>0.45833333333333331</v>
      </c>
      <c r="G10" s="86" t="s">
        <v>99</v>
      </c>
      <c r="H10" s="88">
        <v>7</v>
      </c>
      <c r="I10" s="89">
        <v>9.9700000000000006</v>
      </c>
      <c r="J10" s="88">
        <f t="shared" si="0"/>
        <v>69.790000000000006</v>
      </c>
      <c r="K10" s="88"/>
      <c r="L10" s="88"/>
      <c r="M10" s="88"/>
      <c r="N10" s="23">
        <v>70</v>
      </c>
      <c r="O10" s="74" t="s">
        <v>103</v>
      </c>
    </row>
    <row r="11" spans="1:15" ht="30" x14ac:dyDescent="0.2">
      <c r="A11" s="20" t="s">
        <v>98</v>
      </c>
      <c r="B11" s="87" t="s">
        <v>70</v>
      </c>
      <c r="C11" s="85">
        <v>0.5</v>
      </c>
      <c r="D11" s="23" t="s">
        <v>97</v>
      </c>
      <c r="E11" s="87" t="s">
        <v>70</v>
      </c>
      <c r="F11" s="85">
        <v>0.52083333333333337</v>
      </c>
      <c r="G11" s="86" t="s">
        <v>99</v>
      </c>
      <c r="H11" s="90">
        <v>7</v>
      </c>
      <c r="I11" s="89">
        <v>9.9700000000000006</v>
      </c>
      <c r="J11" s="88">
        <f t="shared" si="0"/>
        <v>69.790000000000006</v>
      </c>
      <c r="K11" s="89"/>
      <c r="L11" s="89"/>
      <c r="M11" s="88"/>
      <c r="N11" s="20">
        <v>70</v>
      </c>
      <c r="O11" s="75"/>
    </row>
    <row r="12" spans="1:15" ht="30" x14ac:dyDescent="0.2">
      <c r="A12" s="23" t="s">
        <v>97</v>
      </c>
      <c r="B12" s="87" t="s">
        <v>59</v>
      </c>
      <c r="C12" s="85">
        <v>0.47569444444444442</v>
      </c>
      <c r="D12" s="20" t="s">
        <v>98</v>
      </c>
      <c r="E12" s="87" t="s">
        <v>59</v>
      </c>
      <c r="F12" s="85">
        <v>0.49652777777777773</v>
      </c>
      <c r="G12" s="86" t="s">
        <v>99</v>
      </c>
      <c r="H12" s="88">
        <v>7</v>
      </c>
      <c r="I12" s="89">
        <v>9.9700000000000006</v>
      </c>
      <c r="J12" s="88">
        <f t="shared" ref="J12:J15" si="1">H12*I12</f>
        <v>69.790000000000006</v>
      </c>
      <c r="K12" s="88"/>
      <c r="L12" s="88"/>
      <c r="M12" s="88"/>
      <c r="N12" s="23">
        <v>70</v>
      </c>
      <c r="O12" s="74" t="s">
        <v>102</v>
      </c>
    </row>
    <row r="13" spans="1:15" ht="30" x14ac:dyDescent="0.2">
      <c r="A13" s="20" t="s">
        <v>98</v>
      </c>
      <c r="B13" s="87" t="s">
        <v>59</v>
      </c>
      <c r="C13" s="85">
        <v>0.54166666666666663</v>
      </c>
      <c r="D13" s="23" t="s">
        <v>97</v>
      </c>
      <c r="E13" s="87" t="s">
        <v>59</v>
      </c>
      <c r="F13" s="85">
        <v>0.5625</v>
      </c>
      <c r="G13" s="86" t="s">
        <v>99</v>
      </c>
      <c r="H13" s="90">
        <v>7</v>
      </c>
      <c r="I13" s="89">
        <v>9.9700000000000006</v>
      </c>
      <c r="J13" s="88">
        <f t="shared" si="1"/>
        <v>69.790000000000006</v>
      </c>
      <c r="K13" s="89"/>
      <c r="L13" s="89"/>
      <c r="M13" s="88"/>
      <c r="N13" s="20">
        <v>70</v>
      </c>
      <c r="O13" s="75"/>
    </row>
    <row r="14" spans="1:15" ht="30" x14ac:dyDescent="0.2">
      <c r="A14" s="23" t="s">
        <v>97</v>
      </c>
      <c r="B14" s="87" t="s">
        <v>59</v>
      </c>
      <c r="C14" s="85">
        <v>0.625</v>
      </c>
      <c r="D14" s="20" t="s">
        <v>105</v>
      </c>
      <c r="E14" s="87" t="s">
        <v>59</v>
      </c>
      <c r="F14" s="85">
        <v>0.65625</v>
      </c>
      <c r="G14" s="86" t="s">
        <v>99</v>
      </c>
      <c r="H14" s="88">
        <v>15</v>
      </c>
      <c r="I14" s="89">
        <v>9.9700000000000006</v>
      </c>
      <c r="J14" s="88">
        <f t="shared" si="1"/>
        <v>149.55000000000001</v>
      </c>
      <c r="K14" s="88"/>
      <c r="L14" s="88"/>
      <c r="M14" s="88"/>
      <c r="N14" s="23">
        <v>150</v>
      </c>
      <c r="O14" s="74" t="s">
        <v>106</v>
      </c>
    </row>
    <row r="15" spans="1:15" ht="30" x14ac:dyDescent="0.2">
      <c r="A15" s="20" t="s">
        <v>105</v>
      </c>
      <c r="B15" s="87" t="s">
        <v>59</v>
      </c>
      <c r="C15" s="85">
        <v>0.6875</v>
      </c>
      <c r="D15" s="23" t="s">
        <v>97</v>
      </c>
      <c r="E15" s="87" t="s">
        <v>59</v>
      </c>
      <c r="F15" s="85">
        <v>0.71875</v>
      </c>
      <c r="G15" s="86" t="s">
        <v>99</v>
      </c>
      <c r="H15" s="90">
        <v>15</v>
      </c>
      <c r="I15" s="89">
        <v>9.9700000000000006</v>
      </c>
      <c r="J15" s="88">
        <f t="shared" si="1"/>
        <v>149.55000000000001</v>
      </c>
      <c r="K15" s="89"/>
      <c r="L15" s="89"/>
      <c r="M15" s="88"/>
      <c r="N15" s="20">
        <v>150</v>
      </c>
      <c r="O15" s="75"/>
    </row>
    <row r="16" spans="1:15" ht="30" x14ac:dyDescent="0.2">
      <c r="A16" s="23" t="s">
        <v>97</v>
      </c>
      <c r="B16" s="87" t="s">
        <v>62</v>
      </c>
      <c r="C16" s="85">
        <v>0.625</v>
      </c>
      <c r="D16" s="20" t="s">
        <v>107</v>
      </c>
      <c r="E16" s="87" t="s">
        <v>62</v>
      </c>
      <c r="F16" s="85">
        <v>0.65625</v>
      </c>
      <c r="G16" s="86" t="s">
        <v>99</v>
      </c>
      <c r="H16" s="88"/>
      <c r="I16" s="89">
        <v>9.9700000000000006</v>
      </c>
      <c r="J16" s="88">
        <f t="shared" ref="J16:J17" si="2">H16*I16</f>
        <v>0</v>
      </c>
      <c r="K16" s="88"/>
      <c r="L16" s="88"/>
      <c r="M16" s="92"/>
      <c r="N16" s="55"/>
      <c r="O16" s="74" t="s">
        <v>108</v>
      </c>
    </row>
    <row r="17" spans="1:15" ht="30" x14ac:dyDescent="0.2">
      <c r="A17" s="20" t="s">
        <v>107</v>
      </c>
      <c r="B17" s="87" t="s">
        <v>62</v>
      </c>
      <c r="C17" s="85">
        <v>0.6875</v>
      </c>
      <c r="D17" s="23" t="s">
        <v>97</v>
      </c>
      <c r="E17" s="87" t="s">
        <v>62</v>
      </c>
      <c r="F17" s="85">
        <v>0.71875</v>
      </c>
      <c r="G17" s="86" t="s">
        <v>99</v>
      </c>
      <c r="H17" s="90"/>
      <c r="I17" s="89">
        <v>9.9700000000000006</v>
      </c>
      <c r="J17" s="88">
        <f t="shared" si="2"/>
        <v>0</v>
      </c>
      <c r="K17" s="89"/>
      <c r="L17" s="89"/>
      <c r="M17" s="92"/>
      <c r="N17" s="91"/>
      <c r="O17" s="75"/>
    </row>
    <row r="18" spans="1:15" ht="30" x14ac:dyDescent="0.2">
      <c r="A18" s="23" t="s">
        <v>97</v>
      </c>
      <c r="B18" s="87" t="s">
        <v>62</v>
      </c>
      <c r="C18" s="85">
        <v>0.625</v>
      </c>
      <c r="D18" s="20"/>
      <c r="E18" s="87" t="s">
        <v>62</v>
      </c>
      <c r="F18" s="85">
        <v>0.65625</v>
      </c>
      <c r="G18" s="86" t="s">
        <v>99</v>
      </c>
      <c r="H18" s="88"/>
      <c r="I18" s="89">
        <v>9.9700000000000006</v>
      </c>
      <c r="J18" s="88">
        <f t="shared" ref="J18:J21" si="3">H18*I18</f>
        <v>0</v>
      </c>
      <c r="K18" s="88"/>
      <c r="L18" s="88"/>
      <c r="M18" s="92"/>
      <c r="N18" s="55"/>
      <c r="O18" s="74" t="s">
        <v>108</v>
      </c>
    </row>
    <row r="19" spans="1:15" ht="30" x14ac:dyDescent="0.2">
      <c r="A19" s="20"/>
      <c r="B19" s="87" t="s">
        <v>62</v>
      </c>
      <c r="C19" s="85">
        <v>0.6875</v>
      </c>
      <c r="D19" s="23" t="s">
        <v>97</v>
      </c>
      <c r="E19" s="87" t="s">
        <v>62</v>
      </c>
      <c r="F19" s="85">
        <v>0.71875</v>
      </c>
      <c r="G19" s="86" t="s">
        <v>99</v>
      </c>
      <c r="H19" s="90"/>
      <c r="I19" s="89">
        <v>9.9700000000000006</v>
      </c>
      <c r="J19" s="88">
        <f t="shared" si="3"/>
        <v>0</v>
      </c>
      <c r="K19" s="89"/>
      <c r="L19" s="89"/>
      <c r="M19" s="92"/>
      <c r="N19" s="91"/>
      <c r="O19" s="75"/>
    </row>
    <row r="20" spans="1:15" ht="30" x14ac:dyDescent="0.2">
      <c r="A20" s="23" t="s">
        <v>97</v>
      </c>
      <c r="B20" s="87" t="s">
        <v>82</v>
      </c>
      <c r="C20" s="85">
        <v>0.43402777777777773</v>
      </c>
      <c r="D20" s="20" t="s">
        <v>109</v>
      </c>
      <c r="E20" s="87" t="s">
        <v>82</v>
      </c>
      <c r="F20" s="85">
        <v>0.65625</v>
      </c>
      <c r="G20" s="86" t="s">
        <v>99</v>
      </c>
      <c r="H20" s="88"/>
      <c r="I20" s="89">
        <v>9.9700000000000006</v>
      </c>
      <c r="J20" s="88">
        <f t="shared" si="3"/>
        <v>0</v>
      </c>
      <c r="K20" s="88"/>
      <c r="L20" s="88"/>
      <c r="M20" s="88"/>
      <c r="N20" s="23"/>
      <c r="O20" s="74" t="s">
        <v>110</v>
      </c>
    </row>
    <row r="21" spans="1:15" ht="30" x14ac:dyDescent="0.2">
      <c r="A21" s="20" t="s">
        <v>109</v>
      </c>
      <c r="B21" s="87" t="s">
        <v>82</v>
      </c>
      <c r="C21" s="85">
        <v>0.6875</v>
      </c>
      <c r="D21" s="23" t="s">
        <v>97</v>
      </c>
      <c r="E21" s="87" t="s">
        <v>82</v>
      </c>
      <c r="F21" s="85">
        <v>0.71875</v>
      </c>
      <c r="G21" s="86" t="s">
        <v>99</v>
      </c>
      <c r="H21" s="90"/>
      <c r="I21" s="89">
        <v>9.9700000000000006</v>
      </c>
      <c r="J21" s="88">
        <f t="shared" si="3"/>
        <v>0</v>
      </c>
      <c r="K21" s="89"/>
      <c r="L21" s="89"/>
      <c r="M21" s="88"/>
      <c r="N21" s="20"/>
      <c r="O21" s="75"/>
    </row>
    <row r="22" spans="1:15" ht="30" x14ac:dyDescent="0.2">
      <c r="A22" s="23" t="s">
        <v>97</v>
      </c>
      <c r="B22" s="87" t="s">
        <v>82</v>
      </c>
      <c r="C22" s="85">
        <v>0.625</v>
      </c>
      <c r="D22" s="20" t="s">
        <v>112</v>
      </c>
      <c r="E22" s="87" t="s">
        <v>82</v>
      </c>
      <c r="F22" s="85">
        <v>0.65625</v>
      </c>
      <c r="G22" s="86" t="s">
        <v>99</v>
      </c>
      <c r="H22" s="88"/>
      <c r="I22" s="89">
        <v>9.9700000000000006</v>
      </c>
      <c r="J22" s="88">
        <f t="shared" ref="J22:J25" si="4">H22*I22</f>
        <v>0</v>
      </c>
      <c r="K22" s="88"/>
      <c r="L22" s="88"/>
      <c r="M22" s="88"/>
      <c r="N22" s="23"/>
      <c r="O22" s="74" t="s">
        <v>111</v>
      </c>
    </row>
    <row r="23" spans="1:15" ht="30" x14ac:dyDescent="0.2">
      <c r="A23" s="20" t="s">
        <v>112</v>
      </c>
      <c r="B23" s="87" t="s">
        <v>82</v>
      </c>
      <c r="C23" s="85">
        <v>0.6875</v>
      </c>
      <c r="D23" s="23" t="s">
        <v>97</v>
      </c>
      <c r="E23" s="87" t="s">
        <v>82</v>
      </c>
      <c r="F23" s="85">
        <v>0.71875</v>
      </c>
      <c r="G23" s="86" t="s">
        <v>99</v>
      </c>
      <c r="H23" s="90"/>
      <c r="I23" s="89">
        <v>9.9700000000000006</v>
      </c>
      <c r="J23" s="88">
        <f t="shared" si="4"/>
        <v>0</v>
      </c>
      <c r="K23" s="89"/>
      <c r="L23" s="89"/>
      <c r="M23" s="88"/>
      <c r="N23" s="20"/>
      <c r="O23" s="75"/>
    </row>
    <row r="24" spans="1:15" ht="30" x14ac:dyDescent="0.2">
      <c r="A24" s="23" t="s">
        <v>97</v>
      </c>
      <c r="B24" s="87" t="s">
        <v>82</v>
      </c>
      <c r="C24" s="85">
        <v>0.43402777777777773</v>
      </c>
      <c r="D24" s="20"/>
      <c r="E24" s="87" t="s">
        <v>82</v>
      </c>
      <c r="F24" s="85">
        <v>0.65625</v>
      </c>
      <c r="G24" s="86" t="s">
        <v>99</v>
      </c>
      <c r="H24" s="88"/>
      <c r="I24" s="89">
        <v>9.9700000000000006</v>
      </c>
      <c r="J24" s="88">
        <f t="shared" si="4"/>
        <v>0</v>
      </c>
      <c r="K24" s="88"/>
      <c r="L24" s="88"/>
      <c r="M24" s="88"/>
      <c r="N24" s="23"/>
      <c r="O24" s="74" t="s">
        <v>113</v>
      </c>
    </row>
    <row r="25" spans="1:15" ht="30" x14ac:dyDescent="0.2">
      <c r="A25" s="20"/>
      <c r="B25" s="87" t="s">
        <v>82</v>
      </c>
      <c r="C25" s="85">
        <v>0.6875</v>
      </c>
      <c r="D25" s="23" t="s">
        <v>97</v>
      </c>
      <c r="E25" s="87" t="s">
        <v>82</v>
      </c>
      <c r="F25" s="85">
        <v>0.71875</v>
      </c>
      <c r="G25" s="86" t="s">
        <v>99</v>
      </c>
      <c r="H25" s="90"/>
      <c r="I25" s="89">
        <v>9.9700000000000006</v>
      </c>
      <c r="J25" s="88">
        <f t="shared" si="4"/>
        <v>0</v>
      </c>
      <c r="K25" s="89"/>
      <c r="L25" s="89"/>
      <c r="M25" s="88"/>
      <c r="N25" s="20"/>
      <c r="O25" s="75"/>
    </row>
    <row r="26" spans="1:15" x14ac:dyDescent="0.2">
      <c r="A26" s="76"/>
      <c r="B26" s="77"/>
      <c r="C26" s="78"/>
      <c r="D26" s="79"/>
      <c r="E26" s="80"/>
      <c r="F26" s="81"/>
      <c r="G26" s="82"/>
      <c r="H26" s="83"/>
      <c r="I26" s="83"/>
      <c r="J26" s="84"/>
      <c r="K26" s="83"/>
      <c r="L26" s="83"/>
      <c r="M26" s="84"/>
      <c r="N26" s="57"/>
      <c r="O26" s="56"/>
    </row>
    <row r="27" spans="1:15" x14ac:dyDescent="0.2">
      <c r="A27" s="60" t="s">
        <v>91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31">
        <v>4375</v>
      </c>
      <c r="O27" s="31"/>
    </row>
    <row r="28" spans="1:15" x14ac:dyDescent="0.2">
      <c r="A28" s="60" t="s">
        <v>93</v>
      </c>
      <c r="B28" s="61"/>
      <c r="C28" s="61"/>
      <c r="D28" s="61"/>
      <c r="E28" s="61"/>
      <c r="F28" s="61"/>
      <c r="G28" s="61"/>
      <c r="H28" s="61"/>
      <c r="I28" s="61"/>
      <c r="J28" s="61"/>
      <c r="K28" s="62" t="s">
        <v>92</v>
      </c>
      <c r="L28" s="62"/>
      <c r="M28" s="63"/>
      <c r="N28" s="31">
        <v>10160</v>
      </c>
      <c r="O28" s="31"/>
    </row>
    <row r="29" spans="1:15" x14ac:dyDescent="0.2">
      <c r="A29" s="58" t="s">
        <v>29</v>
      </c>
      <c r="B29" s="58"/>
      <c r="C29" s="15"/>
      <c r="D29" s="15"/>
    </row>
    <row r="30" spans="1:15" x14ac:dyDescent="0.2">
      <c r="A30" s="16" t="s">
        <v>30</v>
      </c>
    </row>
    <row r="31" spans="1:15" x14ac:dyDescent="0.2">
      <c r="A31" s="16" t="s">
        <v>31</v>
      </c>
    </row>
    <row r="32" spans="1:15" x14ac:dyDescent="0.2">
      <c r="A32" s="16" t="s">
        <v>32</v>
      </c>
    </row>
    <row r="33" spans="1:12" x14ac:dyDescent="0.2">
      <c r="A33" s="16" t="s">
        <v>33</v>
      </c>
    </row>
    <row r="34" spans="1:12" x14ac:dyDescent="0.2">
      <c r="A34" s="16" t="s">
        <v>34</v>
      </c>
    </row>
    <row r="35" spans="1:12" x14ac:dyDescent="0.2">
      <c r="A35" s="16" t="s">
        <v>35</v>
      </c>
    </row>
    <row r="36" spans="1:12" x14ac:dyDescent="0.2">
      <c r="A36" s="16" t="s">
        <v>36</v>
      </c>
    </row>
    <row r="37" spans="1:12" x14ac:dyDescent="0.2">
      <c r="A37" s="16" t="s">
        <v>37</v>
      </c>
    </row>
    <row r="38" spans="1:12" x14ac:dyDescent="0.2">
      <c r="A38" s="16" t="s">
        <v>38</v>
      </c>
    </row>
    <row r="39" spans="1:12" x14ac:dyDescent="0.2">
      <c r="A39" s="17"/>
      <c r="L39" t="s">
        <v>39</v>
      </c>
    </row>
  </sheetData>
  <mergeCells count="25">
    <mergeCell ref="O24:O25"/>
    <mergeCell ref="O12:O13"/>
    <mergeCell ref="O16:O17"/>
    <mergeCell ref="M3:O3"/>
    <mergeCell ref="O10:O11"/>
    <mergeCell ref="O8:O9"/>
    <mergeCell ref="A5:F5"/>
    <mergeCell ref="I5:J5"/>
    <mergeCell ref="K5:M5"/>
    <mergeCell ref="O5:O7"/>
    <mergeCell ref="A6:C6"/>
    <mergeCell ref="D6:F6"/>
    <mergeCell ref="I6:I7"/>
    <mergeCell ref="J6:J7"/>
    <mergeCell ref="K6:K7"/>
    <mergeCell ref="L6:L7"/>
    <mergeCell ref="M6:M7"/>
    <mergeCell ref="O18:O19"/>
    <mergeCell ref="O14:O15"/>
    <mergeCell ref="O20:O21"/>
    <mergeCell ref="O22:O23"/>
    <mergeCell ref="A29:B29"/>
    <mergeCell ref="A27:M27"/>
    <mergeCell ref="K28:M28"/>
    <mergeCell ref="A28:J2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0060-19DF-0648-9375-184B94C732A9}">
  <dimension ref="A1:O65"/>
  <sheetViews>
    <sheetView zoomScale="144" zoomScaleNormal="144" workbookViewId="0">
      <selection activeCell="Q8" sqref="Q8:Q9"/>
    </sheetView>
  </sheetViews>
  <sheetFormatPr baseColWidth="10" defaultColWidth="8.83203125" defaultRowHeight="15" x14ac:dyDescent="0.2"/>
  <cols>
    <col min="1" max="1" width="12" customWidth="1"/>
    <col min="3" max="3" width="8.6640625" customWidth="1"/>
    <col min="4" max="4" width="14.5" customWidth="1"/>
    <col min="15" max="15" width="22.1640625" customWidth="1"/>
  </cols>
  <sheetData>
    <row r="1" spans="1:15" ht="19" x14ac:dyDescent="0.25">
      <c r="A1" s="1" t="s">
        <v>52</v>
      </c>
      <c r="B1" s="2"/>
      <c r="C1" s="3"/>
      <c r="E1" s="4"/>
      <c r="J1" s="5"/>
      <c r="K1" s="6"/>
      <c r="L1" s="6"/>
    </row>
    <row r="2" spans="1:15" ht="16" x14ac:dyDescent="0.2">
      <c r="A2" s="7"/>
    </row>
    <row r="3" spans="1:15" ht="16" x14ac:dyDescent="0.2">
      <c r="A3" s="7" t="s">
        <v>94</v>
      </c>
      <c r="M3" s="72"/>
      <c r="N3" s="72"/>
      <c r="O3" s="72"/>
    </row>
    <row r="4" spans="1:15" ht="16" x14ac:dyDescent="0.2">
      <c r="A4" s="7"/>
    </row>
    <row r="5" spans="1:15" ht="17" x14ac:dyDescent="0.2">
      <c r="A5" s="68" t="s">
        <v>0</v>
      </c>
      <c r="B5" s="68"/>
      <c r="C5" s="68"/>
      <c r="D5" s="68"/>
      <c r="E5" s="68"/>
      <c r="F5" s="68"/>
      <c r="G5" s="8" t="s">
        <v>1</v>
      </c>
      <c r="H5" s="8" t="s">
        <v>2</v>
      </c>
      <c r="I5" s="68" t="s">
        <v>42</v>
      </c>
      <c r="J5" s="68"/>
      <c r="K5" s="68" t="s">
        <v>3</v>
      </c>
      <c r="L5" s="68"/>
      <c r="M5" s="68"/>
      <c r="N5" s="8" t="s">
        <v>4</v>
      </c>
      <c r="O5" s="69" t="s">
        <v>5</v>
      </c>
    </row>
    <row r="6" spans="1:15" ht="17" x14ac:dyDescent="0.2">
      <c r="A6" s="68" t="s">
        <v>6</v>
      </c>
      <c r="B6" s="68"/>
      <c r="C6" s="68"/>
      <c r="D6" s="68" t="s">
        <v>7</v>
      </c>
      <c r="E6" s="68"/>
      <c r="F6" s="68"/>
      <c r="G6" s="8" t="s">
        <v>8</v>
      </c>
      <c r="H6" s="8" t="s">
        <v>9</v>
      </c>
      <c r="I6" s="68" t="s">
        <v>10</v>
      </c>
      <c r="J6" s="68" t="s">
        <v>11</v>
      </c>
      <c r="K6" s="68" t="s">
        <v>12</v>
      </c>
      <c r="L6" s="68" t="s">
        <v>13</v>
      </c>
      <c r="M6" s="68" t="s">
        <v>14</v>
      </c>
      <c r="N6" s="8" t="s">
        <v>15</v>
      </c>
      <c r="O6" s="70"/>
    </row>
    <row r="7" spans="1:15" ht="17" x14ac:dyDescent="0.2">
      <c r="A7" s="8" t="s">
        <v>16</v>
      </c>
      <c r="B7" s="8" t="s">
        <v>17</v>
      </c>
      <c r="C7" s="8" t="s">
        <v>18</v>
      </c>
      <c r="D7" s="8" t="s">
        <v>19</v>
      </c>
      <c r="E7" s="8" t="s">
        <v>17</v>
      </c>
      <c r="F7" s="8" t="s">
        <v>18</v>
      </c>
      <c r="G7" s="8"/>
      <c r="H7" s="8"/>
      <c r="I7" s="68"/>
      <c r="J7" s="68"/>
      <c r="K7" s="68"/>
      <c r="L7" s="68"/>
      <c r="M7" s="68"/>
      <c r="N7" s="8" t="s">
        <v>20</v>
      </c>
      <c r="O7" s="71"/>
    </row>
    <row r="8" spans="1:15" ht="30" x14ac:dyDescent="0.2">
      <c r="A8" s="23" t="s">
        <v>69</v>
      </c>
      <c r="B8" s="9" t="s">
        <v>43</v>
      </c>
      <c r="C8" s="32">
        <v>0.27083333333333331</v>
      </c>
      <c r="D8" s="20" t="s">
        <v>22</v>
      </c>
      <c r="E8" s="9" t="s">
        <v>43</v>
      </c>
      <c r="F8" s="43" t="s">
        <v>44</v>
      </c>
      <c r="G8" s="24" t="s">
        <v>23</v>
      </c>
      <c r="H8" s="10">
        <v>30</v>
      </c>
      <c r="I8" s="10"/>
      <c r="J8" s="10">
        <v>48</v>
      </c>
      <c r="K8" s="10"/>
      <c r="L8" s="10"/>
      <c r="M8" s="11"/>
      <c r="N8" s="21">
        <v>48</v>
      </c>
      <c r="O8" s="64" t="s">
        <v>48</v>
      </c>
    </row>
    <row r="9" spans="1:15" ht="31" x14ac:dyDescent="0.2">
      <c r="A9" s="19" t="s">
        <v>22</v>
      </c>
      <c r="B9" s="9" t="s">
        <v>43</v>
      </c>
      <c r="C9" s="33" t="s">
        <v>45</v>
      </c>
      <c r="D9" s="20" t="s">
        <v>24</v>
      </c>
      <c r="E9" s="9" t="s">
        <v>43</v>
      </c>
      <c r="F9" s="44" t="s">
        <v>46</v>
      </c>
      <c r="G9" s="25" t="s">
        <v>25</v>
      </c>
      <c r="H9" s="12">
        <v>4</v>
      </c>
      <c r="I9" s="13"/>
      <c r="J9" s="13">
        <v>20</v>
      </c>
      <c r="K9" s="13"/>
      <c r="L9" s="13"/>
      <c r="M9" s="14"/>
      <c r="N9" s="29">
        <v>20</v>
      </c>
      <c r="O9" s="65"/>
    </row>
    <row r="10" spans="1:15" ht="30" x14ac:dyDescent="0.2">
      <c r="A10" s="20" t="s">
        <v>24</v>
      </c>
      <c r="B10" s="9" t="s">
        <v>43</v>
      </c>
      <c r="C10" s="33" t="s">
        <v>26</v>
      </c>
      <c r="D10" s="20" t="s">
        <v>22</v>
      </c>
      <c r="E10" s="9" t="s">
        <v>40</v>
      </c>
      <c r="F10" s="44" t="s">
        <v>27</v>
      </c>
      <c r="G10" s="25" t="s">
        <v>25</v>
      </c>
      <c r="H10" s="12">
        <v>4</v>
      </c>
      <c r="I10" s="13"/>
      <c r="J10" s="13">
        <v>20</v>
      </c>
      <c r="K10" s="13"/>
      <c r="L10" s="13"/>
      <c r="M10" s="14"/>
      <c r="N10" s="29">
        <v>20</v>
      </c>
      <c r="O10" s="65"/>
    </row>
    <row r="11" spans="1:15" ht="31" x14ac:dyDescent="0.2">
      <c r="A11" s="19" t="s">
        <v>22</v>
      </c>
      <c r="B11" s="9" t="s">
        <v>43</v>
      </c>
      <c r="C11" s="33" t="s">
        <v>47</v>
      </c>
      <c r="D11" s="23" t="s">
        <v>69</v>
      </c>
      <c r="E11" s="9" t="s">
        <v>40</v>
      </c>
      <c r="F11" s="45">
        <v>0.81944444444444453</v>
      </c>
      <c r="G11" s="25" t="s">
        <v>28</v>
      </c>
      <c r="H11" s="13">
        <v>30</v>
      </c>
      <c r="I11" s="13"/>
      <c r="J11" s="13">
        <v>48</v>
      </c>
      <c r="K11" s="13"/>
      <c r="L11" s="13"/>
      <c r="M11" s="13"/>
      <c r="N11" s="29">
        <v>48</v>
      </c>
      <c r="O11" s="65"/>
    </row>
    <row r="12" spans="1:15" ht="30" x14ac:dyDescent="0.2">
      <c r="A12" s="23" t="s">
        <v>69</v>
      </c>
      <c r="B12" s="9" t="s">
        <v>55</v>
      </c>
      <c r="C12" s="33" t="s">
        <v>56</v>
      </c>
      <c r="D12" s="23" t="s">
        <v>57</v>
      </c>
      <c r="E12" s="9" t="s">
        <v>55</v>
      </c>
      <c r="F12" s="45">
        <v>0.47222222222222227</v>
      </c>
      <c r="G12" s="25" t="s">
        <v>41</v>
      </c>
      <c r="H12" s="13">
        <v>2.5</v>
      </c>
      <c r="I12" s="13"/>
      <c r="J12" s="13">
        <v>9.9700000000000006</v>
      </c>
      <c r="K12" s="13"/>
      <c r="L12" s="13"/>
      <c r="M12" s="13">
        <v>25</v>
      </c>
      <c r="N12" s="30">
        <v>25</v>
      </c>
      <c r="O12" s="64" t="s">
        <v>95</v>
      </c>
    </row>
    <row r="13" spans="1:15" ht="30" x14ac:dyDescent="0.2">
      <c r="A13" s="23" t="s">
        <v>57</v>
      </c>
      <c r="B13" s="9" t="s">
        <v>55</v>
      </c>
      <c r="C13" s="33" t="s">
        <v>80</v>
      </c>
      <c r="D13" s="23" t="s">
        <v>69</v>
      </c>
      <c r="E13" s="9" t="s">
        <v>55</v>
      </c>
      <c r="F13" s="45">
        <v>0.52430555555555558</v>
      </c>
      <c r="G13" s="25" t="s">
        <v>41</v>
      </c>
      <c r="H13" s="13">
        <v>2.5</v>
      </c>
      <c r="I13" s="13"/>
      <c r="J13" s="13">
        <v>9.9700000000000006</v>
      </c>
      <c r="K13" s="13"/>
      <c r="L13" s="13"/>
      <c r="M13" s="13">
        <v>25</v>
      </c>
      <c r="N13" s="30">
        <v>25</v>
      </c>
      <c r="O13" s="67"/>
    </row>
    <row r="14" spans="1:15" ht="30" x14ac:dyDescent="0.2">
      <c r="A14" s="22" t="s">
        <v>69</v>
      </c>
      <c r="B14" s="9" t="s">
        <v>90</v>
      </c>
      <c r="C14" s="33" t="s">
        <v>49</v>
      </c>
      <c r="D14" s="20" t="s">
        <v>22</v>
      </c>
      <c r="E14" s="9" t="s">
        <v>90</v>
      </c>
      <c r="F14" s="45">
        <v>0.39930555555555558</v>
      </c>
      <c r="G14" s="24" t="s">
        <v>23</v>
      </c>
      <c r="H14" s="13">
        <v>30</v>
      </c>
      <c r="I14" s="13"/>
      <c r="J14" s="18">
        <v>48</v>
      </c>
      <c r="K14" s="13"/>
      <c r="L14" s="13"/>
      <c r="M14" s="13"/>
      <c r="N14" s="30">
        <v>48</v>
      </c>
      <c r="O14" s="59" t="s">
        <v>53</v>
      </c>
    </row>
    <row r="15" spans="1:15" ht="30" x14ac:dyDescent="0.2">
      <c r="A15" s="20" t="s">
        <v>22</v>
      </c>
      <c r="B15" s="9" t="s">
        <v>90</v>
      </c>
      <c r="C15" s="33" t="s">
        <v>50</v>
      </c>
      <c r="D15" s="20" t="s">
        <v>51</v>
      </c>
      <c r="E15" s="9" t="s">
        <v>90</v>
      </c>
      <c r="F15" s="45">
        <v>0.41319444444444442</v>
      </c>
      <c r="G15" s="25" t="s">
        <v>25</v>
      </c>
      <c r="H15" s="13">
        <v>1</v>
      </c>
      <c r="I15" s="13"/>
      <c r="J15" s="18">
        <v>10</v>
      </c>
      <c r="K15" s="13"/>
      <c r="L15" s="13"/>
      <c r="M15" s="13"/>
      <c r="N15" s="30">
        <v>10</v>
      </c>
      <c r="O15" s="59"/>
    </row>
    <row r="16" spans="1:15" ht="30" x14ac:dyDescent="0.2">
      <c r="A16" s="20" t="s">
        <v>51</v>
      </c>
      <c r="B16" s="9" t="s">
        <v>54</v>
      </c>
      <c r="C16" s="34">
        <v>0.75</v>
      </c>
      <c r="D16" s="20" t="s">
        <v>22</v>
      </c>
      <c r="E16" s="9" t="s">
        <v>54</v>
      </c>
      <c r="F16" s="46">
        <v>0.76041666666666663</v>
      </c>
      <c r="G16" s="28" t="s">
        <v>25</v>
      </c>
      <c r="H16" s="10">
        <v>1</v>
      </c>
      <c r="I16" s="10"/>
      <c r="J16" s="10">
        <v>10</v>
      </c>
      <c r="K16" s="10"/>
      <c r="L16" s="10"/>
      <c r="M16" s="10"/>
      <c r="N16" s="27">
        <v>10</v>
      </c>
      <c r="O16" s="59"/>
    </row>
    <row r="17" spans="1:15" ht="49.5" customHeight="1" x14ac:dyDescent="0.2">
      <c r="A17" s="20" t="s">
        <v>22</v>
      </c>
      <c r="B17" s="9" t="s">
        <v>54</v>
      </c>
      <c r="C17" s="35">
        <v>0.76388888888888884</v>
      </c>
      <c r="D17" s="27" t="s">
        <v>69</v>
      </c>
      <c r="E17" s="9" t="s">
        <v>54</v>
      </c>
      <c r="F17" s="46">
        <v>0.82291666666666663</v>
      </c>
      <c r="G17" s="27" t="s">
        <v>23</v>
      </c>
      <c r="H17" s="26">
        <v>30</v>
      </c>
      <c r="I17" s="26"/>
      <c r="J17" s="26">
        <v>48</v>
      </c>
      <c r="K17" s="26"/>
      <c r="L17" s="26"/>
      <c r="M17" s="26"/>
      <c r="N17" s="27">
        <v>48</v>
      </c>
      <c r="O17" s="59"/>
    </row>
    <row r="18" spans="1:15" ht="49.5" customHeight="1" x14ac:dyDescent="0.2">
      <c r="A18" s="20" t="s">
        <v>69</v>
      </c>
      <c r="B18" s="9" t="s">
        <v>70</v>
      </c>
      <c r="C18" s="35">
        <v>0.45833333333333331</v>
      </c>
      <c r="D18" s="38" t="s">
        <v>71</v>
      </c>
      <c r="E18" s="37" t="s">
        <v>70</v>
      </c>
      <c r="F18" s="45">
        <v>0.47916666666666669</v>
      </c>
      <c r="G18" s="39" t="s">
        <v>41</v>
      </c>
      <c r="H18" s="26">
        <v>2</v>
      </c>
      <c r="I18" s="26"/>
      <c r="J18" s="26">
        <v>9.9700000000000006</v>
      </c>
      <c r="K18" s="26"/>
      <c r="L18" s="26"/>
      <c r="M18" s="26"/>
      <c r="N18" s="27">
        <v>20</v>
      </c>
      <c r="O18" s="64" t="s">
        <v>61</v>
      </c>
    </row>
    <row r="19" spans="1:15" ht="63.75" customHeight="1" x14ac:dyDescent="0.2">
      <c r="A19" s="38" t="s">
        <v>71</v>
      </c>
      <c r="B19" s="9" t="s">
        <v>70</v>
      </c>
      <c r="C19" s="35">
        <v>0.53472222222222221</v>
      </c>
      <c r="D19" s="23" t="s">
        <v>69</v>
      </c>
      <c r="E19" s="37" t="s">
        <v>70</v>
      </c>
      <c r="F19" s="45">
        <v>0.55208333333333337</v>
      </c>
      <c r="G19" s="39" t="s">
        <v>41</v>
      </c>
      <c r="H19" s="26">
        <v>2</v>
      </c>
      <c r="I19" s="26"/>
      <c r="J19" s="26">
        <v>9.9700000000000006</v>
      </c>
      <c r="K19" s="26"/>
      <c r="L19" s="26"/>
      <c r="M19" s="26">
        <v>187.5</v>
      </c>
      <c r="N19" s="27">
        <v>207</v>
      </c>
      <c r="O19" s="67"/>
    </row>
    <row r="20" spans="1:15" ht="31" x14ac:dyDescent="0.2">
      <c r="A20" s="22" t="s">
        <v>69</v>
      </c>
      <c r="B20" s="9" t="s">
        <v>59</v>
      </c>
      <c r="C20" s="50">
        <v>0.43055555555555558</v>
      </c>
      <c r="D20" s="38" t="s">
        <v>66</v>
      </c>
      <c r="E20" s="9" t="s">
        <v>59</v>
      </c>
      <c r="F20" s="45">
        <v>0.44791666666666669</v>
      </c>
      <c r="G20" s="39" t="s">
        <v>41</v>
      </c>
      <c r="H20" s="13">
        <v>10</v>
      </c>
      <c r="I20" s="31">
        <v>9.9700000000000006</v>
      </c>
      <c r="J20" s="31">
        <v>100</v>
      </c>
      <c r="K20" s="31"/>
      <c r="L20" s="31"/>
      <c r="M20" s="31"/>
      <c r="N20" s="14">
        <v>100</v>
      </c>
      <c r="O20" s="73" t="s">
        <v>61</v>
      </c>
    </row>
    <row r="21" spans="1:15" ht="46" x14ac:dyDescent="0.2">
      <c r="A21" s="38" t="s">
        <v>66</v>
      </c>
      <c r="B21" s="9" t="s">
        <v>59</v>
      </c>
      <c r="C21" s="50">
        <v>0.48958333333333331</v>
      </c>
      <c r="D21" s="38" t="s">
        <v>60</v>
      </c>
      <c r="E21" s="9" t="s">
        <v>59</v>
      </c>
      <c r="F21" s="45">
        <v>0.5625</v>
      </c>
      <c r="G21" s="39" t="s">
        <v>41</v>
      </c>
      <c r="H21" s="13">
        <v>15</v>
      </c>
      <c r="I21" s="31">
        <v>9.9700000000000006</v>
      </c>
      <c r="J21" s="31">
        <v>149</v>
      </c>
      <c r="K21" s="31"/>
      <c r="L21" s="31"/>
      <c r="M21" s="31"/>
      <c r="N21" s="14">
        <v>149</v>
      </c>
      <c r="O21" s="73"/>
    </row>
    <row r="22" spans="1:15" ht="61" x14ac:dyDescent="0.2">
      <c r="A22" s="42" t="s">
        <v>60</v>
      </c>
      <c r="B22" s="9" t="s">
        <v>59</v>
      </c>
      <c r="C22" s="50">
        <v>0.62847222222222221</v>
      </c>
      <c r="D22" s="23" t="s">
        <v>69</v>
      </c>
      <c r="E22" s="9" t="s">
        <v>59</v>
      </c>
      <c r="F22" s="50">
        <v>0.67708333333333337</v>
      </c>
      <c r="G22" s="39" t="s">
        <v>41</v>
      </c>
      <c r="H22" s="13">
        <v>25</v>
      </c>
      <c r="I22" s="31">
        <v>9.9700000000000006</v>
      </c>
      <c r="J22" s="31">
        <v>249</v>
      </c>
      <c r="K22" s="31"/>
      <c r="L22" s="31"/>
      <c r="M22" s="31">
        <v>437.5</v>
      </c>
      <c r="N22" s="31">
        <v>686</v>
      </c>
      <c r="O22" s="73"/>
    </row>
    <row r="23" spans="1:15" ht="30" x14ac:dyDescent="0.2">
      <c r="A23" s="22" t="s">
        <v>69</v>
      </c>
      <c r="B23" s="9" t="s">
        <v>82</v>
      </c>
      <c r="C23" s="50">
        <v>0.46875</v>
      </c>
      <c r="D23" s="22" t="s">
        <v>81</v>
      </c>
      <c r="E23" s="9" t="s">
        <v>82</v>
      </c>
      <c r="F23" s="50">
        <v>0.4826388888888889</v>
      </c>
      <c r="G23" s="39" t="s">
        <v>41</v>
      </c>
      <c r="H23" s="13">
        <v>2.5</v>
      </c>
      <c r="I23" s="31">
        <v>9.9700000000000006</v>
      </c>
      <c r="J23" s="31"/>
      <c r="K23" s="31"/>
      <c r="L23" s="31"/>
      <c r="M23" s="31">
        <v>25</v>
      </c>
      <c r="N23" s="31">
        <v>25</v>
      </c>
      <c r="O23" s="64" t="s">
        <v>58</v>
      </c>
    </row>
    <row r="24" spans="1:15" ht="30" x14ac:dyDescent="0.2">
      <c r="A24" s="22" t="s">
        <v>81</v>
      </c>
      <c r="B24" s="9" t="s">
        <v>82</v>
      </c>
      <c r="C24" s="50">
        <v>0.51736111111111105</v>
      </c>
      <c r="D24" s="22" t="s">
        <v>69</v>
      </c>
      <c r="E24" s="9" t="s">
        <v>82</v>
      </c>
      <c r="F24" s="50">
        <v>0.53819444444444442</v>
      </c>
      <c r="G24" s="39" t="s">
        <v>41</v>
      </c>
      <c r="H24" s="13">
        <v>2.5</v>
      </c>
      <c r="I24" s="31">
        <v>9.9700000000000006</v>
      </c>
      <c r="J24" s="31"/>
      <c r="K24" s="31"/>
      <c r="L24" s="31"/>
      <c r="M24" s="31">
        <v>25</v>
      </c>
      <c r="N24" s="31">
        <v>25</v>
      </c>
      <c r="O24" s="67"/>
    </row>
    <row r="25" spans="1:15" ht="25.5" customHeight="1" x14ac:dyDescent="0.2">
      <c r="A25" s="22" t="s">
        <v>69</v>
      </c>
      <c r="B25" s="9" t="s">
        <v>62</v>
      </c>
      <c r="C25" s="50">
        <v>0.4375</v>
      </c>
      <c r="D25" s="22" t="s">
        <v>63</v>
      </c>
      <c r="E25" s="9" t="s">
        <v>62</v>
      </c>
      <c r="F25" s="50">
        <v>0.4826388888888889</v>
      </c>
      <c r="G25" s="39" t="s">
        <v>41</v>
      </c>
      <c r="H25" s="31">
        <v>26</v>
      </c>
      <c r="I25" s="31">
        <v>9.9700000000000006</v>
      </c>
      <c r="J25" s="31">
        <v>259</v>
      </c>
      <c r="K25" s="31"/>
      <c r="L25" s="31"/>
      <c r="M25" s="31"/>
      <c r="N25" s="31">
        <v>259</v>
      </c>
      <c r="O25" s="64" t="s">
        <v>58</v>
      </c>
    </row>
    <row r="26" spans="1:15" x14ac:dyDescent="0.2">
      <c r="A26" s="39" t="s">
        <v>63</v>
      </c>
      <c r="B26" s="9" t="s">
        <v>62</v>
      </c>
      <c r="C26" s="50">
        <v>0.51736111111111105</v>
      </c>
      <c r="D26" s="22" t="s">
        <v>69</v>
      </c>
      <c r="E26" s="9" t="s">
        <v>62</v>
      </c>
      <c r="F26" s="50">
        <v>0.57291666666666663</v>
      </c>
      <c r="G26" s="39" t="s">
        <v>41</v>
      </c>
      <c r="H26" s="31">
        <v>26</v>
      </c>
      <c r="I26" s="31">
        <v>9.9700000000000006</v>
      </c>
      <c r="J26" s="31">
        <v>259</v>
      </c>
      <c r="K26" s="31"/>
      <c r="L26" s="31"/>
      <c r="M26" s="31">
        <v>187.5</v>
      </c>
      <c r="N26" s="31">
        <f>SUM(J26:M26)</f>
        <v>446.5</v>
      </c>
      <c r="O26" s="67"/>
    </row>
    <row r="27" spans="1:15" ht="30" x14ac:dyDescent="0.2">
      <c r="A27" s="39" t="s">
        <v>69</v>
      </c>
      <c r="B27" s="9" t="s">
        <v>65</v>
      </c>
      <c r="C27" s="50">
        <v>0.4375</v>
      </c>
      <c r="D27" s="22" t="s">
        <v>67</v>
      </c>
      <c r="E27" s="9" t="s">
        <v>65</v>
      </c>
      <c r="F27" s="50">
        <v>0.44791666666666669</v>
      </c>
      <c r="G27" s="39" t="s">
        <v>41</v>
      </c>
      <c r="H27" s="31">
        <v>1</v>
      </c>
      <c r="I27" s="31">
        <v>9.9700000000000006</v>
      </c>
      <c r="J27" s="31">
        <v>10</v>
      </c>
      <c r="K27" s="31"/>
      <c r="L27" s="31"/>
      <c r="M27" s="31"/>
      <c r="N27" s="31">
        <v>10</v>
      </c>
      <c r="O27" s="36" t="s">
        <v>58</v>
      </c>
    </row>
    <row r="28" spans="1:15" ht="45" x14ac:dyDescent="0.2">
      <c r="A28" s="22" t="s">
        <v>67</v>
      </c>
      <c r="B28" s="9" t="s">
        <v>65</v>
      </c>
      <c r="C28" s="50">
        <v>0.47916666666666669</v>
      </c>
      <c r="D28" s="22" t="s">
        <v>68</v>
      </c>
      <c r="E28" s="9" t="s">
        <v>65</v>
      </c>
      <c r="F28" s="50">
        <v>0.51041666666666663</v>
      </c>
      <c r="G28" s="39" t="s">
        <v>41</v>
      </c>
      <c r="H28" s="31">
        <v>9</v>
      </c>
      <c r="I28" s="31">
        <v>9.9700000000000006</v>
      </c>
      <c r="J28" s="31">
        <v>90</v>
      </c>
      <c r="K28" s="31"/>
      <c r="L28" s="31"/>
      <c r="M28" s="31"/>
      <c r="N28" s="31">
        <v>90</v>
      </c>
      <c r="O28" s="36" t="s">
        <v>58</v>
      </c>
    </row>
    <row r="29" spans="1:15" x14ac:dyDescent="0.2">
      <c r="A29" s="22" t="s">
        <v>68</v>
      </c>
      <c r="B29" s="9" t="s">
        <v>65</v>
      </c>
      <c r="C29" s="50">
        <v>0.45833333333333331</v>
      </c>
      <c r="D29" s="22" t="s">
        <v>64</v>
      </c>
      <c r="E29" s="9" t="s">
        <v>65</v>
      </c>
      <c r="F29" s="50">
        <v>0.52430555555555558</v>
      </c>
      <c r="G29" s="39" t="s">
        <v>41</v>
      </c>
      <c r="H29" s="31">
        <v>23</v>
      </c>
      <c r="I29" s="31">
        <v>9.9700000000000006</v>
      </c>
      <c r="J29" s="31">
        <v>229</v>
      </c>
      <c r="K29" s="31"/>
      <c r="L29" s="31"/>
      <c r="M29" s="31"/>
      <c r="N29" s="31">
        <v>229</v>
      </c>
      <c r="O29" s="59" t="s">
        <v>58</v>
      </c>
    </row>
    <row r="30" spans="1:15" x14ac:dyDescent="0.2">
      <c r="A30" s="22" t="s">
        <v>64</v>
      </c>
      <c r="B30" s="9" t="s">
        <v>65</v>
      </c>
      <c r="C30" s="50">
        <v>5.2083333333333336E-2</v>
      </c>
      <c r="D30" s="22" t="s">
        <v>21</v>
      </c>
      <c r="E30" s="9" t="s">
        <v>65</v>
      </c>
      <c r="F30" s="50">
        <v>0.11458333333333333</v>
      </c>
      <c r="G30" s="39" t="s">
        <v>41</v>
      </c>
      <c r="H30" s="31">
        <v>33</v>
      </c>
      <c r="I30" s="31">
        <v>9.9700000000000006</v>
      </c>
      <c r="J30" s="31">
        <v>319</v>
      </c>
      <c r="K30" s="31"/>
      <c r="L30" s="31"/>
      <c r="M30" s="31">
        <v>187.5</v>
      </c>
      <c r="N30" s="31">
        <f>SUM(J30:M30)</f>
        <v>506.5</v>
      </c>
      <c r="O30" s="59"/>
    </row>
    <row r="31" spans="1:15" ht="30" x14ac:dyDescent="0.2">
      <c r="A31" s="22" t="s">
        <v>69</v>
      </c>
      <c r="B31" s="9" t="s">
        <v>72</v>
      </c>
      <c r="C31" s="50">
        <v>0.4375</v>
      </c>
      <c r="D31" s="22" t="s">
        <v>67</v>
      </c>
      <c r="E31" s="9" t="s">
        <v>72</v>
      </c>
      <c r="F31" s="50">
        <v>0.4513888888888889</v>
      </c>
      <c r="G31" s="39" t="s">
        <v>41</v>
      </c>
      <c r="H31" s="31">
        <v>1</v>
      </c>
      <c r="I31" s="31">
        <v>9.9700000000000006</v>
      </c>
      <c r="J31" s="31">
        <v>10</v>
      </c>
      <c r="K31" s="31"/>
      <c r="L31" s="31"/>
      <c r="M31" s="31"/>
      <c r="N31" s="31">
        <v>10</v>
      </c>
      <c r="O31" s="59" t="s">
        <v>58</v>
      </c>
    </row>
    <row r="32" spans="1:15" ht="45" x14ac:dyDescent="0.2">
      <c r="A32" s="22" t="s">
        <v>67</v>
      </c>
      <c r="B32" s="9" t="s">
        <v>72</v>
      </c>
      <c r="C32" s="50">
        <v>0.47222222222222227</v>
      </c>
      <c r="D32" s="22" t="s">
        <v>69</v>
      </c>
      <c r="E32" s="9" t="s">
        <v>72</v>
      </c>
      <c r="F32" s="50">
        <v>0.4861111111111111</v>
      </c>
      <c r="G32" s="39" t="s">
        <v>41</v>
      </c>
      <c r="H32" s="31">
        <v>1</v>
      </c>
      <c r="I32" s="31">
        <v>9.9700000000000006</v>
      </c>
      <c r="J32" s="31">
        <v>10</v>
      </c>
      <c r="K32" s="31"/>
      <c r="L32" s="31"/>
      <c r="M32" s="31"/>
      <c r="N32" s="31">
        <v>10</v>
      </c>
      <c r="O32" s="59"/>
    </row>
    <row r="33" spans="1:15" ht="30" x14ac:dyDescent="0.2">
      <c r="A33" s="22" t="s">
        <v>69</v>
      </c>
      <c r="B33" s="9" t="s">
        <v>75</v>
      </c>
      <c r="C33" s="51">
        <v>0.4375</v>
      </c>
      <c r="D33" s="20" t="s">
        <v>74</v>
      </c>
      <c r="E33" s="9" t="s">
        <v>75</v>
      </c>
      <c r="F33" s="50">
        <v>0.4826388888888889</v>
      </c>
      <c r="G33" s="39" t="s">
        <v>41</v>
      </c>
      <c r="H33" s="31">
        <v>23</v>
      </c>
      <c r="I33" s="31">
        <v>9.9700000000000006</v>
      </c>
      <c r="J33" s="31">
        <v>229</v>
      </c>
      <c r="K33" s="31"/>
      <c r="L33" s="31"/>
      <c r="M33" s="31"/>
      <c r="N33" s="31">
        <v>229</v>
      </c>
      <c r="O33" s="59" t="s">
        <v>76</v>
      </c>
    </row>
    <row r="34" spans="1:15" ht="45" x14ac:dyDescent="0.2">
      <c r="A34" s="20" t="s">
        <v>74</v>
      </c>
      <c r="B34" s="9" t="s">
        <v>75</v>
      </c>
      <c r="C34" s="51">
        <v>0.52777777777777779</v>
      </c>
      <c r="D34" s="22" t="s">
        <v>69</v>
      </c>
      <c r="E34" s="9" t="s">
        <v>75</v>
      </c>
      <c r="F34" s="50">
        <v>0.57291666666666663</v>
      </c>
      <c r="G34" s="39" t="s">
        <v>41</v>
      </c>
      <c r="H34" s="31">
        <v>23</v>
      </c>
      <c r="I34" s="31">
        <v>9.9700000000000006</v>
      </c>
      <c r="J34" s="31">
        <v>229</v>
      </c>
      <c r="K34" s="31"/>
      <c r="L34" s="31"/>
      <c r="M34" s="31">
        <v>187.5</v>
      </c>
      <c r="N34" s="31">
        <f>SUM(J34:M34)</f>
        <v>416.5</v>
      </c>
      <c r="O34" s="66"/>
    </row>
    <row r="35" spans="1:15" ht="30" x14ac:dyDescent="0.2">
      <c r="A35" s="22" t="s">
        <v>69</v>
      </c>
      <c r="B35" s="9" t="s">
        <v>77</v>
      </c>
      <c r="C35" s="51">
        <v>0.35416666666666669</v>
      </c>
      <c r="D35" s="20" t="s">
        <v>22</v>
      </c>
      <c r="E35" s="9" t="s">
        <v>77</v>
      </c>
      <c r="F35" s="50">
        <v>0.40972222222222227</v>
      </c>
      <c r="G35" s="39" t="s">
        <v>23</v>
      </c>
      <c r="H35" s="31">
        <v>30</v>
      </c>
      <c r="I35" s="31"/>
      <c r="J35" s="31">
        <v>48</v>
      </c>
      <c r="K35" s="31"/>
      <c r="L35" s="31"/>
      <c r="M35" s="31"/>
      <c r="N35" s="31">
        <v>48</v>
      </c>
      <c r="O35" s="59" t="s">
        <v>58</v>
      </c>
    </row>
    <row r="36" spans="1:15" ht="30" x14ac:dyDescent="0.2">
      <c r="A36" s="20" t="s">
        <v>22</v>
      </c>
      <c r="B36" s="9" t="s">
        <v>77</v>
      </c>
      <c r="C36" s="51">
        <v>0.41666666666666669</v>
      </c>
      <c r="D36" s="22" t="s">
        <v>73</v>
      </c>
      <c r="E36" s="9" t="s">
        <v>77</v>
      </c>
      <c r="F36" s="50">
        <v>0.4375</v>
      </c>
      <c r="G36" s="39" t="s">
        <v>25</v>
      </c>
      <c r="H36" s="31">
        <v>5</v>
      </c>
      <c r="I36" s="31"/>
      <c r="J36" s="31">
        <v>20</v>
      </c>
      <c r="K36" s="31"/>
      <c r="L36" s="31"/>
      <c r="M36" s="31"/>
      <c r="N36" s="31">
        <v>20</v>
      </c>
      <c r="O36" s="59"/>
    </row>
    <row r="37" spans="1:15" ht="30" x14ac:dyDescent="0.2">
      <c r="A37" s="22" t="s">
        <v>73</v>
      </c>
      <c r="B37" s="9" t="s">
        <v>77</v>
      </c>
      <c r="C37" s="51">
        <v>0.5</v>
      </c>
      <c r="D37" s="20" t="s">
        <v>22</v>
      </c>
      <c r="E37" s="9" t="s">
        <v>77</v>
      </c>
      <c r="F37" s="50">
        <v>0.52083333333333337</v>
      </c>
      <c r="G37" s="39" t="s">
        <v>25</v>
      </c>
      <c r="H37" s="31">
        <v>5</v>
      </c>
      <c r="I37" s="31"/>
      <c r="J37" s="31">
        <v>20</v>
      </c>
      <c r="K37" s="31"/>
      <c r="L37" s="31"/>
      <c r="M37" s="31"/>
      <c r="N37" s="31">
        <v>20</v>
      </c>
      <c r="O37" s="59"/>
    </row>
    <row r="38" spans="1:15" ht="30" x14ac:dyDescent="0.2">
      <c r="A38" s="20" t="s">
        <v>22</v>
      </c>
      <c r="B38" s="9" t="s">
        <v>77</v>
      </c>
      <c r="C38" s="51">
        <v>0.53472222222222221</v>
      </c>
      <c r="D38" s="22" t="s">
        <v>69</v>
      </c>
      <c r="E38" s="9" t="s">
        <v>77</v>
      </c>
      <c r="F38" s="50">
        <v>0.59375</v>
      </c>
      <c r="G38" s="39" t="s">
        <v>23</v>
      </c>
      <c r="H38" s="31">
        <v>30</v>
      </c>
      <c r="I38" s="31"/>
      <c r="J38" s="31">
        <v>48</v>
      </c>
      <c r="K38" s="31"/>
      <c r="L38" s="31"/>
      <c r="M38" s="31">
        <v>437.5</v>
      </c>
      <c r="N38" s="31">
        <f>SUM(J38:M38)</f>
        <v>485.5</v>
      </c>
      <c r="O38" s="59"/>
    </row>
    <row r="39" spans="1:15" ht="30" x14ac:dyDescent="0.2">
      <c r="A39" s="22" t="s">
        <v>69</v>
      </c>
      <c r="B39" s="9" t="s">
        <v>79</v>
      </c>
      <c r="C39" s="51">
        <v>0.43055555555555558</v>
      </c>
      <c r="D39" s="20" t="s">
        <v>78</v>
      </c>
      <c r="E39" s="9" t="s">
        <v>79</v>
      </c>
      <c r="F39" s="50">
        <v>0.47569444444444442</v>
      </c>
      <c r="G39" s="39" t="s">
        <v>41</v>
      </c>
      <c r="H39" s="31">
        <v>23</v>
      </c>
      <c r="I39" s="31">
        <v>9.9700000000000006</v>
      </c>
      <c r="J39" s="31">
        <v>229</v>
      </c>
      <c r="K39" s="31"/>
      <c r="L39" s="31"/>
      <c r="M39" s="31"/>
      <c r="N39" s="31">
        <v>229</v>
      </c>
      <c r="O39" s="64" t="s">
        <v>58</v>
      </c>
    </row>
    <row r="40" spans="1:15" ht="30" x14ac:dyDescent="0.2">
      <c r="A40" s="20" t="s">
        <v>78</v>
      </c>
      <c r="B40" s="9" t="s">
        <v>79</v>
      </c>
      <c r="C40" s="51">
        <v>0.51388888888888895</v>
      </c>
      <c r="D40" s="22" t="s">
        <v>69</v>
      </c>
      <c r="E40" s="9" t="s">
        <v>79</v>
      </c>
      <c r="F40" s="50">
        <v>0.56597222222222221</v>
      </c>
      <c r="G40" s="39" t="s">
        <v>41</v>
      </c>
      <c r="H40" s="31">
        <v>23</v>
      </c>
      <c r="I40" s="31">
        <v>9.9700000000000006</v>
      </c>
      <c r="J40" s="31">
        <v>229</v>
      </c>
      <c r="K40" s="31"/>
      <c r="L40" s="31"/>
      <c r="M40" s="31">
        <v>187.5</v>
      </c>
      <c r="N40" s="31">
        <f>SUM(J40:M40)</f>
        <v>416.5</v>
      </c>
      <c r="O40" s="65"/>
    </row>
    <row r="41" spans="1:15" ht="30" x14ac:dyDescent="0.2">
      <c r="A41" s="22" t="s">
        <v>69</v>
      </c>
      <c r="B41" s="47" t="s">
        <v>84</v>
      </c>
      <c r="C41" s="51">
        <v>0.4375</v>
      </c>
      <c r="D41" s="20" t="s">
        <v>83</v>
      </c>
      <c r="E41" s="9" t="s">
        <v>84</v>
      </c>
      <c r="F41" s="51">
        <v>0.4513888888888889</v>
      </c>
      <c r="G41" s="39" t="s">
        <v>41</v>
      </c>
      <c r="H41" s="31">
        <v>1.5</v>
      </c>
      <c r="I41" s="31">
        <v>9.9700000000000006</v>
      </c>
      <c r="J41" s="31">
        <v>15</v>
      </c>
      <c r="K41" s="31"/>
      <c r="L41" s="31"/>
      <c r="M41" s="31"/>
      <c r="N41" s="31">
        <v>15</v>
      </c>
      <c r="O41" s="64" t="s">
        <v>58</v>
      </c>
    </row>
    <row r="42" spans="1:15" ht="45" x14ac:dyDescent="0.2">
      <c r="A42" s="40" t="s">
        <v>96</v>
      </c>
      <c r="B42" s="9" t="s">
        <v>84</v>
      </c>
      <c r="C42" s="51">
        <v>0.51041666666666663</v>
      </c>
      <c r="D42" s="22" t="s">
        <v>85</v>
      </c>
      <c r="E42" s="9" t="s">
        <v>84</v>
      </c>
      <c r="F42" s="51">
        <v>0.53472222222222221</v>
      </c>
      <c r="G42" s="39" t="s">
        <v>41</v>
      </c>
      <c r="H42" s="31">
        <v>9</v>
      </c>
      <c r="I42" s="31">
        <v>9.9700000000000006</v>
      </c>
      <c r="J42" s="31">
        <v>90</v>
      </c>
      <c r="K42" s="31"/>
      <c r="L42" s="31"/>
      <c r="M42" s="31"/>
      <c r="N42" s="31">
        <v>90</v>
      </c>
      <c r="O42" s="65"/>
    </row>
    <row r="43" spans="1:15" ht="45" x14ac:dyDescent="0.2">
      <c r="A43" s="48" t="s">
        <v>85</v>
      </c>
      <c r="B43" s="37" t="s">
        <v>84</v>
      </c>
      <c r="C43" s="52">
        <v>0.55555555555555558</v>
      </c>
      <c r="D43" s="41" t="s">
        <v>69</v>
      </c>
      <c r="E43" s="37" t="s">
        <v>84</v>
      </c>
      <c r="F43" s="53">
        <v>0.57291666666666663</v>
      </c>
      <c r="G43" s="49" t="s">
        <v>41</v>
      </c>
      <c r="H43" s="54">
        <v>10</v>
      </c>
      <c r="I43" s="54">
        <v>9.9700000000000006</v>
      </c>
      <c r="J43" s="54">
        <v>100</v>
      </c>
      <c r="K43" s="54"/>
      <c r="L43" s="54"/>
      <c r="M43" s="54">
        <v>187.5</v>
      </c>
      <c r="N43" s="54">
        <f>SUM(J43:M43)</f>
        <v>287.5</v>
      </c>
      <c r="O43" s="65"/>
    </row>
    <row r="44" spans="1:15" ht="30" x14ac:dyDescent="0.2">
      <c r="A44" s="22" t="s">
        <v>69</v>
      </c>
      <c r="B44" s="9" t="s">
        <v>86</v>
      </c>
      <c r="C44" s="51">
        <v>0.44444444444444442</v>
      </c>
      <c r="D44" s="22" t="s">
        <v>87</v>
      </c>
      <c r="E44" s="9" t="s">
        <v>86</v>
      </c>
      <c r="F44" s="51">
        <v>0.46180555555555558</v>
      </c>
      <c r="G44" s="39" t="s">
        <v>41</v>
      </c>
      <c r="H44" s="31">
        <v>5</v>
      </c>
      <c r="I44" s="31">
        <v>9.9700000000000006</v>
      </c>
      <c r="J44" s="31">
        <v>50</v>
      </c>
      <c r="K44" s="31"/>
      <c r="L44" s="31"/>
      <c r="M44" s="31"/>
      <c r="N44" s="31">
        <v>50</v>
      </c>
      <c r="O44" s="59" t="s">
        <v>58</v>
      </c>
    </row>
    <row r="45" spans="1:15" ht="30" x14ac:dyDescent="0.2">
      <c r="A45" s="22" t="s">
        <v>87</v>
      </c>
      <c r="B45" s="9" t="s">
        <v>86</v>
      </c>
      <c r="C45" s="51">
        <v>0.47569444444444442</v>
      </c>
      <c r="D45" s="22" t="s">
        <v>69</v>
      </c>
      <c r="E45" s="9" t="s">
        <v>86</v>
      </c>
      <c r="F45" s="51">
        <v>0.53472222222222221</v>
      </c>
      <c r="G45" s="39" t="s">
        <v>41</v>
      </c>
      <c r="H45" s="31">
        <v>5</v>
      </c>
      <c r="I45" s="31">
        <v>9.9700000000000006</v>
      </c>
      <c r="J45" s="31">
        <v>50</v>
      </c>
      <c r="K45" s="31"/>
      <c r="L45" s="31"/>
      <c r="M45" s="31"/>
      <c r="N45" s="31">
        <v>50</v>
      </c>
      <c r="O45" s="59"/>
    </row>
    <row r="46" spans="1:15" ht="30" x14ac:dyDescent="0.2">
      <c r="A46" s="22" t="s">
        <v>69</v>
      </c>
      <c r="B46" s="9" t="s">
        <v>88</v>
      </c>
      <c r="C46" s="51">
        <v>0.47916666666666669</v>
      </c>
      <c r="D46" s="22" t="s">
        <v>67</v>
      </c>
      <c r="E46" s="9" t="s">
        <v>88</v>
      </c>
      <c r="F46" s="51">
        <v>0.49305555555555558</v>
      </c>
      <c r="G46" s="39" t="s">
        <v>41</v>
      </c>
      <c r="H46" s="31">
        <v>1</v>
      </c>
      <c r="I46" s="31">
        <v>9.9700000000000006</v>
      </c>
      <c r="J46" s="31">
        <v>10</v>
      </c>
      <c r="K46" s="31"/>
      <c r="L46" s="31"/>
      <c r="M46" s="31"/>
      <c r="N46" s="31">
        <v>10</v>
      </c>
      <c r="O46" s="59" t="s">
        <v>58</v>
      </c>
    </row>
    <row r="47" spans="1:15" ht="45" x14ac:dyDescent="0.2">
      <c r="A47" s="22" t="s">
        <v>67</v>
      </c>
      <c r="B47" s="9" t="s">
        <v>88</v>
      </c>
      <c r="C47" s="51">
        <v>0.52777777777777779</v>
      </c>
      <c r="D47" s="22" t="s">
        <v>83</v>
      </c>
      <c r="E47" s="9" t="s">
        <v>88</v>
      </c>
      <c r="F47" s="51">
        <v>0.55902777777777779</v>
      </c>
      <c r="G47" s="39" t="s">
        <v>41</v>
      </c>
      <c r="H47" s="31">
        <v>1</v>
      </c>
      <c r="I47" s="31">
        <v>9.9700000000000006</v>
      </c>
      <c r="J47" s="31">
        <v>10</v>
      </c>
      <c r="K47" s="31"/>
      <c r="L47" s="31"/>
      <c r="M47" s="31"/>
      <c r="N47" s="31">
        <v>10</v>
      </c>
      <c r="O47" s="59"/>
    </row>
    <row r="48" spans="1:15" ht="45" x14ac:dyDescent="0.2">
      <c r="A48" s="22" t="s">
        <v>83</v>
      </c>
      <c r="B48" s="9" t="s">
        <v>88</v>
      </c>
      <c r="C48" s="51">
        <v>0.59722222222222221</v>
      </c>
      <c r="D48" s="22" t="s">
        <v>69</v>
      </c>
      <c r="E48" s="9" t="s">
        <v>88</v>
      </c>
      <c r="F48" s="51">
        <v>0.60763888888888895</v>
      </c>
      <c r="G48" s="39" t="s">
        <v>41</v>
      </c>
      <c r="H48" s="31">
        <v>1</v>
      </c>
      <c r="I48" s="31">
        <v>9.9700000000000006</v>
      </c>
      <c r="J48" s="31">
        <v>10</v>
      </c>
      <c r="K48" s="31"/>
      <c r="L48" s="31"/>
      <c r="M48" s="31"/>
      <c r="N48" s="31">
        <v>10</v>
      </c>
      <c r="O48" s="59"/>
    </row>
    <row r="49" spans="1:15" ht="28" customHeight="1" x14ac:dyDescent="0.2">
      <c r="A49" s="22" t="s">
        <v>69</v>
      </c>
      <c r="B49" s="9" t="s">
        <v>88</v>
      </c>
      <c r="C49" s="51">
        <v>0.61111111111111105</v>
      </c>
      <c r="D49" s="22" t="s">
        <v>22</v>
      </c>
      <c r="E49" s="9" t="s">
        <v>88</v>
      </c>
      <c r="F49" s="51">
        <v>0.65277777777777779</v>
      </c>
      <c r="G49" s="39" t="s">
        <v>23</v>
      </c>
      <c r="H49" s="31">
        <v>30</v>
      </c>
      <c r="I49" s="31"/>
      <c r="J49" s="31">
        <v>48</v>
      </c>
      <c r="K49" s="31"/>
      <c r="L49" s="31"/>
      <c r="M49" s="31"/>
      <c r="N49" s="31">
        <v>48</v>
      </c>
      <c r="O49" s="59" t="s">
        <v>89</v>
      </c>
    </row>
    <row r="50" spans="1:15" ht="30" x14ac:dyDescent="0.2">
      <c r="A50" s="22" t="s">
        <v>22</v>
      </c>
      <c r="B50" s="9" t="s">
        <v>88</v>
      </c>
      <c r="C50" s="51">
        <v>0.65625</v>
      </c>
      <c r="D50" s="20" t="s">
        <v>24</v>
      </c>
      <c r="E50" s="9" t="s">
        <v>88</v>
      </c>
      <c r="F50" s="51">
        <v>0.67013888888888884</v>
      </c>
      <c r="G50" s="39" t="s">
        <v>25</v>
      </c>
      <c r="H50" s="31">
        <v>4</v>
      </c>
      <c r="I50" s="31"/>
      <c r="J50" s="31">
        <v>20</v>
      </c>
      <c r="K50" s="31"/>
      <c r="L50" s="31"/>
      <c r="M50" s="31"/>
      <c r="N50" s="31">
        <v>20</v>
      </c>
      <c r="O50" s="59"/>
    </row>
    <row r="51" spans="1:15" ht="30" x14ac:dyDescent="0.2">
      <c r="A51" s="20" t="s">
        <v>24</v>
      </c>
      <c r="B51" s="9" t="s">
        <v>88</v>
      </c>
      <c r="C51" s="51">
        <v>0.75347222222222221</v>
      </c>
      <c r="D51" s="22" t="s">
        <v>22</v>
      </c>
      <c r="E51" s="9" t="s">
        <v>88</v>
      </c>
      <c r="F51" s="51">
        <v>0.76388888888888884</v>
      </c>
      <c r="G51" s="39" t="s">
        <v>25</v>
      </c>
      <c r="H51" s="31">
        <v>4</v>
      </c>
      <c r="I51" s="31"/>
      <c r="J51" s="31">
        <v>20</v>
      </c>
      <c r="K51" s="31"/>
      <c r="L51" s="31"/>
      <c r="M51" s="31"/>
      <c r="N51" s="31">
        <v>20</v>
      </c>
      <c r="O51" s="59"/>
    </row>
    <row r="52" spans="1:15" ht="30" x14ac:dyDescent="0.2">
      <c r="A52" s="22" t="s">
        <v>22</v>
      </c>
      <c r="B52" s="9" t="s">
        <v>88</v>
      </c>
      <c r="C52" s="51">
        <v>0.77083333333333337</v>
      </c>
      <c r="D52" s="22" t="s">
        <v>69</v>
      </c>
      <c r="E52" s="9" t="s">
        <v>88</v>
      </c>
      <c r="F52" s="51">
        <v>0.82291666666666663</v>
      </c>
      <c r="G52" s="39" t="s">
        <v>23</v>
      </c>
      <c r="H52" s="31">
        <v>30</v>
      </c>
      <c r="I52" s="31"/>
      <c r="J52" s="31">
        <v>48</v>
      </c>
      <c r="K52" s="31"/>
      <c r="L52" s="31"/>
      <c r="M52" s="54">
        <v>187.5</v>
      </c>
      <c r="N52" s="31">
        <f>SUM(J52:M52)</f>
        <v>235.5</v>
      </c>
      <c r="O52" s="59"/>
    </row>
    <row r="53" spans="1:15" x14ac:dyDescent="0.2">
      <c r="A53" s="60" t="s">
        <v>91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31">
        <v>4375</v>
      </c>
      <c r="O53" s="31"/>
    </row>
    <row r="54" spans="1:15" x14ac:dyDescent="0.2">
      <c r="A54" s="60" t="s">
        <v>93</v>
      </c>
      <c r="B54" s="61"/>
      <c r="C54" s="61"/>
      <c r="D54" s="61"/>
      <c r="E54" s="61"/>
      <c r="F54" s="61"/>
      <c r="G54" s="61"/>
      <c r="H54" s="61"/>
      <c r="I54" s="61"/>
      <c r="J54" s="61"/>
      <c r="K54" s="62" t="s">
        <v>92</v>
      </c>
      <c r="L54" s="62"/>
      <c r="M54" s="63"/>
      <c r="N54" s="31">
        <v>10160</v>
      </c>
      <c r="O54" s="31"/>
    </row>
    <row r="55" spans="1:15" x14ac:dyDescent="0.2">
      <c r="A55" s="58" t="s">
        <v>29</v>
      </c>
      <c r="B55" s="58"/>
      <c r="C55" s="15"/>
      <c r="D55" s="15"/>
    </row>
    <row r="56" spans="1:15" x14ac:dyDescent="0.2">
      <c r="A56" s="16" t="s">
        <v>30</v>
      </c>
    </row>
    <row r="57" spans="1:15" x14ac:dyDescent="0.2">
      <c r="A57" s="16" t="s">
        <v>31</v>
      </c>
    </row>
    <row r="58" spans="1:15" x14ac:dyDescent="0.2">
      <c r="A58" s="16" t="s">
        <v>32</v>
      </c>
    </row>
    <row r="59" spans="1:15" x14ac:dyDescent="0.2">
      <c r="A59" s="16" t="s">
        <v>33</v>
      </c>
    </row>
    <row r="60" spans="1:15" x14ac:dyDescent="0.2">
      <c r="A60" s="16" t="s">
        <v>34</v>
      </c>
    </row>
    <row r="61" spans="1:15" x14ac:dyDescent="0.2">
      <c r="A61" s="16" t="s">
        <v>35</v>
      </c>
    </row>
    <row r="62" spans="1:15" x14ac:dyDescent="0.2">
      <c r="A62" s="16" t="s">
        <v>36</v>
      </c>
    </row>
    <row r="63" spans="1:15" x14ac:dyDescent="0.2">
      <c r="A63" s="16" t="s">
        <v>37</v>
      </c>
    </row>
    <row r="64" spans="1:15" x14ac:dyDescent="0.2">
      <c r="A64" s="16" t="s">
        <v>38</v>
      </c>
    </row>
    <row r="65" spans="1:12" x14ac:dyDescent="0.2">
      <c r="A65" s="17"/>
      <c r="L65" t="s">
        <v>39</v>
      </c>
    </row>
  </sheetData>
  <mergeCells count="32">
    <mergeCell ref="M3:O3"/>
    <mergeCell ref="A5:F5"/>
    <mergeCell ref="I5:J5"/>
    <mergeCell ref="K5:M5"/>
    <mergeCell ref="O5:O7"/>
    <mergeCell ref="A6:C6"/>
    <mergeCell ref="D6:F6"/>
    <mergeCell ref="I6:I7"/>
    <mergeCell ref="J6:J7"/>
    <mergeCell ref="K6:K7"/>
    <mergeCell ref="O33:O34"/>
    <mergeCell ref="L6:L7"/>
    <mergeCell ref="M6:M7"/>
    <mergeCell ref="O8:O11"/>
    <mergeCell ref="O12:O13"/>
    <mergeCell ref="O14:O17"/>
    <mergeCell ref="O18:O19"/>
    <mergeCell ref="O20:O22"/>
    <mergeCell ref="O23:O24"/>
    <mergeCell ref="O25:O26"/>
    <mergeCell ref="O29:O30"/>
    <mergeCell ref="O31:O32"/>
    <mergeCell ref="A53:M53"/>
    <mergeCell ref="A54:J54"/>
    <mergeCell ref="K54:M54"/>
    <mergeCell ref="A55:B55"/>
    <mergeCell ref="O35:O38"/>
    <mergeCell ref="O39:O40"/>
    <mergeCell ref="O41:O43"/>
    <mergeCell ref="O44:O45"/>
    <mergeCell ref="O46:O48"/>
    <mergeCell ref="O49:O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sheet-s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2025-08-15T17:38:23Z</dcterms:modified>
</cp:coreProperties>
</file>