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6465"/>
  </bookViews>
  <sheets>
    <sheet name="Fee Report" sheetId="10" r:id="rId1"/>
    <sheet name="Sheet1" sheetId="11" r:id="rId2"/>
    <sheet name="Sheet2" sheetId="12" r:id="rId3"/>
    <sheet name="Sheet3" sheetId="13" r:id="rId4"/>
  </sheets>
  <definedNames>
    <definedName name="_xlnm._FilterDatabase" localSheetId="0" hidden="1">'Fee Report'!$A$6:$O$67</definedName>
    <definedName name="_xlnm.Print_Area" localSheetId="0">'Fee Report'!$A$1:$O$67</definedName>
  </definedNames>
  <calcPr calcId="124519"/>
</workbook>
</file>

<file path=xl/calcChain.xml><?xml version="1.0" encoding="utf-8"?>
<calcChain xmlns="http://schemas.openxmlformats.org/spreadsheetml/2006/main">
  <c r="I56" i="10"/>
  <c r="N56" s="1"/>
  <c r="M56"/>
  <c r="I57"/>
  <c r="M57"/>
  <c r="N57"/>
  <c r="I51"/>
  <c r="M51"/>
  <c r="I48"/>
  <c r="M48"/>
  <c r="I49"/>
  <c r="M49"/>
  <c r="N49" s="1"/>
  <c r="N35"/>
  <c r="N31"/>
  <c r="N33"/>
  <c r="I25"/>
  <c r="M25"/>
  <c r="G5"/>
  <c r="H5"/>
  <c r="J5"/>
  <c r="K5"/>
  <c r="L5"/>
  <c r="N48" l="1"/>
  <c r="N51"/>
  <c r="N25"/>
  <c r="M15"/>
  <c r="M67" l="1"/>
  <c r="I67"/>
  <c r="M66"/>
  <c r="I66"/>
  <c r="M65"/>
  <c r="I65"/>
  <c r="M64"/>
  <c r="I64"/>
  <c r="M63"/>
  <c r="I63"/>
  <c r="M62"/>
  <c r="I62"/>
  <c r="M61"/>
  <c r="I61"/>
  <c r="M60"/>
  <c r="I60"/>
  <c r="M59"/>
  <c r="I59"/>
  <c r="M58"/>
  <c r="I58"/>
  <c r="M55"/>
  <c r="I55"/>
  <c r="M54"/>
  <c r="I54"/>
  <c r="M53"/>
  <c r="I53"/>
  <c r="M52"/>
  <c r="I52"/>
  <c r="M50"/>
  <c r="I50"/>
  <c r="M47"/>
  <c r="I47"/>
  <c r="M46"/>
  <c r="I46"/>
  <c r="M45"/>
  <c r="I45"/>
  <c r="M44"/>
  <c r="I44"/>
  <c r="M43"/>
  <c r="I43"/>
  <c r="M42"/>
  <c r="I42"/>
  <c r="M41"/>
  <c r="I41"/>
  <c r="M40"/>
  <c r="I40"/>
  <c r="M39"/>
  <c r="I39"/>
  <c r="M38"/>
  <c r="I38"/>
  <c r="M37"/>
  <c r="I37"/>
  <c r="M36"/>
  <c r="I36"/>
  <c r="M34"/>
  <c r="I34"/>
  <c r="M32"/>
  <c r="I32"/>
  <c r="M30"/>
  <c r="I30"/>
  <c r="M29"/>
  <c r="I29"/>
  <c r="M28"/>
  <c r="I28"/>
  <c r="M27"/>
  <c r="I27"/>
  <c r="M26"/>
  <c r="I26"/>
  <c r="M24"/>
  <c r="I24"/>
  <c r="M23"/>
  <c r="I23"/>
  <c r="M22"/>
  <c r="I22"/>
  <c r="M21"/>
  <c r="I21"/>
  <c r="M20"/>
  <c r="I20"/>
  <c r="M19"/>
  <c r="I19"/>
  <c r="M18"/>
  <c r="I18"/>
  <c r="M17"/>
  <c r="I17"/>
  <c r="M16"/>
  <c r="I16"/>
  <c r="I15"/>
  <c r="M14"/>
  <c r="I14"/>
  <c r="M13"/>
  <c r="I13"/>
  <c r="M12"/>
  <c r="I12"/>
  <c r="M11"/>
  <c r="I11"/>
  <c r="M10"/>
  <c r="I10"/>
  <c r="M9"/>
  <c r="I9"/>
  <c r="M8"/>
  <c r="I8"/>
  <c r="M7"/>
  <c r="I7"/>
  <c r="I5" l="1"/>
  <c r="M5"/>
  <c r="N32"/>
  <c r="N36"/>
  <c r="N37"/>
  <c r="N38"/>
  <c r="N39"/>
  <c r="N40"/>
  <c r="N41"/>
  <c r="N42"/>
  <c r="N43"/>
  <c r="N44"/>
  <c r="N45"/>
  <c r="N46"/>
  <c r="N47"/>
  <c r="N50"/>
  <c r="N52"/>
  <c r="N53"/>
  <c r="N54"/>
  <c r="N55"/>
  <c r="N58"/>
  <c r="N59"/>
  <c r="N60"/>
  <c r="N61"/>
  <c r="N62"/>
  <c r="N63"/>
  <c r="N64"/>
  <c r="N65"/>
  <c r="N66"/>
  <c r="N67"/>
  <c r="N7"/>
  <c r="N8"/>
  <c r="N9"/>
  <c r="N10"/>
  <c r="N11"/>
  <c r="N12"/>
  <c r="N13"/>
  <c r="N14"/>
  <c r="N15"/>
  <c r="N17"/>
  <c r="N18"/>
  <c r="N19"/>
  <c r="N20"/>
  <c r="N21"/>
  <c r="N22"/>
  <c r="N23"/>
  <c r="N24"/>
  <c r="N26"/>
  <c r="N27"/>
  <c r="N28"/>
  <c r="N29"/>
  <c r="N30"/>
  <c r="N34"/>
  <c r="N5" l="1"/>
</calcChain>
</file>

<file path=xl/sharedStrings.xml><?xml version="1.0" encoding="utf-8"?>
<sst xmlns="http://schemas.openxmlformats.org/spreadsheetml/2006/main" count="415" uniqueCount="146">
  <si>
    <t>Student Name</t>
  </si>
  <si>
    <t>Course Name</t>
  </si>
  <si>
    <t>i-Nurture Education Solutions Private Limited</t>
  </si>
  <si>
    <t>Year</t>
  </si>
  <si>
    <t>#11/4 A, Niton Compound, Palace Road, Vasanthnagar, BLR-52.</t>
  </si>
  <si>
    <t>Remaks</t>
  </si>
  <si>
    <t>Concession (Sports/NRI/Others)</t>
  </si>
  <si>
    <t>Net Appl. Fees</t>
  </si>
  <si>
    <t>Due Amount</t>
  </si>
  <si>
    <t>Total Fees Received</t>
  </si>
  <si>
    <t>Student Reg. No.</t>
  </si>
  <si>
    <t>Course Fees for Sem</t>
  </si>
  <si>
    <t>Grand Total</t>
  </si>
  <si>
    <t>SN</t>
  </si>
  <si>
    <t>Fees Collection &amp; Due Report for the Academic Year 2017-18.</t>
  </si>
  <si>
    <t>UG/ PG</t>
  </si>
  <si>
    <t>UG</t>
  </si>
  <si>
    <t>HARSHIT MANGROLE</t>
  </si>
  <si>
    <t>PRAKHAR SHRIVASTAVA</t>
  </si>
  <si>
    <t>HIMANSHU RAI KAUSHIK</t>
  </si>
  <si>
    <t>MBA-BA</t>
  </si>
  <si>
    <t>PG</t>
  </si>
  <si>
    <t>ANMOL JAIN</t>
  </si>
  <si>
    <t>BHOJPAL SINGH</t>
  </si>
  <si>
    <t>MANSI SINGH THAKUR</t>
  </si>
  <si>
    <t>ANKIT GUPTA</t>
  </si>
  <si>
    <t>MUHAIMIN MOHD KHAN</t>
  </si>
  <si>
    <t>RAJ SHARMA</t>
  </si>
  <si>
    <t>RAHUL MANGLANI</t>
  </si>
  <si>
    <t>RAJAT RANJAN PATWARI</t>
  </si>
  <si>
    <t>SHUBHAM SONI</t>
  </si>
  <si>
    <t>ANKIT DIXIT</t>
  </si>
  <si>
    <t>NAKUL DUBEY</t>
  </si>
  <si>
    <t>NIMISH VISHNOI</t>
  </si>
  <si>
    <t>MANENDRA AGNIHOTRI</t>
  </si>
  <si>
    <t>KUBER SHRIVASTAVA</t>
  </si>
  <si>
    <t>GAURAV JANGLE</t>
  </si>
  <si>
    <t>SARTHAK MEHTA</t>
  </si>
  <si>
    <t>VISHAL LOKWANI</t>
  </si>
  <si>
    <t>ADIL KHAN</t>
  </si>
  <si>
    <t>SUMIT SAHU</t>
  </si>
  <si>
    <t>SANKALP SEHGAL</t>
  </si>
  <si>
    <t>CHITRA SINGH</t>
  </si>
  <si>
    <t>SHASHWAT SHANDILYA</t>
  </si>
  <si>
    <t>VINAYAK MEHTA</t>
  </si>
  <si>
    <t>SHIVAM VERMA</t>
  </si>
  <si>
    <t>ANKIT DWIVEDI</t>
  </si>
  <si>
    <t>AMAN KUMAR DUBEY</t>
  </si>
  <si>
    <t>HARSH RAIKWAR</t>
  </si>
  <si>
    <t>AKANKSHA VERMA</t>
  </si>
  <si>
    <t>DHAWAL KAMRANI</t>
  </si>
  <si>
    <t>RAJAT KHANDELWAL</t>
  </si>
  <si>
    <t>DEVESH MISHRA</t>
  </si>
  <si>
    <t>ANKIT SUNE</t>
  </si>
  <si>
    <t>NISHI PATEL</t>
  </si>
  <si>
    <t>PRANAV MANDOLE</t>
  </si>
  <si>
    <t>SHIVANI JADAUN</t>
  </si>
  <si>
    <t>SHUBHAM SINGH</t>
  </si>
  <si>
    <t>ATHARVA SHARMA</t>
  </si>
  <si>
    <t>YUGAL DAYMA</t>
  </si>
  <si>
    <t>1st</t>
  </si>
  <si>
    <t>2nd</t>
  </si>
  <si>
    <r>
      <rPr>
        <b/>
        <sz val="14"/>
        <color theme="1"/>
        <rFont val="Calibri"/>
        <family val="2"/>
        <scheme val="minor"/>
      </rPr>
      <t>University Name &amp; Location:-</t>
    </r>
    <r>
      <rPr>
        <sz val="14"/>
        <color theme="1"/>
        <rFont val="Calibri"/>
        <family val="2"/>
        <scheme val="minor"/>
      </rPr>
      <t xml:space="preserve"> Jagran Lakecity University, Mugaliyachap, Bhopal, Madhya Pradesh-462044</t>
    </r>
  </si>
  <si>
    <t>AYUSH KHANUJA</t>
  </si>
  <si>
    <t>BFA[DFM &amp; VFX]</t>
  </si>
  <si>
    <t>B.Tech CSE[CTIS]</t>
  </si>
  <si>
    <t>BTech CT &amp; IS</t>
  </si>
  <si>
    <t>Dropout</t>
  </si>
  <si>
    <t>BFA DFM &amp; VFX</t>
  </si>
  <si>
    <t xml:space="preserve"> </t>
  </si>
  <si>
    <t>ABHISHEK SINGH GUARJAR</t>
  </si>
  <si>
    <t>AISHAWARYA PILLAI</t>
  </si>
  <si>
    <t>HEREMB PARASHAR</t>
  </si>
  <si>
    <t>SHRIJIT NAIR</t>
  </si>
  <si>
    <t>YASH SAKARWAR</t>
  </si>
  <si>
    <t>SANSKRITI VERMA</t>
  </si>
  <si>
    <t>SAURABH SHANDILYA</t>
  </si>
  <si>
    <t>ALOK SINGH</t>
  </si>
  <si>
    <t>SHUBHAM HARDIA</t>
  </si>
  <si>
    <t>PRASHANSA PARDASANI</t>
  </si>
  <si>
    <t>KOMAL SINGH TOMAR</t>
  </si>
  <si>
    <t>ALAY JOARDAR</t>
  </si>
  <si>
    <t>P SHIVAM</t>
  </si>
  <si>
    <t>SHAILENDRA SINGH</t>
  </si>
  <si>
    <t>VISHVENDRA SINGH CHANDEL</t>
  </si>
  <si>
    <t>ARSH KHAN</t>
  </si>
  <si>
    <t>MOIZ KHAN</t>
  </si>
  <si>
    <t>NAZEER KHAN</t>
  </si>
  <si>
    <t>Total Amount Paid in Odd Semester</t>
  </si>
  <si>
    <t>Even Semester Payment I</t>
  </si>
  <si>
    <t>Even Semester Payment II</t>
  </si>
  <si>
    <t>-</t>
  </si>
  <si>
    <t>2016BFA005</t>
  </si>
  <si>
    <t>2016BFA017</t>
  </si>
  <si>
    <t>2016BFA014</t>
  </si>
  <si>
    <t>2016BFA006</t>
  </si>
  <si>
    <t>2016BFA022</t>
  </si>
  <si>
    <t>2016BFA008</t>
  </si>
  <si>
    <t>2016BFA002</t>
  </si>
  <si>
    <t>2016BFA011</t>
  </si>
  <si>
    <t>2016BFA007</t>
  </si>
  <si>
    <t>2016BFA001</t>
  </si>
  <si>
    <t>2016BFA020</t>
  </si>
  <si>
    <t>2016BFA012</t>
  </si>
  <si>
    <t>2016BFA013</t>
  </si>
  <si>
    <t>2016BFA004</t>
  </si>
  <si>
    <t>2016BFA018</t>
  </si>
  <si>
    <t>2016BFA019</t>
  </si>
  <si>
    <t>2016BFA021</t>
  </si>
  <si>
    <t>2016BTCTIS001</t>
  </si>
  <si>
    <t>2016BTCTIS009</t>
  </si>
  <si>
    <t>2016BTCTIS007</t>
  </si>
  <si>
    <t>2016BTCTIS005</t>
  </si>
  <si>
    <t>2016BTCTIS003</t>
  </si>
  <si>
    <t>2016BTCTIS006</t>
  </si>
  <si>
    <t>2016BTCTIS004</t>
  </si>
  <si>
    <t>2016BTCTIS008</t>
  </si>
  <si>
    <t>2016MBABA002</t>
  </si>
  <si>
    <t>2016MBABA004</t>
  </si>
  <si>
    <t>2016MBABA003</t>
  </si>
  <si>
    <t>2016MBABA006</t>
  </si>
  <si>
    <t>2016MBABA005</t>
  </si>
  <si>
    <t>2017BFA003</t>
  </si>
  <si>
    <t>2017BFA002</t>
  </si>
  <si>
    <t>2017BFA010</t>
  </si>
  <si>
    <t>2017BFA004</t>
  </si>
  <si>
    <t>2017BFA005</t>
  </si>
  <si>
    <t>2017BFA001</t>
  </si>
  <si>
    <t>2017BFA008</t>
  </si>
  <si>
    <t>2017BFA011</t>
  </si>
  <si>
    <t>2017BFA013</t>
  </si>
  <si>
    <t>2017BTCTIS001</t>
  </si>
  <si>
    <t>2017BTCTIS002</t>
  </si>
  <si>
    <t>2017BTCTIS003</t>
  </si>
  <si>
    <t>2017BTCTIS004</t>
  </si>
  <si>
    <t>2017BTCTIS005</t>
  </si>
  <si>
    <t>2017MBABA002</t>
  </si>
  <si>
    <t>2017MBABA003</t>
  </si>
  <si>
    <t>2017MBABA004</t>
  </si>
  <si>
    <t>2017MBABA005</t>
  </si>
  <si>
    <t>2017MBABA007</t>
  </si>
  <si>
    <t>2017MBABA008</t>
  </si>
  <si>
    <t>2017MBABA009</t>
  </si>
  <si>
    <t>2017MBABA010</t>
  </si>
  <si>
    <t>2017MBABA011</t>
  </si>
  <si>
    <t>AJAY SINGH RAWAT</t>
  </si>
</sst>
</file>

<file path=xl/styles.xml><?xml version="1.0" encoding="utf-8"?>
<styleSheet xmlns="http://schemas.openxmlformats.org/spreadsheetml/2006/main">
  <numFmts count="3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name val="Arial Unicode MS"/>
      <family val="2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9" fillId="0" borderId="0"/>
    <xf numFmtId="0" fontId="2" fillId="0" borderId="0"/>
    <xf numFmtId="0" fontId="13" fillId="0" borderId="0"/>
    <xf numFmtId="0" fontId="15" fillId="0" borderId="0"/>
  </cellStyleXfs>
  <cellXfs count="108">
    <xf numFmtId="0" fontId="0" fillId="0" borderId="0" xfId="0"/>
    <xf numFmtId="0" fontId="5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41" fontId="0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4" fillId="0" borderId="1" xfId="7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14" fillId="2" borderId="1" xfId="7" applyNumberFormat="1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3" fontId="6" fillId="4" borderId="2" xfId="1" applyFont="1" applyFill="1" applyBorder="1"/>
    <xf numFmtId="43" fontId="6" fillId="4" borderId="3" xfId="1" applyFont="1" applyFill="1" applyBorder="1"/>
    <xf numFmtId="43" fontId="6" fillId="4" borderId="3" xfId="1" applyFont="1" applyFill="1" applyBorder="1" applyAlignment="1">
      <alignment horizontal="center" vertical="center"/>
    </xf>
    <xf numFmtId="43" fontId="6" fillId="4" borderId="3" xfId="1" applyFont="1" applyFill="1" applyBorder="1" applyAlignment="1">
      <alignment horizontal="center"/>
    </xf>
    <xf numFmtId="41" fontId="6" fillId="4" borderId="3" xfId="1" applyNumberFormat="1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/>
    </xf>
    <xf numFmtId="0" fontId="14" fillId="0" borderId="6" xfId="7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14" fillId="2" borderId="9" xfId="7" applyNumberFormat="1" applyFont="1" applyFill="1" applyBorder="1" applyAlignment="1">
      <alignment horizontal="center" vertical="center"/>
    </xf>
    <xf numFmtId="0" fontId="14" fillId="0" borderId="9" xfId="7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/>
    </xf>
    <xf numFmtId="3" fontId="14" fillId="2" borderId="1" xfId="4" applyNumberFormat="1" applyFont="1" applyFill="1" applyBorder="1" applyAlignment="1">
      <alignment horizontal="center" wrapText="1"/>
    </xf>
    <xf numFmtId="3" fontId="0" fillId="2" borderId="1" xfId="4" applyNumberFormat="1" applyFont="1" applyFill="1" applyBorder="1" applyAlignment="1">
      <alignment horizontal="center"/>
    </xf>
    <xf numFmtId="3" fontId="14" fillId="2" borderId="1" xfId="4" applyNumberFormat="1" applyFont="1" applyFill="1" applyBorder="1" applyAlignment="1">
      <alignment horizontal="center"/>
    </xf>
    <xf numFmtId="0" fontId="14" fillId="0" borderId="1" xfId="0" applyFont="1" applyFill="1" applyBorder="1" applyAlignment="1">
      <alignment horizontal="left"/>
    </xf>
    <xf numFmtId="3" fontId="0" fillId="0" borderId="0" xfId="0" applyNumberFormat="1" applyFont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5" borderId="1" xfId="0" applyFont="1" applyFill="1" applyBorder="1" applyAlignment="1">
      <alignment horizontal="left"/>
    </xf>
    <xf numFmtId="0" fontId="14" fillId="5" borderId="1" xfId="0" applyFont="1" applyFill="1" applyBorder="1" applyAlignment="1">
      <alignment horizontal="center"/>
    </xf>
    <xf numFmtId="3" fontId="0" fillId="5" borderId="1" xfId="4" applyNumberFormat="1" applyFont="1" applyFill="1" applyBorder="1" applyAlignment="1">
      <alignment horizontal="center"/>
    </xf>
    <xf numFmtId="3" fontId="14" fillId="5" borderId="1" xfId="4" applyNumberFormat="1" applyFont="1" applyFill="1" applyBorder="1" applyAlignment="1">
      <alignment horizontal="center"/>
    </xf>
    <xf numFmtId="3" fontId="14" fillId="5" borderId="1" xfId="4" applyNumberFormat="1" applyFont="1" applyFill="1" applyBorder="1" applyAlignment="1">
      <alignment horizontal="center" wrapText="1"/>
    </xf>
    <xf numFmtId="3" fontId="14" fillId="0" borderId="1" xfId="4" applyNumberFormat="1" applyFont="1" applyFill="1" applyBorder="1" applyAlignment="1">
      <alignment horizontal="center"/>
    </xf>
    <xf numFmtId="3" fontId="0" fillId="0" borderId="1" xfId="4" applyNumberFormat="1" applyFont="1" applyFill="1" applyBorder="1" applyAlignment="1">
      <alignment horizontal="center"/>
    </xf>
    <xf numFmtId="3" fontId="14" fillId="0" borderId="1" xfId="4" applyNumberFormat="1" applyFont="1" applyFill="1" applyBorder="1" applyAlignment="1">
      <alignment horizontal="center" wrapText="1"/>
    </xf>
    <xf numFmtId="0" fontId="8" fillId="5" borderId="7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14" fillId="5" borderId="1" xfId="7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 wrapText="1"/>
    </xf>
    <xf numFmtId="41" fontId="7" fillId="3" borderId="15" xfId="0" applyNumberFormat="1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left"/>
    </xf>
    <xf numFmtId="0" fontId="14" fillId="0" borderId="6" xfId="0" applyFont="1" applyBorder="1" applyAlignment="1">
      <alignment horizontal="center"/>
    </xf>
    <xf numFmtId="3" fontId="14" fillId="2" borderId="6" xfId="4" applyNumberFormat="1" applyFont="1" applyFill="1" applyBorder="1" applyAlignment="1">
      <alignment horizontal="center" wrapText="1"/>
    </xf>
    <xf numFmtId="3" fontId="0" fillId="2" borderId="6" xfId="4" applyNumberFormat="1" applyFont="1" applyFill="1" applyBorder="1" applyAlignment="1">
      <alignment horizontal="center"/>
    </xf>
    <xf numFmtId="3" fontId="14" fillId="2" borderId="6" xfId="4" applyNumberFormat="1" applyFont="1" applyFill="1" applyBorder="1" applyAlignment="1">
      <alignment horizontal="center"/>
    </xf>
    <xf numFmtId="0" fontId="14" fillId="2" borderId="9" xfId="0" applyFont="1" applyFill="1" applyBorder="1" applyAlignment="1">
      <alignment horizontal="left"/>
    </xf>
    <xf numFmtId="0" fontId="14" fillId="0" borderId="9" xfId="0" applyFont="1" applyFill="1" applyBorder="1" applyAlignment="1">
      <alignment horizontal="center"/>
    </xf>
    <xf numFmtId="3" fontId="0" fillId="2" borderId="9" xfId="4" applyNumberFormat="1" applyFont="1" applyFill="1" applyBorder="1" applyAlignment="1">
      <alignment horizontal="center"/>
    </xf>
    <xf numFmtId="3" fontId="7" fillId="3" borderId="3" xfId="0" applyNumberFormat="1" applyFont="1" applyFill="1" applyBorder="1" applyAlignment="1">
      <alignment horizontal="center" vertical="top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6" fillId="4" borderId="3" xfId="1" applyNumberFormat="1" applyFont="1" applyFill="1" applyBorder="1" applyAlignment="1">
      <alignment horizontal="center"/>
    </xf>
    <xf numFmtId="3" fontId="6" fillId="4" borderId="4" xfId="1" applyNumberFormat="1" applyFont="1" applyFill="1" applyBorder="1" applyAlignment="1">
      <alignment horizontal="center"/>
    </xf>
    <xf numFmtId="3" fontId="7" fillId="3" borderId="15" xfId="0" applyNumberFormat="1" applyFont="1" applyFill="1" applyBorder="1" applyAlignment="1">
      <alignment horizontal="center" vertical="center" wrapText="1"/>
    </xf>
    <xf numFmtId="3" fontId="7" fillId="3" borderId="16" xfId="0" applyNumberFormat="1" applyFont="1" applyFill="1" applyBorder="1" applyAlignment="1">
      <alignment horizontal="center" vertical="center" wrapText="1"/>
    </xf>
    <xf numFmtId="3" fontId="0" fillId="0" borderId="6" xfId="0" applyNumberFormat="1" applyFont="1" applyFill="1" applyBorder="1" applyAlignment="1">
      <alignment horizontal="center" vertical="center"/>
    </xf>
    <xf numFmtId="3" fontId="0" fillId="0" borderId="6" xfId="0" applyNumberFormat="1" applyFont="1" applyFill="1" applyBorder="1" applyAlignment="1">
      <alignment vertical="center"/>
    </xf>
    <xf numFmtId="3" fontId="14" fillId="0" borderId="10" xfId="0" applyNumberFormat="1" applyFont="1" applyFill="1" applyBorder="1" applyAlignment="1">
      <alignment horizontal="center" vertical="center" wrapText="1"/>
    </xf>
    <xf numFmtId="3" fontId="0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ont="1" applyFill="1" applyBorder="1" applyAlignment="1">
      <alignment vertical="center"/>
    </xf>
    <xf numFmtId="3" fontId="14" fillId="0" borderId="11" xfId="0" applyNumberFormat="1" applyFont="1" applyFill="1" applyBorder="1" applyAlignment="1">
      <alignment horizontal="center" vertical="center"/>
    </xf>
    <xf numFmtId="3" fontId="0" fillId="2" borderId="1" xfId="0" applyNumberFormat="1" applyFont="1" applyFill="1" applyBorder="1" applyAlignment="1">
      <alignment horizontal="center" vertical="center"/>
    </xf>
    <xf numFmtId="3" fontId="0" fillId="2" borderId="1" xfId="0" applyNumberFormat="1" applyFont="1" applyFill="1" applyBorder="1" applyAlignment="1">
      <alignment vertical="center"/>
    </xf>
    <xf numFmtId="3" fontId="14" fillId="2" borderId="11" xfId="0" applyNumberFormat="1" applyFont="1" applyFill="1" applyBorder="1" applyAlignment="1">
      <alignment horizontal="center" vertical="center"/>
    </xf>
    <xf numFmtId="3" fontId="14" fillId="0" borderId="11" xfId="0" applyNumberFormat="1" applyFont="1" applyFill="1" applyBorder="1" applyAlignment="1">
      <alignment horizontal="center" vertical="center" wrapText="1"/>
    </xf>
    <xf numFmtId="3" fontId="14" fillId="2" borderId="11" xfId="0" applyNumberFormat="1" applyFont="1" applyFill="1" applyBorder="1" applyAlignment="1">
      <alignment horizontal="center" vertical="center" wrapText="1"/>
    </xf>
    <xf numFmtId="3" fontId="0" fillId="5" borderId="1" xfId="0" applyNumberFormat="1" applyFont="1" applyFill="1" applyBorder="1" applyAlignment="1">
      <alignment horizontal="center" vertical="center"/>
    </xf>
    <xf numFmtId="3" fontId="0" fillId="5" borderId="1" xfId="0" applyNumberFormat="1" applyFont="1" applyFill="1" applyBorder="1" applyAlignment="1">
      <alignment vertical="center"/>
    </xf>
    <xf numFmtId="3" fontId="14" fillId="5" borderId="11" xfId="0" applyNumberFormat="1" applyFont="1" applyFill="1" applyBorder="1" applyAlignment="1">
      <alignment horizontal="center"/>
    </xf>
    <xf numFmtId="3" fontId="14" fillId="2" borderId="11" xfId="1" applyNumberFormat="1" applyFont="1" applyFill="1" applyBorder="1" applyAlignment="1">
      <alignment horizontal="center" vertical="center" wrapText="1"/>
    </xf>
    <xf numFmtId="3" fontId="14" fillId="2" borderId="11" xfId="1" applyNumberFormat="1" applyFont="1" applyFill="1" applyBorder="1" applyAlignment="1">
      <alignment horizontal="center" vertical="center"/>
    </xf>
    <xf numFmtId="3" fontId="14" fillId="0" borderId="11" xfId="1" applyNumberFormat="1" applyFont="1" applyFill="1" applyBorder="1" applyAlignment="1">
      <alignment horizontal="center" vertical="center"/>
    </xf>
    <xf numFmtId="3" fontId="0" fillId="0" borderId="9" xfId="0" applyNumberFormat="1" applyFont="1" applyFill="1" applyBorder="1" applyAlignment="1">
      <alignment horizontal="center" vertical="center"/>
    </xf>
    <xf numFmtId="3" fontId="0" fillId="0" borderId="9" xfId="0" applyNumberFormat="1" applyFont="1" applyFill="1" applyBorder="1" applyAlignment="1">
      <alignment vertical="center"/>
    </xf>
    <xf numFmtId="3" fontId="14" fillId="0" borderId="12" xfId="0" applyNumberFormat="1" applyFont="1" applyFill="1" applyBorder="1" applyAlignment="1">
      <alignment horizontal="center" vertical="center"/>
    </xf>
    <xf numFmtId="3" fontId="0" fillId="0" borderId="0" xfId="0" applyNumberFormat="1" applyFont="1" applyFill="1" applyAlignment="1">
      <alignment horizontal="center"/>
    </xf>
    <xf numFmtId="3" fontId="0" fillId="0" borderId="0" xfId="0" applyNumberFormat="1" applyFont="1"/>
    <xf numFmtId="3" fontId="14" fillId="0" borderId="1" xfId="0" applyNumberFormat="1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5" borderId="1" xfId="0" applyNumberFormat="1" applyFont="1" applyFill="1" applyBorder="1" applyAlignment="1">
      <alignment horizontal="center" vertical="center"/>
    </xf>
    <xf numFmtId="43" fontId="6" fillId="4" borderId="13" xfId="1" applyFont="1" applyFill="1" applyBorder="1" applyAlignment="1">
      <alignment horizontal="center"/>
    </xf>
    <xf numFmtId="43" fontId="6" fillId="4" borderId="17" xfId="1" applyFont="1" applyFill="1" applyBorder="1" applyAlignment="1">
      <alignment horizontal="center"/>
    </xf>
    <xf numFmtId="0" fontId="12" fillId="2" borderId="18" xfId="0" applyFont="1" applyFill="1" applyBorder="1" applyAlignment="1">
      <alignment horizontal="left"/>
    </xf>
    <xf numFmtId="0" fontId="12" fillId="2" borderId="19" xfId="0" applyFont="1" applyFill="1" applyBorder="1" applyAlignment="1">
      <alignment horizontal="left"/>
    </xf>
    <xf numFmtId="0" fontId="12" fillId="2" borderId="20" xfId="0" applyFont="1" applyFill="1" applyBorder="1" applyAlignment="1">
      <alignment horizontal="left"/>
    </xf>
    <xf numFmtId="0" fontId="12" fillId="2" borderId="21" xfId="0" applyFont="1" applyFill="1" applyBorder="1" applyAlignment="1">
      <alignment horizontal="left"/>
    </xf>
    <xf numFmtId="0" fontId="12" fillId="2" borderId="22" xfId="0" applyFont="1" applyFill="1" applyBorder="1" applyAlignment="1">
      <alignment horizontal="left"/>
    </xf>
    <xf numFmtId="0" fontId="12" fillId="2" borderId="23" xfId="0" applyFont="1" applyFill="1" applyBorder="1" applyAlignment="1">
      <alignment horizontal="left"/>
    </xf>
    <xf numFmtId="0" fontId="11" fillId="2" borderId="21" xfId="0" applyFont="1" applyFill="1" applyBorder="1" applyAlignment="1">
      <alignment horizontal="left" vertical="center"/>
    </xf>
    <xf numFmtId="0" fontId="11" fillId="2" borderId="22" xfId="0" applyFont="1" applyFill="1" applyBorder="1" applyAlignment="1">
      <alignment horizontal="left" vertical="center"/>
    </xf>
    <xf numFmtId="0" fontId="11" fillId="2" borderId="23" xfId="0" applyFont="1" applyFill="1" applyBorder="1" applyAlignment="1">
      <alignment horizontal="left" vertical="center"/>
    </xf>
    <xf numFmtId="0" fontId="10" fillId="2" borderId="24" xfId="0" applyFont="1" applyFill="1" applyBorder="1" applyAlignment="1">
      <alignment horizontal="left"/>
    </xf>
    <xf numFmtId="0" fontId="10" fillId="2" borderId="25" xfId="0" applyFont="1" applyFill="1" applyBorder="1" applyAlignment="1">
      <alignment horizontal="left"/>
    </xf>
    <xf numFmtId="0" fontId="10" fillId="2" borderId="26" xfId="0" applyFont="1" applyFill="1" applyBorder="1" applyAlignment="1">
      <alignment horizontal="left"/>
    </xf>
  </cellXfs>
  <cellStyles count="11">
    <cellStyle name="Comma" xfId="1" builtinId="3"/>
    <cellStyle name="Comma 2 5" xfId="4"/>
    <cellStyle name="Normal" xfId="0" builtinId="0"/>
    <cellStyle name="Normal 12" xfId="10"/>
    <cellStyle name="Normal 13" xfId="2"/>
    <cellStyle name="Normal 14" xfId="3"/>
    <cellStyle name="Normal 2" xfId="8"/>
    <cellStyle name="Normal 2 2" xfId="9"/>
    <cellStyle name="Normal 3" xfId="5"/>
    <cellStyle name="Normal 5" xfId="6"/>
    <cellStyle name="Normal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7"/>
  <sheetViews>
    <sheetView tabSelected="1" topLeftCell="A3" zoomScale="80" zoomScaleNormal="80" workbookViewId="0">
      <selection activeCell="B27" sqref="B27"/>
    </sheetView>
  </sheetViews>
  <sheetFormatPr defaultRowHeight="15"/>
  <cols>
    <col min="1" max="1" width="5" style="2" bestFit="1" customWidth="1"/>
    <col min="2" max="2" width="29.85546875" style="2" bestFit="1" customWidth="1"/>
    <col min="3" max="3" width="16.42578125" style="6" customWidth="1"/>
    <col min="4" max="4" width="16.7109375" style="3" bestFit="1" customWidth="1"/>
    <col min="5" max="6" width="7" style="2" customWidth="1"/>
    <col min="7" max="7" width="12.140625" style="4" bestFit="1" customWidth="1"/>
    <col min="8" max="8" width="13.7109375" style="4" customWidth="1"/>
    <col min="9" max="9" width="12.42578125" style="89" customWidth="1"/>
    <col min="10" max="10" width="15.7109375" style="90" customWidth="1"/>
    <col min="11" max="11" width="12.140625" style="90" bestFit="1" customWidth="1"/>
    <col min="12" max="12" width="12.42578125" style="90" bestFit="1" customWidth="1"/>
    <col min="13" max="13" width="12.28515625" style="90" customWidth="1"/>
    <col min="14" max="14" width="12.140625" style="38" customWidth="1"/>
    <col min="15" max="15" width="10.28515625" style="38" bestFit="1" customWidth="1"/>
    <col min="16" max="16384" width="9.140625" style="2"/>
  </cols>
  <sheetData>
    <row r="1" spans="1:15" ht="18.75">
      <c r="A1" s="105" t="s">
        <v>2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7"/>
    </row>
    <row r="2" spans="1:15" ht="18.75">
      <c r="A2" s="102" t="s">
        <v>4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4"/>
    </row>
    <row r="3" spans="1:15" ht="18.75">
      <c r="A3" s="99" t="s">
        <v>62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1"/>
    </row>
    <row r="4" spans="1:15" ht="19.5" thickBot="1">
      <c r="A4" s="96" t="s">
        <v>14</v>
      </c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8"/>
    </row>
    <row r="5" spans="1:15" s="1" customFormat="1" ht="16.5" thickBot="1">
      <c r="A5" s="20"/>
      <c r="B5" s="21"/>
      <c r="C5" s="22"/>
      <c r="D5" s="23"/>
      <c r="E5" s="94" t="s">
        <v>12</v>
      </c>
      <c r="F5" s="95"/>
      <c r="G5" s="24">
        <f>SUM(G7:G67)</f>
        <v>7405000</v>
      </c>
      <c r="H5" s="24">
        <f t="shared" ref="H5:N5" si="0">SUM(H7:H67)</f>
        <v>448500</v>
      </c>
      <c r="I5" s="65">
        <f t="shared" si="0"/>
        <v>6956500</v>
      </c>
      <c r="J5" s="65">
        <f t="shared" si="0"/>
        <v>3372250</v>
      </c>
      <c r="K5" s="65">
        <f t="shared" si="0"/>
        <v>3365500</v>
      </c>
      <c r="L5" s="65">
        <f t="shared" si="0"/>
        <v>0</v>
      </c>
      <c r="M5" s="65">
        <f t="shared" si="0"/>
        <v>6737750</v>
      </c>
      <c r="N5" s="65">
        <f t="shared" si="0"/>
        <v>218750</v>
      </c>
      <c r="O5" s="66"/>
    </row>
    <row r="6" spans="1:15" s="5" customFormat="1" ht="52.5" thickBot="1">
      <c r="A6" s="52" t="s">
        <v>13</v>
      </c>
      <c r="B6" s="53" t="s">
        <v>0</v>
      </c>
      <c r="C6" s="53" t="s">
        <v>10</v>
      </c>
      <c r="D6" s="53" t="s">
        <v>1</v>
      </c>
      <c r="E6" s="53" t="s">
        <v>15</v>
      </c>
      <c r="F6" s="53" t="s">
        <v>3</v>
      </c>
      <c r="G6" s="54" t="s">
        <v>11</v>
      </c>
      <c r="H6" s="54" t="s">
        <v>6</v>
      </c>
      <c r="I6" s="67" t="s">
        <v>7</v>
      </c>
      <c r="J6" s="63" t="s">
        <v>88</v>
      </c>
      <c r="K6" s="64" t="s">
        <v>89</v>
      </c>
      <c r="L6" s="64" t="s">
        <v>90</v>
      </c>
      <c r="M6" s="67" t="s">
        <v>9</v>
      </c>
      <c r="N6" s="67" t="s">
        <v>8</v>
      </c>
      <c r="O6" s="68" t="s">
        <v>5</v>
      </c>
    </row>
    <row r="7" spans="1:15" s="5" customFormat="1" ht="17.25">
      <c r="A7" s="25">
        <v>1</v>
      </c>
      <c r="B7" s="55" t="s">
        <v>53</v>
      </c>
      <c r="C7" s="26" t="s">
        <v>122</v>
      </c>
      <c r="D7" s="56" t="s">
        <v>64</v>
      </c>
      <c r="E7" s="27" t="s">
        <v>16</v>
      </c>
      <c r="F7" s="27" t="s">
        <v>60</v>
      </c>
      <c r="G7" s="57">
        <v>100000</v>
      </c>
      <c r="H7" s="58">
        <v>0</v>
      </c>
      <c r="I7" s="69">
        <f t="shared" ref="I7:I30" si="1">G7-H7</f>
        <v>100000</v>
      </c>
      <c r="J7" s="59">
        <v>50000</v>
      </c>
      <c r="K7" s="59">
        <v>50000</v>
      </c>
      <c r="L7" s="70"/>
      <c r="M7" s="69">
        <f t="shared" ref="M7:M30" si="2">J7+K7+L7</f>
        <v>100000</v>
      </c>
      <c r="N7" s="69">
        <f t="shared" ref="N7:N67" si="3">I7-M7</f>
        <v>0</v>
      </c>
      <c r="O7" s="71"/>
    </row>
    <row r="8" spans="1:15" s="5" customFormat="1" ht="17.25">
      <c r="A8" s="28">
        <v>2</v>
      </c>
      <c r="B8" s="33" t="s">
        <v>56</v>
      </c>
      <c r="C8" s="9" t="s">
        <v>126</v>
      </c>
      <c r="D8" s="39" t="s">
        <v>64</v>
      </c>
      <c r="E8" s="14" t="s">
        <v>16</v>
      </c>
      <c r="F8" s="14" t="s">
        <v>60</v>
      </c>
      <c r="G8" s="34">
        <v>100000</v>
      </c>
      <c r="H8" s="35">
        <v>100000</v>
      </c>
      <c r="I8" s="72">
        <f t="shared" si="1"/>
        <v>0</v>
      </c>
      <c r="J8" s="36">
        <v>0</v>
      </c>
      <c r="K8" s="36"/>
      <c r="L8" s="73"/>
      <c r="M8" s="72">
        <f t="shared" si="2"/>
        <v>0</v>
      </c>
      <c r="N8" s="72">
        <f t="shared" si="3"/>
        <v>0</v>
      </c>
      <c r="O8" s="74"/>
    </row>
    <row r="9" spans="1:15" s="5" customFormat="1" ht="17.25">
      <c r="A9" s="28">
        <v>3</v>
      </c>
      <c r="B9" s="33" t="s">
        <v>54</v>
      </c>
      <c r="C9" s="9" t="s">
        <v>124</v>
      </c>
      <c r="D9" s="39" t="s">
        <v>64</v>
      </c>
      <c r="E9" s="14" t="s">
        <v>16</v>
      </c>
      <c r="F9" s="14" t="s">
        <v>60</v>
      </c>
      <c r="G9" s="34">
        <v>100000</v>
      </c>
      <c r="H9" s="35">
        <v>0</v>
      </c>
      <c r="I9" s="72">
        <f t="shared" si="1"/>
        <v>100000</v>
      </c>
      <c r="J9" s="36">
        <v>50000</v>
      </c>
      <c r="K9" s="36">
        <v>50000</v>
      </c>
      <c r="L9" s="73"/>
      <c r="M9" s="72">
        <f t="shared" si="2"/>
        <v>100000</v>
      </c>
      <c r="N9" s="91">
        <f t="shared" si="3"/>
        <v>0</v>
      </c>
      <c r="O9" s="74"/>
    </row>
    <row r="10" spans="1:15" s="5" customFormat="1" ht="17.25">
      <c r="A10" s="28">
        <v>4</v>
      </c>
      <c r="B10" s="33" t="s">
        <v>72</v>
      </c>
      <c r="C10" s="9" t="s">
        <v>123</v>
      </c>
      <c r="D10" s="39" t="s">
        <v>64</v>
      </c>
      <c r="E10" s="14" t="s">
        <v>16</v>
      </c>
      <c r="F10" s="14" t="s">
        <v>60</v>
      </c>
      <c r="G10" s="34">
        <v>100000</v>
      </c>
      <c r="H10" s="35">
        <v>0</v>
      </c>
      <c r="I10" s="72">
        <f t="shared" si="1"/>
        <v>100000</v>
      </c>
      <c r="J10" s="36">
        <v>50000</v>
      </c>
      <c r="K10" s="36">
        <v>50000</v>
      </c>
      <c r="L10" s="73"/>
      <c r="M10" s="72">
        <f t="shared" si="2"/>
        <v>100000</v>
      </c>
      <c r="N10" s="72">
        <f t="shared" si="3"/>
        <v>0</v>
      </c>
      <c r="O10" s="74"/>
    </row>
    <row r="11" spans="1:15" s="5" customFormat="1" ht="17.25">
      <c r="A11" s="28">
        <v>5</v>
      </c>
      <c r="B11" s="33" t="s">
        <v>55</v>
      </c>
      <c r="C11" s="10" t="s">
        <v>125</v>
      </c>
      <c r="D11" s="39" t="s">
        <v>64</v>
      </c>
      <c r="E11" s="14" t="s">
        <v>16</v>
      </c>
      <c r="F11" s="14" t="s">
        <v>60</v>
      </c>
      <c r="G11" s="34">
        <v>100000</v>
      </c>
      <c r="H11" s="35">
        <v>0</v>
      </c>
      <c r="I11" s="75">
        <f t="shared" si="1"/>
        <v>100000</v>
      </c>
      <c r="J11" s="36">
        <v>50000</v>
      </c>
      <c r="K11" s="36">
        <v>50000</v>
      </c>
      <c r="L11" s="76"/>
      <c r="M11" s="75">
        <f t="shared" si="2"/>
        <v>100000</v>
      </c>
      <c r="N11" s="92">
        <f t="shared" si="3"/>
        <v>0</v>
      </c>
      <c r="O11" s="77"/>
    </row>
    <row r="12" spans="1:15" s="5" customFormat="1" ht="17.25">
      <c r="A12" s="28">
        <v>6</v>
      </c>
      <c r="B12" s="33" t="s">
        <v>57</v>
      </c>
      <c r="C12" s="9" t="s">
        <v>127</v>
      </c>
      <c r="D12" s="39" t="s">
        <v>64</v>
      </c>
      <c r="E12" s="14" t="s">
        <v>16</v>
      </c>
      <c r="F12" s="14" t="s">
        <v>60</v>
      </c>
      <c r="G12" s="34">
        <v>100000</v>
      </c>
      <c r="H12" s="35">
        <v>0</v>
      </c>
      <c r="I12" s="72">
        <f t="shared" si="1"/>
        <v>100000</v>
      </c>
      <c r="J12" s="36">
        <v>50000</v>
      </c>
      <c r="K12" s="36">
        <v>50000</v>
      </c>
      <c r="L12" s="73"/>
      <c r="M12" s="72">
        <f t="shared" si="2"/>
        <v>100000</v>
      </c>
      <c r="N12" s="72">
        <f t="shared" si="3"/>
        <v>0</v>
      </c>
      <c r="O12" s="78"/>
    </row>
    <row r="13" spans="1:15" s="5" customFormat="1" ht="17.25">
      <c r="A13" s="28">
        <v>7</v>
      </c>
      <c r="B13" s="33" t="s">
        <v>58</v>
      </c>
      <c r="C13" s="9" t="s">
        <v>129</v>
      </c>
      <c r="D13" s="39" t="s">
        <v>64</v>
      </c>
      <c r="E13" s="14" t="s">
        <v>16</v>
      </c>
      <c r="F13" s="14" t="s">
        <v>60</v>
      </c>
      <c r="G13" s="34">
        <v>100000</v>
      </c>
      <c r="H13" s="35">
        <v>0</v>
      </c>
      <c r="I13" s="72">
        <f t="shared" si="1"/>
        <v>100000</v>
      </c>
      <c r="J13" s="36">
        <v>50000</v>
      </c>
      <c r="K13" s="36">
        <v>50000</v>
      </c>
      <c r="L13" s="73"/>
      <c r="M13" s="72">
        <f t="shared" si="2"/>
        <v>100000</v>
      </c>
      <c r="N13" s="72">
        <f t="shared" si="3"/>
        <v>0</v>
      </c>
      <c r="O13" s="74"/>
    </row>
    <row r="14" spans="1:15" s="5" customFormat="1" ht="17.25">
      <c r="A14" s="28">
        <v>8</v>
      </c>
      <c r="B14" s="33" t="s">
        <v>74</v>
      </c>
      <c r="C14" s="9" t="s">
        <v>128</v>
      </c>
      <c r="D14" s="39" t="s">
        <v>64</v>
      </c>
      <c r="E14" s="14" t="s">
        <v>16</v>
      </c>
      <c r="F14" s="14" t="s">
        <v>60</v>
      </c>
      <c r="G14" s="34">
        <v>100000</v>
      </c>
      <c r="H14" s="35">
        <v>0</v>
      </c>
      <c r="I14" s="72">
        <f t="shared" si="1"/>
        <v>100000</v>
      </c>
      <c r="J14" s="36">
        <v>50000</v>
      </c>
      <c r="K14" s="36">
        <v>50000</v>
      </c>
      <c r="L14" s="73"/>
      <c r="M14" s="72">
        <f t="shared" si="2"/>
        <v>100000</v>
      </c>
      <c r="N14" s="72">
        <f t="shared" si="3"/>
        <v>0</v>
      </c>
      <c r="O14" s="74"/>
    </row>
    <row r="15" spans="1:15" s="5" customFormat="1" ht="17.25">
      <c r="A15" s="28">
        <v>9</v>
      </c>
      <c r="B15" s="37" t="s">
        <v>59</v>
      </c>
      <c r="C15" s="9" t="s">
        <v>130</v>
      </c>
      <c r="D15" s="9" t="s">
        <v>64</v>
      </c>
      <c r="E15" s="14" t="s">
        <v>16</v>
      </c>
      <c r="F15" s="14" t="s">
        <v>60</v>
      </c>
      <c r="G15" s="47">
        <v>100000</v>
      </c>
      <c r="H15" s="46">
        <v>0</v>
      </c>
      <c r="I15" s="72">
        <f t="shared" si="1"/>
        <v>100000</v>
      </c>
      <c r="J15" s="45">
        <v>0</v>
      </c>
      <c r="K15" s="45">
        <v>100000</v>
      </c>
      <c r="L15" s="73"/>
      <c r="M15" s="72">
        <f>J15+K15+L15</f>
        <v>100000</v>
      </c>
      <c r="N15" s="72">
        <f t="shared" si="3"/>
        <v>0</v>
      </c>
      <c r="O15" s="74"/>
    </row>
    <row r="16" spans="1:15" s="5" customFormat="1" ht="17.25">
      <c r="A16" s="28">
        <v>10</v>
      </c>
      <c r="B16" s="33" t="s">
        <v>17</v>
      </c>
      <c r="C16" s="11" t="s">
        <v>131</v>
      </c>
      <c r="D16" s="39" t="s">
        <v>65</v>
      </c>
      <c r="E16" s="14" t="s">
        <v>16</v>
      </c>
      <c r="F16" s="14" t="s">
        <v>60</v>
      </c>
      <c r="G16" s="34">
        <v>110000</v>
      </c>
      <c r="H16" s="35">
        <v>0</v>
      </c>
      <c r="I16" s="72">
        <f t="shared" si="1"/>
        <v>110000</v>
      </c>
      <c r="J16" s="36">
        <v>55000</v>
      </c>
      <c r="K16" s="36">
        <v>55000</v>
      </c>
      <c r="L16" s="73"/>
      <c r="M16" s="72">
        <f t="shared" si="2"/>
        <v>110000</v>
      </c>
      <c r="N16" s="72">
        <v>0</v>
      </c>
      <c r="O16" s="78"/>
    </row>
    <row r="17" spans="1:15" s="5" customFormat="1" ht="17.25">
      <c r="A17" s="28">
        <v>11</v>
      </c>
      <c r="B17" s="33" t="s">
        <v>19</v>
      </c>
      <c r="C17" s="10" t="s">
        <v>134</v>
      </c>
      <c r="D17" s="39" t="s">
        <v>65</v>
      </c>
      <c r="E17" s="14" t="s">
        <v>16</v>
      </c>
      <c r="F17" s="14" t="s">
        <v>60</v>
      </c>
      <c r="G17" s="34">
        <v>110000</v>
      </c>
      <c r="H17" s="35">
        <v>0</v>
      </c>
      <c r="I17" s="75">
        <f t="shared" si="1"/>
        <v>110000</v>
      </c>
      <c r="J17" s="36">
        <v>55000</v>
      </c>
      <c r="K17" s="36">
        <v>55000</v>
      </c>
      <c r="L17" s="76"/>
      <c r="M17" s="75">
        <f t="shared" si="2"/>
        <v>110000</v>
      </c>
      <c r="N17" s="75">
        <f t="shared" si="3"/>
        <v>0</v>
      </c>
      <c r="O17" s="77"/>
    </row>
    <row r="18" spans="1:15" s="5" customFormat="1" ht="17.25">
      <c r="A18" s="28">
        <v>12</v>
      </c>
      <c r="B18" s="33" t="s">
        <v>18</v>
      </c>
      <c r="C18" s="10" t="s">
        <v>132</v>
      </c>
      <c r="D18" s="39" t="s">
        <v>65</v>
      </c>
      <c r="E18" s="14" t="s">
        <v>16</v>
      </c>
      <c r="F18" s="14" t="s">
        <v>60</v>
      </c>
      <c r="G18" s="34">
        <v>110000</v>
      </c>
      <c r="H18" s="35">
        <v>0</v>
      </c>
      <c r="I18" s="75">
        <f t="shared" si="1"/>
        <v>110000</v>
      </c>
      <c r="J18" s="36">
        <v>55000</v>
      </c>
      <c r="K18" s="36">
        <v>55000</v>
      </c>
      <c r="L18" s="76"/>
      <c r="M18" s="75">
        <f t="shared" si="2"/>
        <v>110000</v>
      </c>
      <c r="N18" s="75">
        <f t="shared" si="3"/>
        <v>0</v>
      </c>
      <c r="O18" s="77"/>
    </row>
    <row r="19" spans="1:15" s="5" customFormat="1" ht="17.25">
      <c r="A19" s="28">
        <v>13</v>
      </c>
      <c r="B19" s="33" t="s">
        <v>75</v>
      </c>
      <c r="C19" s="10" t="s">
        <v>135</v>
      </c>
      <c r="D19" s="39" t="s">
        <v>65</v>
      </c>
      <c r="E19" s="14" t="s">
        <v>16</v>
      </c>
      <c r="F19" s="14" t="s">
        <v>60</v>
      </c>
      <c r="G19" s="34">
        <v>110000</v>
      </c>
      <c r="H19" s="35">
        <v>0</v>
      </c>
      <c r="I19" s="75">
        <f t="shared" si="1"/>
        <v>110000</v>
      </c>
      <c r="J19" s="36">
        <v>55000</v>
      </c>
      <c r="K19" s="36">
        <v>55000</v>
      </c>
      <c r="L19" s="76"/>
      <c r="M19" s="75">
        <f t="shared" si="2"/>
        <v>110000</v>
      </c>
      <c r="N19" s="92">
        <f t="shared" si="3"/>
        <v>0</v>
      </c>
      <c r="O19" s="77"/>
    </row>
    <row r="20" spans="1:15" s="5" customFormat="1" ht="17.25">
      <c r="A20" s="28">
        <v>14</v>
      </c>
      <c r="B20" s="33" t="s">
        <v>76</v>
      </c>
      <c r="C20" s="10" t="s">
        <v>133</v>
      </c>
      <c r="D20" s="39" t="s">
        <v>65</v>
      </c>
      <c r="E20" s="14" t="s">
        <v>16</v>
      </c>
      <c r="F20" s="14" t="s">
        <v>60</v>
      </c>
      <c r="G20" s="34">
        <v>110000</v>
      </c>
      <c r="H20" s="35">
        <v>0</v>
      </c>
      <c r="I20" s="75">
        <f t="shared" si="1"/>
        <v>110000</v>
      </c>
      <c r="J20" s="36">
        <v>55000</v>
      </c>
      <c r="K20" s="36">
        <v>55000</v>
      </c>
      <c r="L20" s="76"/>
      <c r="M20" s="75">
        <f t="shared" si="2"/>
        <v>110000</v>
      </c>
      <c r="N20" s="75">
        <f t="shared" si="3"/>
        <v>0</v>
      </c>
      <c r="O20" s="79"/>
    </row>
    <row r="21" spans="1:15" s="5" customFormat="1" ht="17.25">
      <c r="A21" s="28">
        <v>15</v>
      </c>
      <c r="B21" s="33" t="s">
        <v>70</v>
      </c>
      <c r="C21" s="10" t="s">
        <v>143</v>
      </c>
      <c r="D21" s="39" t="s">
        <v>20</v>
      </c>
      <c r="E21" s="16" t="s">
        <v>21</v>
      </c>
      <c r="F21" s="14" t="s">
        <v>60</v>
      </c>
      <c r="G21" s="34">
        <v>225000</v>
      </c>
      <c r="H21" s="35">
        <v>22500</v>
      </c>
      <c r="I21" s="75">
        <f t="shared" si="1"/>
        <v>202500</v>
      </c>
      <c r="J21" s="36">
        <v>101250</v>
      </c>
      <c r="K21" s="36">
        <v>101250</v>
      </c>
      <c r="L21" s="76"/>
      <c r="M21" s="75">
        <f t="shared" si="2"/>
        <v>202500</v>
      </c>
      <c r="N21" s="75">
        <f t="shared" si="3"/>
        <v>0</v>
      </c>
      <c r="O21" s="79"/>
    </row>
    <row r="22" spans="1:15" s="5" customFormat="1" ht="17.25">
      <c r="A22" s="28">
        <v>16</v>
      </c>
      <c r="B22" s="33" t="s">
        <v>71</v>
      </c>
      <c r="C22" s="10" t="s">
        <v>136</v>
      </c>
      <c r="D22" s="39" t="s">
        <v>20</v>
      </c>
      <c r="E22" s="16" t="s">
        <v>21</v>
      </c>
      <c r="F22" s="14" t="s">
        <v>60</v>
      </c>
      <c r="G22" s="34">
        <v>225000</v>
      </c>
      <c r="H22" s="35">
        <v>0</v>
      </c>
      <c r="I22" s="75">
        <f t="shared" si="1"/>
        <v>225000</v>
      </c>
      <c r="J22" s="36">
        <v>112500</v>
      </c>
      <c r="K22" s="36">
        <v>112500</v>
      </c>
      <c r="L22" s="76"/>
      <c r="M22" s="75">
        <f t="shared" si="2"/>
        <v>225000</v>
      </c>
      <c r="N22" s="75">
        <f t="shared" si="3"/>
        <v>0</v>
      </c>
      <c r="O22" s="77"/>
    </row>
    <row r="23" spans="1:15" s="5" customFormat="1" ht="17.25">
      <c r="A23" s="28">
        <v>17</v>
      </c>
      <c r="B23" s="33" t="s">
        <v>25</v>
      </c>
      <c r="C23" s="9" t="s">
        <v>141</v>
      </c>
      <c r="D23" s="39" t="s">
        <v>20</v>
      </c>
      <c r="E23" s="16" t="s">
        <v>21</v>
      </c>
      <c r="F23" s="14" t="s">
        <v>60</v>
      </c>
      <c r="G23" s="34">
        <v>225000</v>
      </c>
      <c r="H23" s="35">
        <v>22500</v>
      </c>
      <c r="I23" s="72">
        <f t="shared" si="1"/>
        <v>202500</v>
      </c>
      <c r="J23" s="36">
        <v>101500</v>
      </c>
      <c r="K23" s="36">
        <v>101000</v>
      </c>
      <c r="L23" s="73"/>
      <c r="M23" s="72">
        <f t="shared" si="2"/>
        <v>202500</v>
      </c>
      <c r="N23" s="72">
        <f t="shared" si="3"/>
        <v>0</v>
      </c>
      <c r="O23" s="74"/>
    </row>
    <row r="24" spans="1:15" s="5" customFormat="1" ht="17.25">
      <c r="A24" s="28">
        <v>18</v>
      </c>
      <c r="B24" s="33" t="s">
        <v>22</v>
      </c>
      <c r="C24" s="10" t="s">
        <v>137</v>
      </c>
      <c r="D24" s="39" t="s">
        <v>20</v>
      </c>
      <c r="E24" s="16" t="s">
        <v>21</v>
      </c>
      <c r="F24" s="14" t="s">
        <v>60</v>
      </c>
      <c r="G24" s="34">
        <v>225000</v>
      </c>
      <c r="H24" s="35">
        <v>0</v>
      </c>
      <c r="I24" s="75">
        <f t="shared" si="1"/>
        <v>225000</v>
      </c>
      <c r="J24" s="36">
        <v>112500</v>
      </c>
      <c r="K24" s="36">
        <v>112500</v>
      </c>
      <c r="L24" s="76"/>
      <c r="M24" s="75">
        <f t="shared" si="2"/>
        <v>225000</v>
      </c>
      <c r="N24" s="75">
        <f t="shared" si="3"/>
        <v>0</v>
      </c>
      <c r="O24" s="77"/>
    </row>
    <row r="25" spans="1:15" s="5" customFormat="1" ht="17.25">
      <c r="A25" s="48">
        <v>19</v>
      </c>
      <c r="B25" s="40" t="s">
        <v>63</v>
      </c>
      <c r="C25" s="41"/>
      <c r="D25" s="41" t="s">
        <v>20</v>
      </c>
      <c r="E25" s="50" t="s">
        <v>21</v>
      </c>
      <c r="F25" s="50" t="s">
        <v>60</v>
      </c>
      <c r="G25" s="44">
        <v>225000</v>
      </c>
      <c r="H25" s="42">
        <v>0</v>
      </c>
      <c r="I25" s="80">
        <f t="shared" si="1"/>
        <v>225000</v>
      </c>
      <c r="J25" s="43">
        <v>56250</v>
      </c>
      <c r="K25" s="43"/>
      <c r="L25" s="81"/>
      <c r="M25" s="80">
        <f t="shared" si="2"/>
        <v>56250</v>
      </c>
      <c r="N25" s="80">
        <f t="shared" si="3"/>
        <v>168750</v>
      </c>
      <c r="O25" s="82" t="s">
        <v>67</v>
      </c>
    </row>
    <row r="26" spans="1:15" s="5" customFormat="1" ht="17.25">
      <c r="A26" s="28">
        <v>20</v>
      </c>
      <c r="B26" s="33" t="s">
        <v>23</v>
      </c>
      <c r="C26" s="9" t="s">
        <v>139</v>
      </c>
      <c r="D26" s="39" t="s">
        <v>20</v>
      </c>
      <c r="E26" s="14" t="s">
        <v>21</v>
      </c>
      <c r="F26" s="14" t="s">
        <v>60</v>
      </c>
      <c r="G26" s="34">
        <v>225000</v>
      </c>
      <c r="H26" s="35">
        <v>22500</v>
      </c>
      <c r="I26" s="72">
        <f t="shared" si="1"/>
        <v>202500</v>
      </c>
      <c r="J26" s="36">
        <v>101250</v>
      </c>
      <c r="K26" s="36">
        <v>101250</v>
      </c>
      <c r="L26" s="73"/>
      <c r="M26" s="72">
        <f t="shared" si="2"/>
        <v>202500</v>
      </c>
      <c r="N26" s="72">
        <f t="shared" si="3"/>
        <v>0</v>
      </c>
      <c r="O26" s="74"/>
    </row>
    <row r="27" spans="1:15" s="5" customFormat="1" ht="17.25">
      <c r="A27" s="28">
        <v>21</v>
      </c>
      <c r="B27" s="33" t="s">
        <v>24</v>
      </c>
      <c r="C27" s="9" t="s">
        <v>140</v>
      </c>
      <c r="D27" s="39" t="s">
        <v>20</v>
      </c>
      <c r="E27" s="14" t="s">
        <v>21</v>
      </c>
      <c r="F27" s="14" t="s">
        <v>60</v>
      </c>
      <c r="G27" s="34">
        <v>225000</v>
      </c>
      <c r="H27" s="36">
        <v>0</v>
      </c>
      <c r="I27" s="72">
        <f t="shared" si="1"/>
        <v>225000</v>
      </c>
      <c r="J27" s="36">
        <v>112500</v>
      </c>
      <c r="K27" s="36">
        <v>112500</v>
      </c>
      <c r="L27" s="73"/>
      <c r="M27" s="72">
        <f t="shared" si="2"/>
        <v>225000</v>
      </c>
      <c r="N27" s="91">
        <f t="shared" si="3"/>
        <v>0</v>
      </c>
      <c r="O27" s="74"/>
    </row>
    <row r="28" spans="1:15" s="5" customFormat="1" ht="17.25">
      <c r="A28" s="28">
        <v>22</v>
      </c>
      <c r="B28" s="33" t="s">
        <v>26</v>
      </c>
      <c r="C28" s="10" t="s">
        <v>144</v>
      </c>
      <c r="D28" s="39" t="s">
        <v>20</v>
      </c>
      <c r="E28" s="14" t="s">
        <v>21</v>
      </c>
      <c r="F28" s="14" t="s">
        <v>60</v>
      </c>
      <c r="G28" s="34">
        <v>225000</v>
      </c>
      <c r="H28" s="35">
        <v>0</v>
      </c>
      <c r="I28" s="75">
        <f t="shared" si="1"/>
        <v>225000</v>
      </c>
      <c r="J28" s="36">
        <v>112500</v>
      </c>
      <c r="K28" s="36">
        <v>112500</v>
      </c>
      <c r="L28" s="76"/>
      <c r="M28" s="75">
        <f t="shared" si="2"/>
        <v>225000</v>
      </c>
      <c r="N28" s="75">
        <f t="shared" si="3"/>
        <v>0</v>
      </c>
      <c r="O28" s="77"/>
    </row>
    <row r="29" spans="1:15" s="5" customFormat="1" ht="17.25">
      <c r="A29" s="28">
        <v>23</v>
      </c>
      <c r="B29" s="33" t="s">
        <v>73</v>
      </c>
      <c r="C29" s="10" t="s">
        <v>142</v>
      </c>
      <c r="D29" s="39" t="s">
        <v>20</v>
      </c>
      <c r="E29" s="14" t="s">
        <v>21</v>
      </c>
      <c r="F29" s="14" t="s">
        <v>60</v>
      </c>
      <c r="G29" s="34">
        <v>225000</v>
      </c>
      <c r="H29" s="35">
        <v>22500</v>
      </c>
      <c r="I29" s="75">
        <f t="shared" si="1"/>
        <v>202500</v>
      </c>
      <c r="J29" s="36">
        <v>101250</v>
      </c>
      <c r="K29" s="36">
        <v>101250</v>
      </c>
      <c r="L29" s="76"/>
      <c r="M29" s="75">
        <f t="shared" si="2"/>
        <v>202500</v>
      </c>
      <c r="N29" s="75">
        <f t="shared" si="3"/>
        <v>0</v>
      </c>
      <c r="O29" s="77"/>
    </row>
    <row r="30" spans="1:15" s="5" customFormat="1" ht="17.25">
      <c r="A30" s="28">
        <v>24</v>
      </c>
      <c r="B30" s="33" t="s">
        <v>145</v>
      </c>
      <c r="C30" s="12" t="s">
        <v>138</v>
      </c>
      <c r="D30" s="39" t="s">
        <v>20</v>
      </c>
      <c r="E30" s="14" t="s">
        <v>21</v>
      </c>
      <c r="F30" s="14" t="s">
        <v>60</v>
      </c>
      <c r="G30" s="34">
        <v>225000</v>
      </c>
      <c r="H30" s="35">
        <v>225000</v>
      </c>
      <c r="I30" s="75">
        <f t="shared" si="1"/>
        <v>0</v>
      </c>
      <c r="J30" s="36">
        <v>0</v>
      </c>
      <c r="K30" s="36"/>
      <c r="L30" s="76"/>
      <c r="M30" s="75">
        <f t="shared" si="2"/>
        <v>0</v>
      </c>
      <c r="N30" s="75">
        <f t="shared" si="3"/>
        <v>0</v>
      </c>
      <c r="O30" s="79"/>
    </row>
    <row r="31" spans="1:15" s="7" customFormat="1" ht="17.25">
      <c r="A31" s="48">
        <v>25</v>
      </c>
      <c r="B31" s="40" t="s">
        <v>79</v>
      </c>
      <c r="C31" s="49" t="s">
        <v>91</v>
      </c>
      <c r="D31" s="41" t="s">
        <v>68</v>
      </c>
      <c r="E31" s="50" t="s">
        <v>16</v>
      </c>
      <c r="F31" s="50" t="s">
        <v>61</v>
      </c>
      <c r="G31" s="42" t="s">
        <v>69</v>
      </c>
      <c r="H31" s="42">
        <v>0</v>
      </c>
      <c r="I31" s="80"/>
      <c r="J31" s="42">
        <v>0</v>
      </c>
      <c r="K31" s="42"/>
      <c r="L31" s="81"/>
      <c r="M31" s="80"/>
      <c r="N31" s="80">
        <f t="shared" si="3"/>
        <v>0</v>
      </c>
      <c r="O31" s="82" t="s">
        <v>67</v>
      </c>
    </row>
    <row r="32" spans="1:15" s="17" customFormat="1" ht="17.25">
      <c r="A32" s="28">
        <v>26</v>
      </c>
      <c r="B32" s="33" t="s">
        <v>38</v>
      </c>
      <c r="C32" s="15" t="s">
        <v>92</v>
      </c>
      <c r="D32" s="9" t="s">
        <v>68</v>
      </c>
      <c r="E32" s="14" t="s">
        <v>16</v>
      </c>
      <c r="F32" s="14" t="s">
        <v>61</v>
      </c>
      <c r="G32" s="35">
        <v>100000</v>
      </c>
      <c r="H32" s="35">
        <v>0</v>
      </c>
      <c r="I32" s="75">
        <f t="shared" ref="I32:I67" si="4">G32-H32</f>
        <v>100000</v>
      </c>
      <c r="J32" s="35">
        <v>50000</v>
      </c>
      <c r="K32" s="35">
        <v>50000</v>
      </c>
      <c r="L32" s="76"/>
      <c r="M32" s="75">
        <f t="shared" ref="M32:M67" si="5">J32+K32+L32</f>
        <v>100000</v>
      </c>
      <c r="N32" s="75">
        <f t="shared" si="3"/>
        <v>0</v>
      </c>
      <c r="O32" s="83"/>
    </row>
    <row r="33" spans="1:15" s="17" customFormat="1" ht="17.25">
      <c r="A33" s="48">
        <v>27</v>
      </c>
      <c r="B33" s="40" t="s">
        <v>80</v>
      </c>
      <c r="C33" s="49" t="s">
        <v>91</v>
      </c>
      <c r="D33" s="41" t="s">
        <v>68</v>
      </c>
      <c r="E33" s="50" t="s">
        <v>16</v>
      </c>
      <c r="F33" s="50" t="s">
        <v>61</v>
      </c>
      <c r="G33" s="42" t="s">
        <v>69</v>
      </c>
      <c r="H33" s="42">
        <v>0</v>
      </c>
      <c r="I33" s="80"/>
      <c r="J33" s="43">
        <v>0</v>
      </c>
      <c r="K33" s="43"/>
      <c r="L33" s="81"/>
      <c r="M33" s="80"/>
      <c r="N33" s="80">
        <f t="shared" si="3"/>
        <v>0</v>
      </c>
      <c r="O33" s="82" t="s">
        <v>67</v>
      </c>
    </row>
    <row r="34" spans="1:15" s="17" customFormat="1" ht="17.25">
      <c r="A34" s="28">
        <v>28</v>
      </c>
      <c r="B34" s="37" t="s">
        <v>44</v>
      </c>
      <c r="C34" s="15" t="s">
        <v>93</v>
      </c>
      <c r="D34" s="9" t="s">
        <v>68</v>
      </c>
      <c r="E34" s="14" t="s">
        <v>16</v>
      </c>
      <c r="F34" s="14" t="s">
        <v>61</v>
      </c>
      <c r="G34" s="46">
        <v>100000</v>
      </c>
      <c r="H34" s="46">
        <v>0</v>
      </c>
      <c r="I34" s="75">
        <f t="shared" si="4"/>
        <v>100000</v>
      </c>
      <c r="J34" s="46">
        <v>50000</v>
      </c>
      <c r="K34" s="46">
        <v>50000</v>
      </c>
      <c r="L34" s="76"/>
      <c r="M34" s="75">
        <f t="shared" si="5"/>
        <v>100000</v>
      </c>
      <c r="N34" s="75">
        <f t="shared" si="3"/>
        <v>0</v>
      </c>
      <c r="O34" s="84"/>
    </row>
    <row r="35" spans="1:15" s="7" customFormat="1" ht="17.25">
      <c r="A35" s="48">
        <v>29</v>
      </c>
      <c r="B35" s="40" t="s">
        <v>81</v>
      </c>
      <c r="C35" s="49" t="s">
        <v>91</v>
      </c>
      <c r="D35" s="41" t="s">
        <v>68</v>
      </c>
      <c r="E35" s="50" t="s">
        <v>16</v>
      </c>
      <c r="F35" s="50" t="s">
        <v>61</v>
      </c>
      <c r="G35" s="42" t="s">
        <v>69</v>
      </c>
      <c r="H35" s="42">
        <v>0</v>
      </c>
      <c r="I35" s="80"/>
      <c r="J35" s="42">
        <v>0</v>
      </c>
      <c r="K35" s="42"/>
      <c r="L35" s="81"/>
      <c r="M35" s="80"/>
      <c r="N35" s="80">
        <f t="shared" si="3"/>
        <v>0</v>
      </c>
      <c r="O35" s="82" t="s">
        <v>67</v>
      </c>
    </row>
    <row r="36" spans="1:15" s="7" customFormat="1" ht="17.25">
      <c r="A36" s="28">
        <v>30</v>
      </c>
      <c r="B36" s="33" t="s">
        <v>43</v>
      </c>
      <c r="C36" s="13" t="s">
        <v>94</v>
      </c>
      <c r="D36" s="9" t="s">
        <v>68</v>
      </c>
      <c r="E36" s="14" t="s">
        <v>16</v>
      </c>
      <c r="F36" s="14" t="s">
        <v>61</v>
      </c>
      <c r="G36" s="35">
        <v>100000</v>
      </c>
      <c r="H36" s="35">
        <v>0</v>
      </c>
      <c r="I36" s="72">
        <f t="shared" si="4"/>
        <v>100000</v>
      </c>
      <c r="J36" s="35">
        <v>50000</v>
      </c>
      <c r="K36" s="35">
        <v>50000</v>
      </c>
      <c r="L36" s="73"/>
      <c r="M36" s="72">
        <f t="shared" si="5"/>
        <v>100000</v>
      </c>
      <c r="N36" s="72">
        <f t="shared" si="3"/>
        <v>0</v>
      </c>
      <c r="O36" s="85"/>
    </row>
    <row r="37" spans="1:15" s="17" customFormat="1" ht="17.25">
      <c r="A37" s="28">
        <v>31</v>
      </c>
      <c r="B37" s="33" t="s">
        <v>39</v>
      </c>
      <c r="C37" s="15" t="s">
        <v>95</v>
      </c>
      <c r="D37" s="9" t="s">
        <v>68</v>
      </c>
      <c r="E37" s="14" t="s">
        <v>16</v>
      </c>
      <c r="F37" s="14" t="s">
        <v>61</v>
      </c>
      <c r="G37" s="35">
        <v>100000</v>
      </c>
      <c r="H37" s="35">
        <v>0</v>
      </c>
      <c r="I37" s="75">
        <f t="shared" si="4"/>
        <v>100000</v>
      </c>
      <c r="J37" s="35">
        <v>50000</v>
      </c>
      <c r="K37" s="35">
        <v>50000</v>
      </c>
      <c r="L37" s="76"/>
      <c r="M37" s="75">
        <f t="shared" si="5"/>
        <v>100000</v>
      </c>
      <c r="N37" s="75">
        <f t="shared" si="3"/>
        <v>0</v>
      </c>
      <c r="O37" s="77"/>
    </row>
    <row r="38" spans="1:15" s="17" customFormat="1" ht="17.25">
      <c r="A38" s="28">
        <v>32</v>
      </c>
      <c r="B38" s="33" t="s">
        <v>48</v>
      </c>
      <c r="C38" s="15" t="s">
        <v>96</v>
      </c>
      <c r="D38" s="9" t="s">
        <v>68</v>
      </c>
      <c r="E38" s="14" t="s">
        <v>16</v>
      </c>
      <c r="F38" s="14" t="s">
        <v>61</v>
      </c>
      <c r="G38" s="35">
        <v>100000</v>
      </c>
      <c r="H38" s="35">
        <v>0</v>
      </c>
      <c r="I38" s="75">
        <f t="shared" si="4"/>
        <v>100000</v>
      </c>
      <c r="J38" s="35">
        <v>50000</v>
      </c>
      <c r="K38" s="35">
        <v>50000</v>
      </c>
      <c r="L38" s="76"/>
      <c r="M38" s="75">
        <f t="shared" si="5"/>
        <v>100000</v>
      </c>
      <c r="N38" s="75">
        <f t="shared" si="3"/>
        <v>0</v>
      </c>
      <c r="O38" s="77"/>
    </row>
    <row r="39" spans="1:15" s="7" customFormat="1" ht="17.25">
      <c r="A39" s="28">
        <v>33</v>
      </c>
      <c r="B39" s="33" t="s">
        <v>82</v>
      </c>
      <c r="C39" s="15" t="s">
        <v>97</v>
      </c>
      <c r="D39" s="9" t="s">
        <v>68</v>
      </c>
      <c r="E39" s="14" t="s">
        <v>16</v>
      </c>
      <c r="F39" s="14" t="s">
        <v>61</v>
      </c>
      <c r="G39" s="35">
        <v>100000</v>
      </c>
      <c r="H39" s="35">
        <v>0</v>
      </c>
      <c r="I39" s="72">
        <f t="shared" si="4"/>
        <v>100000</v>
      </c>
      <c r="J39" s="35">
        <v>50000</v>
      </c>
      <c r="K39" s="35">
        <v>50000</v>
      </c>
      <c r="L39" s="73"/>
      <c r="M39" s="72">
        <f t="shared" si="5"/>
        <v>100000</v>
      </c>
      <c r="N39" s="72">
        <f t="shared" si="3"/>
        <v>0</v>
      </c>
      <c r="O39" s="74"/>
    </row>
    <row r="40" spans="1:15" s="17" customFormat="1" ht="17.25">
      <c r="A40" s="28">
        <v>34</v>
      </c>
      <c r="B40" s="33" t="s">
        <v>36</v>
      </c>
      <c r="C40" s="15" t="s">
        <v>98</v>
      </c>
      <c r="D40" s="9" t="s">
        <v>68</v>
      </c>
      <c r="E40" s="14" t="s">
        <v>16</v>
      </c>
      <c r="F40" s="14" t="s">
        <v>61</v>
      </c>
      <c r="G40" s="35">
        <v>100000</v>
      </c>
      <c r="H40" s="35">
        <v>0</v>
      </c>
      <c r="I40" s="75">
        <f t="shared" si="4"/>
        <v>100000</v>
      </c>
      <c r="J40" s="35">
        <v>50000</v>
      </c>
      <c r="K40" s="35">
        <v>50000</v>
      </c>
      <c r="L40" s="76"/>
      <c r="M40" s="75">
        <f t="shared" si="5"/>
        <v>100000</v>
      </c>
      <c r="N40" s="92">
        <f t="shared" si="3"/>
        <v>0</v>
      </c>
      <c r="O40" s="77"/>
    </row>
    <row r="41" spans="1:15" s="7" customFormat="1" ht="17.25">
      <c r="A41" s="28">
        <v>35</v>
      </c>
      <c r="B41" s="37" t="s">
        <v>40</v>
      </c>
      <c r="C41" s="15" t="s">
        <v>99</v>
      </c>
      <c r="D41" s="9" t="s">
        <v>68</v>
      </c>
      <c r="E41" s="14" t="s">
        <v>16</v>
      </c>
      <c r="F41" s="14" t="s">
        <v>61</v>
      </c>
      <c r="G41" s="46">
        <v>100000</v>
      </c>
      <c r="H41" s="46">
        <v>0</v>
      </c>
      <c r="I41" s="72">
        <f t="shared" si="4"/>
        <v>100000</v>
      </c>
      <c r="J41" s="46">
        <v>50000</v>
      </c>
      <c r="K41" s="46">
        <v>50000</v>
      </c>
      <c r="L41" s="73"/>
      <c r="M41" s="72">
        <f t="shared" si="5"/>
        <v>100000</v>
      </c>
      <c r="N41" s="72">
        <f t="shared" si="3"/>
        <v>0</v>
      </c>
      <c r="O41" s="74"/>
    </row>
    <row r="42" spans="1:15" s="17" customFormat="1" ht="17.25">
      <c r="A42" s="28">
        <v>36</v>
      </c>
      <c r="B42" s="37" t="s">
        <v>83</v>
      </c>
      <c r="C42" s="15" t="s">
        <v>100</v>
      </c>
      <c r="D42" s="9" t="s">
        <v>68</v>
      </c>
      <c r="E42" s="14" t="s">
        <v>16</v>
      </c>
      <c r="F42" s="14" t="s">
        <v>61</v>
      </c>
      <c r="G42" s="46">
        <v>100000</v>
      </c>
      <c r="H42" s="46">
        <v>0</v>
      </c>
      <c r="I42" s="75">
        <f t="shared" si="4"/>
        <v>100000</v>
      </c>
      <c r="J42" s="46">
        <v>50000</v>
      </c>
      <c r="K42" s="46">
        <v>50000</v>
      </c>
      <c r="L42" s="76"/>
      <c r="M42" s="75">
        <f t="shared" si="5"/>
        <v>100000</v>
      </c>
      <c r="N42" s="75">
        <f t="shared" si="3"/>
        <v>0</v>
      </c>
      <c r="O42" s="77"/>
    </row>
    <row r="43" spans="1:15" s="7" customFormat="1" ht="17.25">
      <c r="A43" s="28">
        <v>37</v>
      </c>
      <c r="B43" s="37" t="s">
        <v>35</v>
      </c>
      <c r="C43" s="18" t="s">
        <v>101</v>
      </c>
      <c r="D43" s="9" t="s">
        <v>68</v>
      </c>
      <c r="E43" s="14" t="s">
        <v>16</v>
      </c>
      <c r="F43" s="14" t="s">
        <v>61</v>
      </c>
      <c r="G43" s="46">
        <v>100000</v>
      </c>
      <c r="H43" s="46">
        <v>0</v>
      </c>
      <c r="I43" s="72">
        <f t="shared" si="4"/>
        <v>100000</v>
      </c>
      <c r="J43" s="46">
        <v>50000</v>
      </c>
      <c r="K43" s="46">
        <v>50000</v>
      </c>
      <c r="L43" s="73"/>
      <c r="M43" s="72">
        <f t="shared" si="5"/>
        <v>100000</v>
      </c>
      <c r="N43" s="72">
        <f t="shared" si="3"/>
        <v>0</v>
      </c>
      <c r="O43" s="78"/>
    </row>
    <row r="44" spans="1:15" s="17" customFormat="1" ht="17.25">
      <c r="A44" s="28">
        <v>38</v>
      </c>
      <c r="B44" s="37" t="s">
        <v>47</v>
      </c>
      <c r="C44" s="15" t="s">
        <v>102</v>
      </c>
      <c r="D44" s="9" t="s">
        <v>68</v>
      </c>
      <c r="E44" s="14" t="s">
        <v>16</v>
      </c>
      <c r="F44" s="14" t="s">
        <v>61</v>
      </c>
      <c r="G44" s="46">
        <v>100000</v>
      </c>
      <c r="H44" s="46">
        <v>0</v>
      </c>
      <c r="I44" s="75">
        <f t="shared" si="4"/>
        <v>100000</v>
      </c>
      <c r="J44" s="46">
        <v>50000</v>
      </c>
      <c r="K44" s="46">
        <v>50000</v>
      </c>
      <c r="L44" s="76"/>
      <c r="M44" s="75">
        <f t="shared" si="5"/>
        <v>100000</v>
      </c>
      <c r="N44" s="75">
        <f t="shared" si="3"/>
        <v>0</v>
      </c>
      <c r="O44" s="77"/>
    </row>
    <row r="45" spans="1:15" s="7" customFormat="1" ht="17.25">
      <c r="A45" s="28">
        <v>39</v>
      </c>
      <c r="B45" s="37" t="s">
        <v>41</v>
      </c>
      <c r="C45" s="18" t="s">
        <v>103</v>
      </c>
      <c r="D45" s="9" t="s">
        <v>68</v>
      </c>
      <c r="E45" s="14" t="s">
        <v>16</v>
      </c>
      <c r="F45" s="14" t="s">
        <v>61</v>
      </c>
      <c r="G45" s="46">
        <v>100000</v>
      </c>
      <c r="H45" s="46">
        <v>0</v>
      </c>
      <c r="I45" s="72">
        <f t="shared" si="4"/>
        <v>100000</v>
      </c>
      <c r="J45" s="46">
        <v>50000</v>
      </c>
      <c r="K45" s="46">
        <v>50000</v>
      </c>
      <c r="L45" s="73"/>
      <c r="M45" s="72">
        <f t="shared" si="5"/>
        <v>100000</v>
      </c>
      <c r="N45" s="72">
        <f t="shared" si="3"/>
        <v>0</v>
      </c>
      <c r="O45" s="74"/>
    </row>
    <row r="46" spans="1:15" s="17" customFormat="1" ht="17.25">
      <c r="A46" s="28">
        <v>40</v>
      </c>
      <c r="B46" s="33" t="s">
        <v>42</v>
      </c>
      <c r="C46" s="15" t="s">
        <v>104</v>
      </c>
      <c r="D46" s="9" t="s">
        <v>68</v>
      </c>
      <c r="E46" s="14" t="s">
        <v>16</v>
      </c>
      <c r="F46" s="14" t="s">
        <v>61</v>
      </c>
      <c r="G46" s="35">
        <v>100000</v>
      </c>
      <c r="H46" s="35">
        <v>0</v>
      </c>
      <c r="I46" s="75">
        <f t="shared" si="4"/>
        <v>100000</v>
      </c>
      <c r="J46" s="35">
        <v>50000</v>
      </c>
      <c r="K46" s="35">
        <v>50000</v>
      </c>
      <c r="L46" s="76"/>
      <c r="M46" s="75">
        <f t="shared" si="5"/>
        <v>100000</v>
      </c>
      <c r="N46" s="75">
        <f t="shared" si="3"/>
        <v>0</v>
      </c>
      <c r="O46" s="77"/>
    </row>
    <row r="47" spans="1:15" s="7" customFormat="1" ht="17.25">
      <c r="A47" s="28">
        <v>41</v>
      </c>
      <c r="B47" s="33" t="s">
        <v>37</v>
      </c>
      <c r="C47" s="18" t="s">
        <v>105</v>
      </c>
      <c r="D47" s="9" t="s">
        <v>68</v>
      </c>
      <c r="E47" s="14" t="s">
        <v>16</v>
      </c>
      <c r="F47" s="14" t="s">
        <v>61</v>
      </c>
      <c r="G47" s="35">
        <v>100000</v>
      </c>
      <c r="H47" s="35">
        <v>0</v>
      </c>
      <c r="I47" s="72">
        <f t="shared" si="4"/>
        <v>100000</v>
      </c>
      <c r="J47" s="35">
        <v>50000</v>
      </c>
      <c r="K47" s="35">
        <v>50000</v>
      </c>
      <c r="L47" s="73"/>
      <c r="M47" s="72">
        <f t="shared" si="5"/>
        <v>100000</v>
      </c>
      <c r="N47" s="72">
        <f t="shared" si="3"/>
        <v>0</v>
      </c>
      <c r="O47" s="74"/>
    </row>
    <row r="48" spans="1:15" s="7" customFormat="1" ht="17.25">
      <c r="A48" s="48">
        <v>42</v>
      </c>
      <c r="B48" s="40" t="s">
        <v>84</v>
      </c>
      <c r="C48" s="49" t="s">
        <v>91</v>
      </c>
      <c r="D48" s="41" t="s">
        <v>68</v>
      </c>
      <c r="E48" s="50" t="s">
        <v>16</v>
      </c>
      <c r="F48" s="50" t="s">
        <v>61</v>
      </c>
      <c r="G48" s="42">
        <v>0</v>
      </c>
      <c r="H48" s="42">
        <v>0</v>
      </c>
      <c r="I48" s="80">
        <f t="shared" si="4"/>
        <v>0</v>
      </c>
      <c r="J48" s="42">
        <v>0</v>
      </c>
      <c r="K48" s="42"/>
      <c r="L48" s="81"/>
      <c r="M48" s="80">
        <f t="shared" si="5"/>
        <v>0</v>
      </c>
      <c r="N48" s="80">
        <f t="shared" si="3"/>
        <v>0</v>
      </c>
      <c r="O48" s="82" t="s">
        <v>67</v>
      </c>
    </row>
    <row r="49" spans="1:15" s="17" customFormat="1" ht="17.25">
      <c r="A49" s="48">
        <v>43</v>
      </c>
      <c r="B49" s="40" t="s">
        <v>85</v>
      </c>
      <c r="C49" s="49" t="s">
        <v>91</v>
      </c>
      <c r="D49" s="41" t="s">
        <v>68</v>
      </c>
      <c r="E49" s="50" t="s">
        <v>16</v>
      </c>
      <c r="F49" s="50" t="s">
        <v>61</v>
      </c>
      <c r="G49" s="42">
        <v>0</v>
      </c>
      <c r="H49" s="42">
        <v>0</v>
      </c>
      <c r="I49" s="80">
        <f t="shared" si="4"/>
        <v>0</v>
      </c>
      <c r="J49" s="42">
        <v>0</v>
      </c>
      <c r="K49" s="42"/>
      <c r="L49" s="81"/>
      <c r="M49" s="80">
        <f t="shared" si="5"/>
        <v>0</v>
      </c>
      <c r="N49" s="80">
        <f t="shared" si="3"/>
        <v>0</v>
      </c>
      <c r="O49" s="82" t="s">
        <v>67</v>
      </c>
    </row>
    <row r="50" spans="1:15" s="17" customFormat="1" ht="17.25">
      <c r="A50" s="28">
        <v>44</v>
      </c>
      <c r="B50" s="33" t="s">
        <v>45</v>
      </c>
      <c r="C50" s="15" t="s">
        <v>106</v>
      </c>
      <c r="D50" s="9" t="s">
        <v>68</v>
      </c>
      <c r="E50" s="14" t="s">
        <v>16</v>
      </c>
      <c r="F50" s="14" t="s">
        <v>61</v>
      </c>
      <c r="G50" s="35">
        <v>100000</v>
      </c>
      <c r="H50" s="35">
        <v>0</v>
      </c>
      <c r="I50" s="75">
        <f t="shared" si="4"/>
        <v>100000</v>
      </c>
      <c r="J50" s="35">
        <v>50000</v>
      </c>
      <c r="K50" s="35">
        <v>50000</v>
      </c>
      <c r="L50" s="76"/>
      <c r="M50" s="75">
        <f t="shared" si="5"/>
        <v>100000</v>
      </c>
      <c r="N50" s="75">
        <f t="shared" si="3"/>
        <v>0</v>
      </c>
      <c r="O50" s="77"/>
    </row>
    <row r="51" spans="1:15" s="7" customFormat="1" ht="17.25">
      <c r="A51" s="48">
        <v>45</v>
      </c>
      <c r="B51" s="40" t="s">
        <v>46</v>
      </c>
      <c r="C51" s="49" t="s">
        <v>107</v>
      </c>
      <c r="D51" s="41" t="s">
        <v>68</v>
      </c>
      <c r="E51" s="50" t="s">
        <v>16</v>
      </c>
      <c r="F51" s="50" t="s">
        <v>61</v>
      </c>
      <c r="G51" s="42">
        <v>100000</v>
      </c>
      <c r="H51" s="42">
        <v>0</v>
      </c>
      <c r="I51" s="80">
        <f t="shared" si="4"/>
        <v>100000</v>
      </c>
      <c r="J51" s="42">
        <v>50000</v>
      </c>
      <c r="K51" s="42"/>
      <c r="L51" s="81"/>
      <c r="M51" s="80">
        <f t="shared" si="5"/>
        <v>50000</v>
      </c>
      <c r="N51" s="93">
        <f t="shared" si="3"/>
        <v>50000</v>
      </c>
      <c r="O51" s="82" t="s">
        <v>67</v>
      </c>
    </row>
    <row r="52" spans="1:15" s="17" customFormat="1" ht="17.25">
      <c r="A52" s="28">
        <v>46</v>
      </c>
      <c r="B52" s="33" t="s">
        <v>86</v>
      </c>
      <c r="C52" s="15" t="s">
        <v>108</v>
      </c>
      <c r="D52" s="9" t="s">
        <v>68</v>
      </c>
      <c r="E52" s="14" t="s">
        <v>16</v>
      </c>
      <c r="F52" s="14" t="s">
        <v>61</v>
      </c>
      <c r="G52" s="35">
        <v>100000</v>
      </c>
      <c r="H52" s="35">
        <v>0</v>
      </c>
      <c r="I52" s="75">
        <f t="shared" si="4"/>
        <v>100000</v>
      </c>
      <c r="J52" s="35">
        <v>50000</v>
      </c>
      <c r="K52" s="35">
        <v>50000</v>
      </c>
      <c r="L52" s="76"/>
      <c r="M52" s="75">
        <f t="shared" si="5"/>
        <v>100000</v>
      </c>
      <c r="N52" s="92">
        <f t="shared" si="3"/>
        <v>0</v>
      </c>
      <c r="O52" s="79"/>
    </row>
    <row r="53" spans="1:15" s="7" customFormat="1" ht="17.25">
      <c r="A53" s="28">
        <v>47</v>
      </c>
      <c r="B53" s="33" t="s">
        <v>27</v>
      </c>
      <c r="C53" s="18" t="s">
        <v>109</v>
      </c>
      <c r="D53" s="9" t="s">
        <v>66</v>
      </c>
      <c r="E53" s="14" t="s">
        <v>16</v>
      </c>
      <c r="F53" s="14" t="s">
        <v>61</v>
      </c>
      <c r="G53" s="35">
        <v>110000</v>
      </c>
      <c r="H53" s="35">
        <v>0</v>
      </c>
      <c r="I53" s="72">
        <f t="shared" si="4"/>
        <v>110000</v>
      </c>
      <c r="J53" s="35">
        <v>55000</v>
      </c>
      <c r="K53" s="35">
        <v>55000</v>
      </c>
      <c r="L53" s="73"/>
      <c r="M53" s="72">
        <f t="shared" si="5"/>
        <v>110000</v>
      </c>
      <c r="N53" s="72">
        <f t="shared" si="3"/>
        <v>0</v>
      </c>
      <c r="O53" s="74"/>
    </row>
    <row r="54" spans="1:15" s="17" customFormat="1" ht="17.25">
      <c r="A54" s="28">
        <v>48</v>
      </c>
      <c r="B54" s="33" t="s">
        <v>34</v>
      </c>
      <c r="C54" s="15" t="s">
        <v>110</v>
      </c>
      <c r="D54" s="9" t="s">
        <v>66</v>
      </c>
      <c r="E54" s="14" t="s">
        <v>16</v>
      </c>
      <c r="F54" s="14" t="s">
        <v>61</v>
      </c>
      <c r="G54" s="35">
        <v>110000</v>
      </c>
      <c r="H54" s="35">
        <v>0</v>
      </c>
      <c r="I54" s="75">
        <f t="shared" si="4"/>
        <v>110000</v>
      </c>
      <c r="J54" s="36">
        <v>55000</v>
      </c>
      <c r="K54" s="36">
        <v>55000</v>
      </c>
      <c r="L54" s="76"/>
      <c r="M54" s="75">
        <f t="shared" si="5"/>
        <v>110000</v>
      </c>
      <c r="N54" s="75">
        <f t="shared" si="3"/>
        <v>0</v>
      </c>
      <c r="O54" s="83"/>
    </row>
    <row r="55" spans="1:15" s="7" customFormat="1" ht="17.25">
      <c r="A55" s="28">
        <v>49</v>
      </c>
      <c r="B55" s="33" t="s">
        <v>32</v>
      </c>
      <c r="C55" s="18" t="s">
        <v>111</v>
      </c>
      <c r="D55" s="9" t="s">
        <v>66</v>
      </c>
      <c r="E55" s="14" t="s">
        <v>16</v>
      </c>
      <c r="F55" s="14" t="s">
        <v>61</v>
      </c>
      <c r="G55" s="35">
        <v>110000</v>
      </c>
      <c r="H55" s="35">
        <v>0</v>
      </c>
      <c r="I55" s="72">
        <f t="shared" si="4"/>
        <v>110000</v>
      </c>
      <c r="J55" s="35">
        <v>55000</v>
      </c>
      <c r="K55" s="35">
        <v>55000</v>
      </c>
      <c r="L55" s="73"/>
      <c r="M55" s="72">
        <f t="shared" si="5"/>
        <v>110000</v>
      </c>
      <c r="N55" s="72">
        <f t="shared" si="3"/>
        <v>0</v>
      </c>
      <c r="O55" s="74"/>
    </row>
    <row r="56" spans="1:15" s="7" customFormat="1" ht="17.25">
      <c r="A56" s="48">
        <v>50</v>
      </c>
      <c r="B56" s="40" t="s">
        <v>77</v>
      </c>
      <c r="C56" s="49" t="s">
        <v>91</v>
      </c>
      <c r="D56" s="41" t="s">
        <v>66</v>
      </c>
      <c r="E56" s="50" t="s">
        <v>16</v>
      </c>
      <c r="F56" s="50" t="s">
        <v>61</v>
      </c>
      <c r="G56" s="42">
        <v>0</v>
      </c>
      <c r="H56" s="42">
        <v>0</v>
      </c>
      <c r="I56" s="80">
        <f t="shared" si="4"/>
        <v>0</v>
      </c>
      <c r="J56" s="43">
        <v>0</v>
      </c>
      <c r="K56" s="43"/>
      <c r="L56" s="81"/>
      <c r="M56" s="80">
        <f t="shared" si="5"/>
        <v>0</v>
      </c>
      <c r="N56" s="80">
        <f t="shared" si="3"/>
        <v>0</v>
      </c>
      <c r="O56" s="82" t="s">
        <v>67</v>
      </c>
    </row>
    <row r="57" spans="1:15" s="17" customFormat="1" ht="17.25">
      <c r="A57" s="48">
        <v>51</v>
      </c>
      <c r="B57" s="40" t="s">
        <v>78</v>
      </c>
      <c r="C57" s="51" t="s">
        <v>91</v>
      </c>
      <c r="D57" s="41" t="s">
        <v>66</v>
      </c>
      <c r="E57" s="50" t="s">
        <v>16</v>
      </c>
      <c r="F57" s="50" t="s">
        <v>61</v>
      </c>
      <c r="G57" s="42">
        <v>0</v>
      </c>
      <c r="H57" s="42">
        <v>0</v>
      </c>
      <c r="I57" s="80">
        <f t="shared" si="4"/>
        <v>0</v>
      </c>
      <c r="J57" s="42">
        <v>0</v>
      </c>
      <c r="K57" s="42"/>
      <c r="L57" s="81"/>
      <c r="M57" s="80">
        <f t="shared" si="5"/>
        <v>0</v>
      </c>
      <c r="N57" s="80">
        <f t="shared" si="3"/>
        <v>0</v>
      </c>
      <c r="O57" s="82" t="s">
        <v>67</v>
      </c>
    </row>
    <row r="58" spans="1:15" s="7" customFormat="1" ht="17.25">
      <c r="A58" s="28">
        <v>52</v>
      </c>
      <c r="B58" s="37" t="s">
        <v>30</v>
      </c>
      <c r="C58" s="19" t="s">
        <v>112</v>
      </c>
      <c r="D58" s="9" t="s">
        <v>66</v>
      </c>
      <c r="E58" s="14" t="s">
        <v>16</v>
      </c>
      <c r="F58" s="14" t="s">
        <v>61</v>
      </c>
      <c r="G58" s="46">
        <v>110000</v>
      </c>
      <c r="H58" s="46">
        <v>0</v>
      </c>
      <c r="I58" s="72">
        <f t="shared" si="4"/>
        <v>110000</v>
      </c>
      <c r="J58" s="45">
        <v>55000</v>
      </c>
      <c r="K58" s="45">
        <v>55000</v>
      </c>
      <c r="L58" s="73"/>
      <c r="M58" s="72">
        <f t="shared" si="5"/>
        <v>110000</v>
      </c>
      <c r="N58" s="72">
        <f t="shared" si="3"/>
        <v>0</v>
      </c>
      <c r="O58" s="74"/>
    </row>
    <row r="59" spans="1:15" s="17" customFormat="1" ht="17.25">
      <c r="A59" s="28">
        <v>53</v>
      </c>
      <c r="B59" s="37" t="s">
        <v>28</v>
      </c>
      <c r="C59" s="8" t="s">
        <v>113</v>
      </c>
      <c r="D59" s="9" t="s">
        <v>66</v>
      </c>
      <c r="E59" s="14" t="s">
        <v>16</v>
      </c>
      <c r="F59" s="14" t="s">
        <v>61</v>
      </c>
      <c r="G59" s="46">
        <v>110000</v>
      </c>
      <c r="H59" s="46">
        <v>11000</v>
      </c>
      <c r="I59" s="75">
        <f t="shared" si="4"/>
        <v>99000</v>
      </c>
      <c r="J59" s="46">
        <v>49500</v>
      </c>
      <c r="K59" s="46">
        <v>49500</v>
      </c>
      <c r="L59" s="76"/>
      <c r="M59" s="75">
        <f t="shared" si="5"/>
        <v>99000</v>
      </c>
      <c r="N59" s="75">
        <f t="shared" si="3"/>
        <v>0</v>
      </c>
      <c r="O59" s="83"/>
    </row>
    <row r="60" spans="1:15" s="17" customFormat="1" ht="17.25">
      <c r="A60" s="28">
        <v>54</v>
      </c>
      <c r="B60" s="33" t="s">
        <v>31</v>
      </c>
      <c r="C60" s="8" t="s">
        <v>114</v>
      </c>
      <c r="D60" s="9" t="s">
        <v>66</v>
      </c>
      <c r="E60" s="14" t="s">
        <v>16</v>
      </c>
      <c r="F60" s="14" t="s">
        <v>61</v>
      </c>
      <c r="G60" s="35">
        <v>110000</v>
      </c>
      <c r="H60" s="35">
        <v>0</v>
      </c>
      <c r="I60" s="75">
        <f t="shared" si="4"/>
        <v>110000</v>
      </c>
      <c r="J60" s="35">
        <v>55000</v>
      </c>
      <c r="K60" s="35">
        <v>55000</v>
      </c>
      <c r="L60" s="76"/>
      <c r="M60" s="75">
        <f t="shared" si="5"/>
        <v>110000</v>
      </c>
      <c r="N60" s="75">
        <f t="shared" si="3"/>
        <v>0</v>
      </c>
      <c r="O60" s="83"/>
    </row>
    <row r="61" spans="1:15" ht="17.25">
      <c r="A61" s="28">
        <v>55</v>
      </c>
      <c r="B61" s="33" t="s">
        <v>29</v>
      </c>
      <c r="C61" s="8" t="s">
        <v>115</v>
      </c>
      <c r="D61" s="9" t="s">
        <v>66</v>
      </c>
      <c r="E61" s="14" t="s">
        <v>16</v>
      </c>
      <c r="F61" s="14" t="s">
        <v>61</v>
      </c>
      <c r="G61" s="35">
        <v>110000</v>
      </c>
      <c r="H61" s="35">
        <v>0</v>
      </c>
      <c r="I61" s="72">
        <f t="shared" si="4"/>
        <v>110000</v>
      </c>
      <c r="J61" s="35">
        <v>55000</v>
      </c>
      <c r="K61" s="35">
        <v>55000</v>
      </c>
      <c r="L61" s="73"/>
      <c r="M61" s="72">
        <f t="shared" si="5"/>
        <v>110000</v>
      </c>
      <c r="N61" s="72">
        <f t="shared" si="3"/>
        <v>0</v>
      </c>
      <c r="O61" s="74"/>
    </row>
    <row r="62" spans="1:15" ht="17.25">
      <c r="A62" s="28">
        <v>56</v>
      </c>
      <c r="B62" s="33" t="s">
        <v>33</v>
      </c>
      <c r="C62" s="8" t="s">
        <v>116</v>
      </c>
      <c r="D62" s="9" t="s">
        <v>66</v>
      </c>
      <c r="E62" s="14" t="s">
        <v>16</v>
      </c>
      <c r="F62" s="14" t="s">
        <v>61</v>
      </c>
      <c r="G62" s="35">
        <v>110000</v>
      </c>
      <c r="H62" s="35">
        <v>0</v>
      </c>
      <c r="I62" s="75">
        <f t="shared" si="4"/>
        <v>110000</v>
      </c>
      <c r="J62" s="35">
        <v>55000</v>
      </c>
      <c r="K62" s="35">
        <v>55000</v>
      </c>
      <c r="L62" s="76"/>
      <c r="M62" s="75">
        <f t="shared" si="5"/>
        <v>110000</v>
      </c>
      <c r="N62" s="92">
        <f t="shared" si="3"/>
        <v>0</v>
      </c>
      <c r="O62" s="83"/>
    </row>
    <row r="63" spans="1:15" ht="17.25">
      <c r="A63" s="28">
        <v>57</v>
      </c>
      <c r="B63" s="33" t="s">
        <v>49</v>
      </c>
      <c r="C63" s="8" t="s">
        <v>117</v>
      </c>
      <c r="D63" s="9" t="s">
        <v>20</v>
      </c>
      <c r="E63" s="16" t="s">
        <v>21</v>
      </c>
      <c r="F63" s="14" t="s">
        <v>61</v>
      </c>
      <c r="G63" s="35">
        <v>225000</v>
      </c>
      <c r="H63" s="35">
        <v>0</v>
      </c>
      <c r="I63" s="75">
        <f t="shared" si="4"/>
        <v>225000</v>
      </c>
      <c r="J63" s="35">
        <v>112500</v>
      </c>
      <c r="K63" s="35">
        <v>112500</v>
      </c>
      <c r="L63" s="76"/>
      <c r="M63" s="75">
        <f t="shared" si="5"/>
        <v>225000</v>
      </c>
      <c r="N63" s="75">
        <f t="shared" si="3"/>
        <v>0</v>
      </c>
      <c r="O63" s="83"/>
    </row>
    <row r="64" spans="1:15" ht="17.25">
      <c r="A64" s="28">
        <v>58</v>
      </c>
      <c r="B64" s="33" t="s">
        <v>50</v>
      </c>
      <c r="C64" s="8" t="s">
        <v>118</v>
      </c>
      <c r="D64" s="9" t="s">
        <v>20</v>
      </c>
      <c r="E64" s="16" t="s">
        <v>21</v>
      </c>
      <c r="F64" s="14" t="s">
        <v>61</v>
      </c>
      <c r="G64" s="35">
        <v>225000</v>
      </c>
      <c r="H64" s="35">
        <v>22500</v>
      </c>
      <c r="I64" s="72">
        <f t="shared" si="4"/>
        <v>202500</v>
      </c>
      <c r="J64" s="35">
        <v>101250</v>
      </c>
      <c r="K64" s="35">
        <v>101250</v>
      </c>
      <c r="L64" s="73"/>
      <c r="M64" s="72">
        <f t="shared" si="5"/>
        <v>202500</v>
      </c>
      <c r="N64" s="72">
        <f t="shared" si="3"/>
        <v>0</v>
      </c>
      <c r="O64" s="74"/>
    </row>
    <row r="65" spans="1:15" ht="17.25">
      <c r="A65" s="28">
        <v>59</v>
      </c>
      <c r="B65" s="33" t="s">
        <v>87</v>
      </c>
      <c r="C65" s="8" t="s">
        <v>119</v>
      </c>
      <c r="D65" s="9" t="s">
        <v>20</v>
      </c>
      <c r="E65" s="16" t="s">
        <v>21</v>
      </c>
      <c r="F65" s="14" t="s">
        <v>61</v>
      </c>
      <c r="G65" s="35">
        <v>225000</v>
      </c>
      <c r="H65" s="35">
        <v>0</v>
      </c>
      <c r="I65" s="75">
        <f t="shared" si="4"/>
        <v>225000</v>
      </c>
      <c r="J65" s="35">
        <v>112500</v>
      </c>
      <c r="K65" s="35">
        <v>112500</v>
      </c>
      <c r="L65" s="76"/>
      <c r="M65" s="75">
        <f t="shared" si="5"/>
        <v>225000</v>
      </c>
      <c r="N65" s="75">
        <f t="shared" si="3"/>
        <v>0</v>
      </c>
      <c r="O65" s="83"/>
    </row>
    <row r="66" spans="1:15" ht="17.25">
      <c r="A66" s="28">
        <v>60</v>
      </c>
      <c r="B66" s="33" t="s">
        <v>52</v>
      </c>
      <c r="C66" s="8" t="s">
        <v>120</v>
      </c>
      <c r="D66" s="9" t="s">
        <v>20</v>
      </c>
      <c r="E66" s="16" t="s">
        <v>21</v>
      </c>
      <c r="F66" s="14" t="s">
        <v>61</v>
      </c>
      <c r="G66" s="35">
        <v>225000</v>
      </c>
      <c r="H66" s="35">
        <v>0</v>
      </c>
      <c r="I66" s="75">
        <f t="shared" si="4"/>
        <v>225000</v>
      </c>
      <c r="J66" s="35">
        <v>112500</v>
      </c>
      <c r="K66" s="35">
        <v>112500</v>
      </c>
      <c r="L66" s="76"/>
      <c r="M66" s="75">
        <f t="shared" si="5"/>
        <v>225000</v>
      </c>
      <c r="N66" s="75">
        <f t="shared" si="3"/>
        <v>0</v>
      </c>
      <c r="O66" s="83"/>
    </row>
    <row r="67" spans="1:15" ht="18" thickBot="1">
      <c r="A67" s="29">
        <v>61</v>
      </c>
      <c r="B67" s="60" t="s">
        <v>51</v>
      </c>
      <c r="C67" s="30" t="s">
        <v>121</v>
      </c>
      <c r="D67" s="61" t="s">
        <v>20</v>
      </c>
      <c r="E67" s="31" t="s">
        <v>21</v>
      </c>
      <c r="F67" s="32" t="s">
        <v>61</v>
      </c>
      <c r="G67" s="62">
        <v>225000</v>
      </c>
      <c r="H67" s="62">
        <v>0</v>
      </c>
      <c r="I67" s="86">
        <f t="shared" si="4"/>
        <v>225000</v>
      </c>
      <c r="J67" s="62">
        <v>112500</v>
      </c>
      <c r="K67" s="62">
        <v>112500</v>
      </c>
      <c r="L67" s="87"/>
      <c r="M67" s="86">
        <f t="shared" si="5"/>
        <v>225000</v>
      </c>
      <c r="N67" s="86">
        <f t="shared" si="3"/>
        <v>0</v>
      </c>
      <c r="O67" s="88"/>
    </row>
  </sheetData>
  <mergeCells count="5">
    <mergeCell ref="E5:F5"/>
    <mergeCell ref="A1:O1"/>
    <mergeCell ref="A2:O2"/>
    <mergeCell ref="A3:O3"/>
    <mergeCell ref="A4:O4"/>
  </mergeCells>
  <pageMargins left="0.17" right="0.17" top="0.2" bottom="0.17" header="0.17" footer="0.17"/>
  <pageSetup paperSize="9" scale="7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" sqref="B1"/>
    </sheetView>
  </sheetViews>
  <sheetFormatPr defaultRowHeight="15"/>
  <cols>
    <col min="1" max="1" width="24.7109375" bestFit="1" customWidth="1"/>
    <col min="2" max="2" width="14.7109375" bestFit="1" customWidth="1"/>
  </cols>
  <sheetData>
    <row r="1" spans="1:2">
      <c r="A1" s="33" t="s">
        <v>70</v>
      </c>
      <c r="B1" s="10" t="s">
        <v>143</v>
      </c>
    </row>
    <row r="2" spans="1:2">
      <c r="A2" s="33" t="s">
        <v>71</v>
      </c>
      <c r="B2" s="10" t="s">
        <v>136</v>
      </c>
    </row>
    <row r="3" spans="1:2">
      <c r="A3" s="33" t="s">
        <v>22</v>
      </c>
      <c r="B3" s="10" t="s">
        <v>137</v>
      </c>
    </row>
    <row r="4" spans="1:2">
      <c r="A4" s="33" t="s">
        <v>145</v>
      </c>
      <c r="B4" s="12" t="s">
        <v>138</v>
      </c>
    </row>
    <row r="5" spans="1:2">
      <c r="A5" s="33" t="s">
        <v>23</v>
      </c>
      <c r="B5" s="9" t="s">
        <v>139</v>
      </c>
    </row>
    <row r="6" spans="1:2">
      <c r="A6" s="40" t="s">
        <v>63</v>
      </c>
      <c r="B6" s="41"/>
    </row>
    <row r="7" spans="1:2">
      <c r="A7" s="33" t="s">
        <v>24</v>
      </c>
      <c r="B7" s="9" t="s">
        <v>140</v>
      </c>
    </row>
    <row r="8" spans="1:2">
      <c r="A8" s="33" t="s">
        <v>25</v>
      </c>
      <c r="B8" s="9" t="s">
        <v>141</v>
      </c>
    </row>
    <row r="9" spans="1:2">
      <c r="A9" s="33" t="s">
        <v>73</v>
      </c>
      <c r="B9" s="10" t="s">
        <v>142</v>
      </c>
    </row>
    <row r="10" spans="1:2">
      <c r="A10" s="33" t="s">
        <v>26</v>
      </c>
      <c r="B10" s="10" t="s">
        <v>144</v>
      </c>
    </row>
  </sheetData>
  <sortState ref="A3:B10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1"/>
  <sheetViews>
    <sheetView workbookViewId="0">
      <selection activeCell="B21" sqref="B21"/>
    </sheetView>
  </sheetViews>
  <sheetFormatPr defaultRowHeight="15"/>
  <cols>
    <col min="1" max="1" width="27.85546875" bestFit="1" customWidth="1"/>
    <col min="2" max="2" width="17.85546875" customWidth="1"/>
  </cols>
  <sheetData>
    <row r="1" spans="1:2" ht="30">
      <c r="A1" s="33" t="s">
        <v>38</v>
      </c>
      <c r="B1" s="15" t="s">
        <v>92</v>
      </c>
    </row>
    <row r="2" spans="1:2">
      <c r="A2" s="33" t="s">
        <v>39</v>
      </c>
      <c r="B2" s="15" t="s">
        <v>95</v>
      </c>
    </row>
    <row r="3" spans="1:2">
      <c r="A3" s="40" t="s">
        <v>81</v>
      </c>
      <c r="B3" s="49" t="s">
        <v>91</v>
      </c>
    </row>
    <row r="4" spans="1:2">
      <c r="A4" s="40" t="s">
        <v>85</v>
      </c>
      <c r="B4" s="49" t="s">
        <v>91</v>
      </c>
    </row>
    <row r="5" spans="1:2">
      <c r="A5" s="40" t="s">
        <v>80</v>
      </c>
      <c r="B5" s="49" t="s">
        <v>91</v>
      </c>
    </row>
    <row r="6" spans="1:2">
      <c r="A6" s="40" t="s">
        <v>84</v>
      </c>
      <c r="B6" s="49" t="s">
        <v>91</v>
      </c>
    </row>
    <row r="7" spans="1:2">
      <c r="A7" s="37" t="s">
        <v>35</v>
      </c>
      <c r="B7" s="18" t="s">
        <v>101</v>
      </c>
    </row>
    <row r="8" spans="1:2">
      <c r="A8" s="33" t="s">
        <v>36</v>
      </c>
      <c r="B8" s="15" t="s">
        <v>98</v>
      </c>
    </row>
    <row r="9" spans="1:2">
      <c r="A9" s="33" t="s">
        <v>37</v>
      </c>
      <c r="B9" s="18" t="s">
        <v>105</v>
      </c>
    </row>
    <row r="10" spans="1:2">
      <c r="A10" s="37" t="s">
        <v>83</v>
      </c>
      <c r="B10" s="15" t="s">
        <v>100</v>
      </c>
    </row>
    <row r="11" spans="1:2">
      <c r="A11" s="33" t="s">
        <v>82</v>
      </c>
      <c r="B11" s="15" t="s">
        <v>97</v>
      </c>
    </row>
    <row r="12" spans="1:2">
      <c r="A12" s="37" t="s">
        <v>40</v>
      </c>
      <c r="B12" s="15" t="s">
        <v>99</v>
      </c>
    </row>
    <row r="13" spans="1:2">
      <c r="A13" s="37" t="s">
        <v>41</v>
      </c>
      <c r="B13" s="18" t="s">
        <v>103</v>
      </c>
    </row>
    <row r="14" spans="1:2">
      <c r="A14" s="33" t="s">
        <v>42</v>
      </c>
      <c r="B14" s="15" t="s">
        <v>104</v>
      </c>
    </row>
    <row r="15" spans="1:2">
      <c r="A15" s="33" t="s">
        <v>43</v>
      </c>
      <c r="B15" s="13" t="s">
        <v>94</v>
      </c>
    </row>
    <row r="16" spans="1:2">
      <c r="A16" s="37" t="s">
        <v>44</v>
      </c>
      <c r="B16" s="15" t="s">
        <v>93</v>
      </c>
    </row>
    <row r="17" spans="1:2">
      <c r="A17" s="33" t="s">
        <v>45</v>
      </c>
      <c r="B17" s="15" t="s">
        <v>106</v>
      </c>
    </row>
    <row r="18" spans="1:2">
      <c r="A18" s="40" t="s">
        <v>46</v>
      </c>
      <c r="B18" s="49" t="s">
        <v>107</v>
      </c>
    </row>
    <row r="19" spans="1:2">
      <c r="A19" s="37" t="s">
        <v>47</v>
      </c>
      <c r="B19" s="15" t="s">
        <v>102</v>
      </c>
    </row>
    <row r="20" spans="1:2">
      <c r="A20" s="33" t="s">
        <v>86</v>
      </c>
      <c r="B20" s="15" t="s">
        <v>108</v>
      </c>
    </row>
    <row r="21" spans="1:2">
      <c r="A21" s="33" t="s">
        <v>48</v>
      </c>
      <c r="B21" s="15" t="s">
        <v>96</v>
      </c>
    </row>
  </sheetData>
  <sortState ref="A3:B21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sqref="A1:B9"/>
    </sheetView>
  </sheetViews>
  <sheetFormatPr defaultRowHeight="15"/>
  <cols>
    <col min="1" max="1" width="18.5703125" bestFit="1" customWidth="1"/>
    <col min="2" max="2" width="34.7109375" customWidth="1"/>
  </cols>
  <sheetData>
    <row r="1" spans="1:2">
      <c r="A1" s="55" t="s">
        <v>53</v>
      </c>
      <c r="B1" s="26" t="s">
        <v>122</v>
      </c>
    </row>
    <row r="2" spans="1:2">
      <c r="A2" s="33" t="s">
        <v>56</v>
      </c>
      <c r="B2" s="9" t="s">
        <v>126</v>
      </c>
    </row>
    <row r="3" spans="1:2">
      <c r="A3" s="33" t="s">
        <v>54</v>
      </c>
      <c r="B3" s="9" t="s">
        <v>124</v>
      </c>
    </row>
    <row r="4" spans="1:2">
      <c r="A4" s="33" t="s">
        <v>72</v>
      </c>
      <c r="B4" s="9" t="s">
        <v>123</v>
      </c>
    </row>
    <row r="5" spans="1:2">
      <c r="A5" s="33" t="s">
        <v>55</v>
      </c>
      <c r="B5" s="10" t="s">
        <v>125</v>
      </c>
    </row>
    <row r="6" spans="1:2">
      <c r="A6" s="33" t="s">
        <v>57</v>
      </c>
      <c r="B6" s="9" t="s">
        <v>127</v>
      </c>
    </row>
    <row r="7" spans="1:2">
      <c r="A7" s="33" t="s">
        <v>58</v>
      </c>
      <c r="B7" s="9" t="s">
        <v>129</v>
      </c>
    </row>
    <row r="8" spans="1:2">
      <c r="A8" s="33" t="s">
        <v>74</v>
      </c>
      <c r="B8" s="9" t="s">
        <v>128</v>
      </c>
    </row>
    <row r="9" spans="1:2">
      <c r="A9" s="37" t="s">
        <v>59</v>
      </c>
      <c r="B9" s="9" t="s">
        <v>130</v>
      </c>
    </row>
  </sheetData>
  <sortState ref="A2:B9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Fee Report</vt:lpstr>
      <vt:lpstr>Sheet1</vt:lpstr>
      <vt:lpstr>Sheet2</vt:lpstr>
      <vt:lpstr>Sheet3</vt:lpstr>
      <vt:lpstr>'Fee Report'!Print_Area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iNurture</dc:creator>
  <cp:lastModifiedBy>iNurture</cp:lastModifiedBy>
  <cp:lastPrinted>2018-02-21T03:50:08Z</cp:lastPrinted>
  <dcterms:created xsi:type="dcterms:W3CDTF">2017-05-11T05:00:55Z</dcterms:created>
  <dcterms:modified xsi:type="dcterms:W3CDTF">2018-03-21T12:01:27Z</dcterms:modified>
</cp:coreProperties>
</file>