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fileSharing readOnlyRecommended="1" userName="start" algorithmName="SHA-512" hashValue="5+waRZ/DBZykNC5J8uA67+GRPUSyYVyKhYwePF9YJKaRxCqGDQNQAYiSw5aW74IadIFgMVTiuxYxojCCwnjjsA==" saltValue="aoRqUtUnKJTuNIgcGQ2uEg==" spinCount="100000"/>
  <workbookPr defaultThemeVersion="202300"/>
  <mc:AlternateContent xmlns:mc="http://schemas.openxmlformats.org/markup-compatibility/2006">
    <mc:Choice Requires="x15">
      <x15ac:absPath xmlns:x15ac="http://schemas.microsoft.com/office/spreadsheetml/2010/11/ac" url="D:\Work\Freelance Portofolio\Data analysis &amp; marketing\2- Zara sales analysis\"/>
    </mc:Choice>
  </mc:AlternateContent>
  <xr:revisionPtr revIDLastSave="0" documentId="13_ncr:10001_{6461F768-ED34-4BBC-A2F5-8687DEE4EB46}" xr6:coauthVersionLast="47" xr6:coauthVersionMax="47" xr10:uidLastSave="{00000000-0000-0000-0000-000000000000}"/>
  <workbookProtection workbookAlgorithmName="SHA-512" workbookHashValue="IiCKoapM1NVUfOvZARqZwjLyJXpDsQ1ID4N/7REe8vKz/n2RS/6txi7HEMzCgWULBAhwp18psnvteTIS7hG/YA==" workbookSaltValue="dhQ2XnepJ/BYPgxaha4wyA==" workbookSpinCount="100000" lockStructure="1"/>
  <bookViews>
    <workbookView xWindow="-110" yWindow="-110" windowWidth="19420" windowHeight="10300" firstSheet="2" activeTab="2" xr2:uid="{ADC2F233-2BC2-4159-A8AE-BC4C065E0B8A}"/>
  </bookViews>
  <sheets>
    <sheet name="Row data" sheetId="2" state="hidden" r:id="rId1"/>
    <sheet name="Preparation" sheetId="3" state="hidden" r:id="rId2"/>
    <sheet name="Dashboard" sheetId="5" r:id="rId3"/>
  </sheets>
  <definedNames>
    <definedName name="ExternalData_1" localSheetId="0" hidden="1">'Row data'!$A$1:$J$252</definedName>
    <definedName name="Slicer_Item">#N/A</definedName>
    <definedName name="Slicer_Item_Name">#N/A</definedName>
    <definedName name="Slicer_Item1">#N/A</definedName>
    <definedName name="Slicer_Section">#N/A</definedName>
    <definedName name="Slicer_Section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 i="3" l="1"/>
  <c r="C53" i="3"/>
  <c r="D53"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A097EB-A4A6-4DE0-88C8-C970208F9C55}" keepAlive="1" name="Query - Zara_sales analysis" description="Connection to the 'Zara_sales analysis' query in the workbook." type="5" refreshedVersion="8" background="1" saveData="1">
    <dbPr connection="Provider=Microsoft.Mashup.OleDb.1;Data Source=$Workbook$;Location=&quot;Zara_sales analysis&quot;;Extended Properties=&quot;&quot;" command="SELECT * FROM [Zara_sales analysis]"/>
  </connection>
</connections>
</file>

<file path=xl/sharedStrings.xml><?xml version="1.0" encoding="utf-8"?>
<sst xmlns="http://schemas.openxmlformats.org/spreadsheetml/2006/main" count="1568" uniqueCount="225">
  <si>
    <t>Product ID</t>
  </si>
  <si>
    <t>Product Position</t>
  </si>
  <si>
    <t>Promotion</t>
  </si>
  <si>
    <t>Section</t>
  </si>
  <si>
    <t>Seasonal</t>
  </si>
  <si>
    <t>Item</t>
  </si>
  <si>
    <t>Item Name</t>
  </si>
  <si>
    <t>Sales Volume</t>
  </si>
  <si>
    <t>Price</t>
  </si>
  <si>
    <t>Revenue</t>
  </si>
  <si>
    <t>Aisle</t>
  </si>
  <si>
    <t>No</t>
  </si>
  <si>
    <t>MAN</t>
  </si>
  <si>
    <t>jackets</t>
  </si>
  <si>
    <t>BASIC PUFFER JACKET</t>
  </si>
  <si>
    <t>TUXEDO JACKET</t>
  </si>
  <si>
    <t>End-cap</t>
  </si>
  <si>
    <t>Yes</t>
  </si>
  <si>
    <t>SLIM FIT SUIT JACKET</t>
  </si>
  <si>
    <t>STRETCH SUIT JACKET</t>
  </si>
  <si>
    <t>DOUBLE FACED JACKET</t>
  </si>
  <si>
    <t>CONTRASTING COLLAR JACKET</t>
  </si>
  <si>
    <t>Front of Store</t>
  </si>
  <si>
    <t>FAUX LEATHER PUFFER JACKET</t>
  </si>
  <si>
    <t>SUIT JACKET IN 100% LINEN</t>
  </si>
  <si>
    <t>100% WOOL SUIT JACKET</t>
  </si>
  <si>
    <t>100% FEATHER FILL PUFFER JACKET</t>
  </si>
  <si>
    <t>HERRINGBONE TEXTURED JACKET</t>
  </si>
  <si>
    <t>OVERSIZED CROPPED JACKET LIMITED EDITION</t>
  </si>
  <si>
    <t>LEATHER BIKER JACKET</t>
  </si>
  <si>
    <t>CROPPED LEATHER JACKET</t>
  </si>
  <si>
    <t>FAUX LEATHER BOXY FIT JACKET</t>
  </si>
  <si>
    <t>FAUX LEATHER JACKET</t>
  </si>
  <si>
    <t>FAUX SUEDE BOMBER JACKET</t>
  </si>
  <si>
    <t>DENIM BOMBER JACKET</t>
  </si>
  <si>
    <t>BOUCLÉ TEXTURED JACKET</t>
  </si>
  <si>
    <t>JACQUARD DENIM JACKET</t>
  </si>
  <si>
    <t>PADDED DENIM JACKET</t>
  </si>
  <si>
    <t>LEATHER JACKET</t>
  </si>
  <si>
    <t>LIGHTWEIGHT BOMBER JACKET</t>
  </si>
  <si>
    <t>SUIT JACKET</t>
  </si>
  <si>
    <t>FAUX LEATHER BOMBER JACKET</t>
  </si>
  <si>
    <t>PATCH BOMBER JACKET</t>
  </si>
  <si>
    <t>STRETCH POCKET OVERSHIRT</t>
  </si>
  <si>
    <t>RIB COLLAR JACKET</t>
  </si>
  <si>
    <t>FAUX LEATHER OVERSIZED JACKET LIMITED EDITION</t>
  </si>
  <si>
    <t>CONTRASTING PATCHES BOMBER JACKET</t>
  </si>
  <si>
    <t>CROPPED BOMBER JACKET LIMITED EDITION</t>
  </si>
  <si>
    <t>BOMBER JACKET</t>
  </si>
  <si>
    <t>FAUX SUEDE JACKET</t>
  </si>
  <si>
    <t>SUEDE JACKET</t>
  </si>
  <si>
    <t>TEXTURED JACKET</t>
  </si>
  <si>
    <t>CROPPED TEXTURED JACKET</t>
  </si>
  <si>
    <t>POCKET PUFFER JACKET</t>
  </si>
  <si>
    <t>TECHNICAL JACKET WITH POCKETS</t>
  </si>
  <si>
    <t>RIPPED DENIM JACKET</t>
  </si>
  <si>
    <t>TEXTURED POCKET JACKET</t>
  </si>
  <si>
    <t>FAUX SUEDE PATCH JACKET</t>
  </si>
  <si>
    <t>PUFFER JACKET WITH POUCH POCKET</t>
  </si>
  <si>
    <t>TEXTURED WEAVE OVERSHIRT</t>
  </si>
  <si>
    <t>STRAIGHT SUIT JACKET</t>
  </si>
  <si>
    <t>HOODED QUILTED JACKET</t>
  </si>
  <si>
    <t>LIGHTWEIGHT PUFFER JACKET</t>
  </si>
  <si>
    <t>COTTON BLEND BOMBER JACKET</t>
  </si>
  <si>
    <t>POCKET JACKET</t>
  </si>
  <si>
    <t>OVERSIZED BOMBER JACKET</t>
  </si>
  <si>
    <t>EMBROIDERED PATCH JACKET</t>
  </si>
  <si>
    <t>ACID WASH DENIM JACKET</t>
  </si>
  <si>
    <t>VINTAGE EFFECT LEATHER BOMBER JACKET</t>
  </si>
  <si>
    <t>TEXTURED DENIM JACKET LIMITED EDITION</t>
  </si>
  <si>
    <t>WOOL BLEND JACKET</t>
  </si>
  <si>
    <t>COTTON - LINEN BLEND JACKET</t>
  </si>
  <si>
    <t>FLEECE BOMBER JACKET</t>
  </si>
  <si>
    <t>ZIPPERED JACKET</t>
  </si>
  <si>
    <t>COTTON JACKET</t>
  </si>
  <si>
    <t>WOOL BLEND TEXTURED JACKET</t>
  </si>
  <si>
    <t>CONTRAST JACQUARD JACKET</t>
  </si>
  <si>
    <t>CROPPED OVERSHIRT</t>
  </si>
  <si>
    <t>CONTRASTING PATCHES HOODED JACKET</t>
  </si>
  <si>
    <t>UTILITY POCKET JACKET</t>
  </si>
  <si>
    <t>TECHNICAL PADDED JACKET</t>
  </si>
  <si>
    <t>MIXED COLLAR WAXED JACKET</t>
  </si>
  <si>
    <t>PADDED BOMBER JACKET</t>
  </si>
  <si>
    <t>POCKET DENIM JACKET</t>
  </si>
  <si>
    <t>BOXY FIT DENIM JACKET</t>
  </si>
  <si>
    <t>FAUX SHEARLING PLAID JACKET</t>
  </si>
  <si>
    <t>EMBROIDERED FOREST JACKET</t>
  </si>
  <si>
    <t>POCKET OVERSHIRT</t>
  </si>
  <si>
    <t>BOUCLE TEXTURED VEST</t>
  </si>
  <si>
    <t>COLOR BLOCK PUFFER JACKET</t>
  </si>
  <si>
    <t>LONGLINE QUILTED JACKET</t>
  </si>
  <si>
    <t>WOOL BLEND SUIT JACKET</t>
  </si>
  <si>
    <t>HOODED KNIT CARDIGAN</t>
  </si>
  <si>
    <t>HOODED TECHNICAL JACKET</t>
  </si>
  <si>
    <t>HOUNDSTOOTH SUIT JACKET</t>
  </si>
  <si>
    <t>WASHED EFFECT BOMBER JACKET</t>
  </si>
  <si>
    <t>WASHED TECHNICAL JACKET</t>
  </si>
  <si>
    <t>MIXED COLLAR JACKET</t>
  </si>
  <si>
    <t>HOODED DENIM JACKET</t>
  </si>
  <si>
    <t>WAXED EFFECT PLAID JACKET</t>
  </si>
  <si>
    <t>WOOL BLEND FELT TEXTURE JACKET</t>
  </si>
  <si>
    <t>PRINTED DENIM OVERSHIRT</t>
  </si>
  <si>
    <t>STRUCTURED TWILL OVERSHIRT</t>
  </si>
  <si>
    <t>COTTON OVERSHIRT</t>
  </si>
  <si>
    <t>REVERSIBLE PLAID OVERSHIRT</t>
  </si>
  <si>
    <t>PLAID OVERSHIRT</t>
  </si>
  <si>
    <t>100% LINEN OVERSHIRT</t>
  </si>
  <si>
    <t>POCKET DENIM OVERSHIRT</t>
  </si>
  <si>
    <t>FAUX SUEDE OVERSHIRT</t>
  </si>
  <si>
    <t>TEXTURED POCKET OVERSHIRT</t>
  </si>
  <si>
    <t>OVERSHIRT</t>
  </si>
  <si>
    <t>ZIPPERED WOOL BLEND OVERSHIRT</t>
  </si>
  <si>
    <t>GEOMETRIC JACQUARD OVERSHIRT</t>
  </si>
  <si>
    <t>PAINT PRINT OVERSHIRT</t>
  </si>
  <si>
    <t>PADDED CORDUROY OVERSHIRT</t>
  </si>
  <si>
    <t>PLAID TIE DYE OVERSHIRT</t>
  </si>
  <si>
    <t>OVERSHIRT WITH CONTRASTING TOPSTITCHING</t>
  </si>
  <si>
    <t>QUILTED STRUCTURED OVERSHIRT</t>
  </si>
  <si>
    <t>TECHNICAL OVERSHIRT</t>
  </si>
  <si>
    <t>shoes</t>
  </si>
  <si>
    <t>SUEDE FISHERMAN SANDALS</t>
  </si>
  <si>
    <t>ZIPPER MULTIPIECE SNEAKERS</t>
  </si>
  <si>
    <t>SUEDE LACELESS SNEAKERS</t>
  </si>
  <si>
    <t>MULTICOLOR SNEAKERS</t>
  </si>
  <si>
    <t>RETRO RUNNING SNEAKERS</t>
  </si>
  <si>
    <t>SUEDE HIGH-TOPS</t>
  </si>
  <si>
    <t>SUEDE STRAP SANDALS</t>
  </si>
  <si>
    <t>MULTIPIECE SNEAKERS</t>
  </si>
  <si>
    <t>TOPSTITCH SNEAKERS</t>
  </si>
  <si>
    <t>RETRO SNEAKERS</t>
  </si>
  <si>
    <t>RETRO HIGH TOP SNEAKERS</t>
  </si>
  <si>
    <t>MULTI-PIECED RETRO SNEAKERS</t>
  </si>
  <si>
    <t>TASSEL LEATHER LOAFERS</t>
  </si>
  <si>
    <t>MOC-TOE SUEDE BOOTS</t>
  </si>
  <si>
    <t>STRAP SANDALS</t>
  </si>
  <si>
    <t>SUEDE RETRO SNEAKERS</t>
  </si>
  <si>
    <t>HIKING BOOTS</t>
  </si>
  <si>
    <t>SUEDE SNEAKERS</t>
  </si>
  <si>
    <t>FAUX SHEARLING LINED SUEDE BOOTS</t>
  </si>
  <si>
    <t>CHUNKY SNEAKERS</t>
  </si>
  <si>
    <t>DOUBLE STRAP SUEDE SANDALS</t>
  </si>
  <si>
    <t>CHUNKY SOLE CANVAS LACE-UP BOOTS</t>
  </si>
  <si>
    <t>SUEDE PENNY LOAFERS</t>
  </si>
  <si>
    <t>ADHERENT STRIPES SNEAKERS</t>
  </si>
  <si>
    <t>CHUNKY SOLE HIGH TOP SNEAKERS</t>
  </si>
  <si>
    <t>CONTRAST SOLE LEATHER SNEAKERS</t>
  </si>
  <si>
    <t>SUEDE RUNNING SNEAKERS</t>
  </si>
  <si>
    <t>WOVEN LEATHER SLIDES</t>
  </si>
  <si>
    <t>WOMAN</t>
  </si>
  <si>
    <t>sweaters</t>
  </si>
  <si>
    <t>ASYMMETRIC CROPPED KNIT SWEATER</t>
  </si>
  <si>
    <t>KNIT SWEATER WITH PEARLS</t>
  </si>
  <si>
    <t>HIGH COLLAR KNIT SWEATER</t>
  </si>
  <si>
    <t>STRIPED KNIT SWEATER</t>
  </si>
  <si>
    <t>CABLE KNIT METALLIC SWEATER</t>
  </si>
  <si>
    <t>ASYMMETRICAL WOOL AND SILK BLEND SWEATER</t>
  </si>
  <si>
    <t>WOOL AND CASHMERE BLEND RIB SWEATER</t>
  </si>
  <si>
    <t>ALPACA AND WOOL BLEND TIE DYE KNIT SWEATER</t>
  </si>
  <si>
    <t>MOCK NECK WOOL AND SILK BLEND KNIT TOP</t>
  </si>
  <si>
    <t>CASHMERE BLEND KNIT SWEATER</t>
  </si>
  <si>
    <t>ALPACA BLEND OPEN KNIT SWEATER</t>
  </si>
  <si>
    <t>OVERSIZED KNIT SWEATER</t>
  </si>
  <si>
    <t>WOOL BLEND KNIT SWEATER</t>
  </si>
  <si>
    <t>SOFT JEWEL SWEATER</t>
  </si>
  <si>
    <t>FAUX FUR JEWEL SWEATER</t>
  </si>
  <si>
    <t>METAL BEAD KNIT SWEATER</t>
  </si>
  <si>
    <t>KNIT SWEATER WITH BUTTONS</t>
  </si>
  <si>
    <t>JEWEL KNIT SWEATER</t>
  </si>
  <si>
    <t>KNIT SWEATER WITH PIPING</t>
  </si>
  <si>
    <t>FINE KNIT CROP SWEATER</t>
  </si>
  <si>
    <t>KNIT SWEATER WITH RIPS</t>
  </si>
  <si>
    <t>GATHERED WAIST KNIT SWEATER</t>
  </si>
  <si>
    <t>KNIT V-NECK SWEATER</t>
  </si>
  <si>
    <t>BASIC FOIL KNIT SWEATER</t>
  </si>
  <si>
    <t>CONTRAST TOPSTITCHING CROP KNIT SWEATER</t>
  </si>
  <si>
    <t>STRIPED CROP KNIT SWEATER</t>
  </si>
  <si>
    <t>BASIC KNIT SWEATER</t>
  </si>
  <si>
    <t>V-NECK KNIT SWEATER</t>
  </si>
  <si>
    <t>FOIL KNIT CROP SWEATER</t>
  </si>
  <si>
    <t>BASIC 100% WOOL SWEATER</t>
  </si>
  <si>
    <t>COLORBLOCK KNIT CROP SWEATER</t>
  </si>
  <si>
    <t>FINE KNIT SWEATER</t>
  </si>
  <si>
    <t>KNIT OPEN BACK PEARLY SWEATER</t>
  </si>
  <si>
    <t>KNIT PEARL SWEATER</t>
  </si>
  <si>
    <t>STRIPED TEXTURED OVERSHIRT</t>
  </si>
  <si>
    <t>FLEECE OVERSHIRT</t>
  </si>
  <si>
    <t>jeans</t>
  </si>
  <si>
    <t>BAGGY FIT JEANS LIMITED EDITION</t>
  </si>
  <si>
    <t>BAGGY BELTED JEANS</t>
  </si>
  <si>
    <t>BAGGY FIT JEANS</t>
  </si>
  <si>
    <t>FLARED FIT CARGO JEANS</t>
  </si>
  <si>
    <t>PLEATED WIDE FIT JEANS</t>
  </si>
  <si>
    <t>DENIM SHIRT</t>
  </si>
  <si>
    <t>RIPPED STRAIGHT FIT JEANS</t>
  </si>
  <si>
    <t>TEXTURED SWEATER</t>
  </si>
  <si>
    <t>PURL KNIT SWEATER</t>
  </si>
  <si>
    <t>BRAIDED COLOR BLOCK SWEATER</t>
  </si>
  <si>
    <t>CONTRAST INTERIOR SWEATER</t>
  </si>
  <si>
    <t>ABSTRACT JACQUARD SWEATER</t>
  </si>
  <si>
    <t>t-shirts</t>
  </si>
  <si>
    <t>BASIC SLIM FIT T-SHIRT</t>
  </si>
  <si>
    <t>CROPPED WASHED T-SHIRT</t>
  </si>
  <si>
    <t>BASIC HEAVYWEIGHT T-SHIRT</t>
  </si>
  <si>
    <t>HEART PRINT T-SHIRT</t>
  </si>
  <si>
    <t>TEXT T-SHIRT</t>
  </si>
  <si>
    <t>PRINTED CROPPED FIT SHIRT LIMITED EDITION</t>
  </si>
  <si>
    <t>RIBBED KNIT T-SHIRT</t>
  </si>
  <si>
    <t>OVERSIZE FIT T-SHIRT</t>
  </si>
  <si>
    <t>BASIC MEDIUM WEIGHT T-SHIRT</t>
  </si>
  <si>
    <t>STRUCTURED TEXT T-SHIRT</t>
  </si>
  <si>
    <t>ABSTRACT PRINT T-SHIRT</t>
  </si>
  <si>
    <t>RAISED TEXT T-SHIRT LIMITED EDITION</t>
  </si>
  <si>
    <t>SEMI-SHEER KNIT SHIRT LIMITED EDITION</t>
  </si>
  <si>
    <t>VISCOSE BLEND KNIT T-SHIRT</t>
  </si>
  <si>
    <t>STRIPED JACQUARD T-SHIRT</t>
  </si>
  <si>
    <t>ABSTRACT PRINT KNIT T-SHIRT</t>
  </si>
  <si>
    <t>Row Labels</t>
  </si>
  <si>
    <t>Grand Total</t>
  </si>
  <si>
    <t>Sum of Revenue</t>
  </si>
  <si>
    <t>revenue</t>
  </si>
  <si>
    <t>%</t>
  </si>
  <si>
    <t>-----------------------------------------------------------------------------------------------------------------------------------------------------------------------------------------------------------------------------------------------------------------------</t>
  </si>
  <si>
    <t>sa</t>
  </si>
  <si>
    <t>Sum of Sales Volume</t>
  </si>
  <si>
    <t>Sales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</si>
</sst>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0" fillId="2" borderId="0" xfId="0" applyFill="1"/>
    <xf numFmtId="164" fontId="0" fillId="0" borderId="0" xfId="1" applyNumberFormat="1" applyFont="1" applyAlignment="1">
      <alignment horizontal="center"/>
    </xf>
    <xf numFmtId="164" fontId="0" fillId="0" borderId="0" xfId="1" applyNumberFormat="1" applyFont="1" applyAlignment="1">
      <alignment horizontal="center" vertical="center"/>
    </xf>
    <xf numFmtId="9" fontId="0" fillId="0" borderId="0" xfId="2" applyFont="1"/>
    <xf numFmtId="9" fontId="0" fillId="0" borderId="0" xfId="2" applyFont="1" applyAlignment="1">
      <alignment horizontal="center"/>
    </xf>
    <xf numFmtId="10" fontId="0" fillId="0" borderId="0" xfId="0" applyNumberFormat="1"/>
    <xf numFmtId="9" fontId="0" fillId="0" borderId="0" xfId="0" applyNumberFormat="1"/>
    <xf numFmtId="164" fontId="0" fillId="0" borderId="0" xfId="2" applyNumberFormat="1" applyFont="1"/>
    <xf numFmtId="0" fontId="0" fillId="3" borderId="0" xfId="0" applyFill="1"/>
    <xf numFmtId="1" fontId="0" fillId="0" borderId="0" xfId="0" applyNumberFormat="1"/>
    <xf numFmtId="10" fontId="0" fillId="0" borderId="0" xfId="2" applyNumberFormat="1" applyFont="1"/>
    <xf numFmtId="0" fontId="0" fillId="2" borderId="0" xfId="0" quotePrefix="1" applyFill="1"/>
    <xf numFmtId="0" fontId="2" fillId="3" borderId="0" xfId="0" applyFont="1" applyFill="1"/>
  </cellXfs>
  <cellStyles count="3">
    <cellStyle name="Comma" xfId="1" builtinId="3"/>
    <cellStyle name="Normal" xfId="0" builtinId="0"/>
    <cellStyle name="Percent" xfId="2" builtinId="5"/>
  </cellStyles>
  <dxfs count="31">
    <dxf>
      <numFmt numFmtId="164" formatCode="_(* #,##0_);_(* \(#,##0\);_(* &quot;-&quot;??_);_(@_)"/>
    </dxf>
    <dxf>
      <numFmt numFmtId="164" formatCode="_(* #,##0_);_(* \(#,##0\);_(* &quot;-&quot;??_);_(@_)"/>
    </dxf>
    <dxf>
      <numFmt numFmtId="1" formatCode="0"/>
    </dxf>
    <dxf>
      <numFmt numFmtId="1" formatCode="0"/>
    </dxf>
    <dxf>
      <numFmt numFmtId="13" formatCode="0%"/>
    </dxf>
    <dxf>
      <numFmt numFmtId="14" formatCode="0.00%"/>
    </dxf>
    <dxf>
      <numFmt numFmtId="164" formatCode="_(* #,##0_);_(* \(#,##0\);_(* &quot;-&quot;??_);_(@_)"/>
    </dxf>
    <dxf>
      <numFmt numFmtId="13" formatCode="0%"/>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3" formatCode="0%"/>
    </dxf>
    <dxf>
      <numFmt numFmtId="14" formatCode="0.00%"/>
    </dxf>
    <dxf>
      <numFmt numFmtId="164" formatCode="_(* #,##0_);_(* \(#,##0\);_(* &quot;-&quot;??_);_(@_)"/>
    </dxf>
    <dxf>
      <numFmt numFmtId="164" formatCode="_(* #,##0_);_(* \(#,##0\);_(* &quot;-&quot;??_);_(@_)"/>
    </dxf>
    <dxf>
      <numFmt numFmtId="164" formatCode="_(* #,##0_);_(* \(#,##0\);_(*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Slicer Style 1" pivot="0" table="0" count="2" xr9:uid="{6EE1ACA1-4668-4AF2-9BD2-26F58D77296D}"/>
  </tableStyles>
  <colors>
    <mruColors>
      <color rgb="FF4D4D4D"/>
      <color rgb="FF000000"/>
      <color rgb="FF333333"/>
    </mruColors>
  </colors>
  <extLst>
    <ext xmlns:x14="http://schemas.microsoft.com/office/spreadsheetml/2009/9/main" uri="{46F421CA-312F-682f-3DD2-61675219B42D}">
      <x14:dxfs count="2">
        <dxf>
          <fill>
            <patternFill>
              <bgColor theme="0" tint="-0.14996795556505021"/>
            </patternFill>
          </fill>
        </dxf>
        <dxf>
          <fill>
            <patternFill>
              <bgColor theme="0"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Analysis.xlsx]Preparation!Revenue by  section</c:name>
    <c:fmtId val="6"/>
  </c:pivotSource>
  <c:chart>
    <c:title>
      <c:tx>
        <c:rich>
          <a:bodyPr rot="0" spcFirstLastPara="1" vertOverflow="ellipsis" vert="horz" wrap="square" anchor="ctr" anchorCtr="1"/>
          <a:lstStyle/>
          <a:p>
            <a:pPr>
              <a:defRPr sz="1100" b="0" i="0" u="none" strike="noStrike" kern="1200" spc="0" baseline="0">
                <a:solidFill>
                  <a:schemeClr val="tx1">
                    <a:alpha val="98000"/>
                  </a:schemeClr>
                </a:solidFill>
                <a:latin typeface="+mn-lt"/>
                <a:ea typeface="+mn-ea"/>
                <a:cs typeface="+mn-cs"/>
              </a:defRPr>
            </a:pPr>
            <a:r>
              <a:rPr lang="en-US" sz="1100" b="1"/>
              <a:t>% of Revenue by section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rgbClr val="92D050"/>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alpha val="98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4D4D4D"/>
          </a:solidFill>
          <a:ln>
            <a:noFill/>
          </a:ln>
          <a:effectLst/>
        </c:spPr>
      </c:pivotFmt>
      <c:pivotFmt>
        <c:idx val="6"/>
        <c:spPr>
          <a:solidFill>
            <a:schemeClr val="bg1">
              <a:lumMod val="75000"/>
            </a:schemeClr>
          </a:solidFill>
          <a:ln>
            <a:noFill/>
          </a:ln>
          <a:effectLst/>
        </c:spPr>
      </c:pivotFmt>
    </c:pivotFmts>
    <c:plotArea>
      <c:layout/>
      <c:pieChart>
        <c:varyColors val="1"/>
        <c:ser>
          <c:idx val="0"/>
          <c:order val="0"/>
          <c:tx>
            <c:strRef>
              <c:f>Preparation!$B$2</c:f>
              <c:strCache>
                <c:ptCount val="1"/>
                <c:pt idx="0">
                  <c:v>Total</c:v>
                </c:pt>
              </c:strCache>
            </c:strRef>
          </c:tx>
          <c:spPr>
            <a:solidFill>
              <a:srgbClr val="92D050"/>
            </a:solidFill>
          </c:spPr>
          <c:dPt>
            <c:idx val="0"/>
            <c:bubble3D val="0"/>
            <c:spPr>
              <a:solidFill>
                <a:srgbClr val="4D4D4D"/>
              </a:solidFill>
              <a:ln>
                <a:noFill/>
              </a:ln>
              <a:effectLst/>
            </c:spPr>
            <c:extLst>
              <c:ext xmlns:c16="http://schemas.microsoft.com/office/drawing/2014/chart" uri="{C3380CC4-5D6E-409C-BE32-E72D297353CC}">
                <c16:uniqueId val="{00000001-F383-48E4-BCAB-4460CAA7F725}"/>
              </c:ext>
            </c:extLst>
          </c:dPt>
          <c:dPt>
            <c:idx val="1"/>
            <c:bubble3D val="0"/>
            <c:spPr>
              <a:solidFill>
                <a:schemeClr val="bg1">
                  <a:lumMod val="75000"/>
                </a:schemeClr>
              </a:solidFill>
              <a:ln>
                <a:noFill/>
              </a:ln>
              <a:effectLst/>
            </c:spPr>
            <c:extLst>
              <c:ext xmlns:c16="http://schemas.microsoft.com/office/drawing/2014/chart" uri="{C3380CC4-5D6E-409C-BE32-E72D297353CC}">
                <c16:uniqueId val="{00000003-F383-48E4-BCAB-4460CAA7F725}"/>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alpha val="98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Preparation!$A$3:$A$5</c:f>
              <c:strCache>
                <c:ptCount val="2"/>
                <c:pt idx="0">
                  <c:v>MAN</c:v>
                </c:pt>
                <c:pt idx="1">
                  <c:v>WOMAN</c:v>
                </c:pt>
              </c:strCache>
            </c:strRef>
          </c:cat>
          <c:val>
            <c:numRef>
              <c:f>Preparation!$B$3:$B$5</c:f>
              <c:numCache>
                <c:formatCode>_(* #,##0_);_(* \(#,##0\);_(* "-"??_);_(@_)</c:formatCode>
                <c:ptCount val="2"/>
                <c:pt idx="0">
                  <c:v>35475561.029999986</c:v>
                </c:pt>
                <c:pt idx="1">
                  <c:v>3275813.45</c:v>
                </c:pt>
              </c:numCache>
            </c:numRef>
          </c:val>
          <c:extLst>
            <c:ext xmlns:c16="http://schemas.microsoft.com/office/drawing/2014/chart" uri="{C3380CC4-5D6E-409C-BE32-E72D297353CC}">
              <c16:uniqueId val="{00000004-F383-48E4-BCAB-4460CAA7F72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alpha val="98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Analysis.xlsx]Preparation!Revenue by item</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alpha val="98000"/>
                  </a:sysClr>
                </a:solidFill>
              </a:rPr>
              <a:t>% of Revenue by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D4D4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Preparation!$B$10</c:f>
              <c:strCache>
                <c:ptCount val="1"/>
                <c:pt idx="0">
                  <c:v>Total</c:v>
                </c:pt>
              </c:strCache>
            </c:strRef>
          </c:tx>
          <c:spPr>
            <a:solidFill>
              <a:srgbClr val="4D4D4D"/>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Preparation!$A$11:$A$16</c:f>
              <c:strCache>
                <c:ptCount val="5"/>
                <c:pt idx="0">
                  <c:v>jeans</c:v>
                </c:pt>
                <c:pt idx="1">
                  <c:v>t-shirts</c:v>
                </c:pt>
                <c:pt idx="2">
                  <c:v>shoes</c:v>
                </c:pt>
                <c:pt idx="3">
                  <c:v>sweaters</c:v>
                </c:pt>
                <c:pt idx="4">
                  <c:v>jackets</c:v>
                </c:pt>
              </c:strCache>
            </c:strRef>
          </c:cat>
          <c:val>
            <c:numRef>
              <c:f>Preparation!$B$11:$B$16</c:f>
              <c:numCache>
                <c:formatCode>0%</c:formatCode>
                <c:ptCount val="5"/>
                <c:pt idx="0">
                  <c:v>2.2305924927801427E-2</c:v>
                </c:pt>
                <c:pt idx="1">
                  <c:v>9.5398067800355368E-2</c:v>
                </c:pt>
                <c:pt idx="2">
                  <c:v>9.6895598682258666E-2</c:v>
                </c:pt>
                <c:pt idx="3">
                  <c:v>0.10556093906065757</c:v>
                </c:pt>
                <c:pt idx="4">
                  <c:v>0.67983946952892704</c:v>
                </c:pt>
              </c:numCache>
            </c:numRef>
          </c:val>
          <c:extLst>
            <c:ext xmlns:c16="http://schemas.microsoft.com/office/drawing/2014/chart" uri="{C3380CC4-5D6E-409C-BE32-E72D297353CC}">
              <c16:uniqueId val="{00000000-60DE-4217-98BD-F337F184DBCF}"/>
            </c:ext>
          </c:extLst>
        </c:ser>
        <c:dLbls>
          <c:dLblPos val="outEnd"/>
          <c:showLegendKey val="0"/>
          <c:showVal val="1"/>
          <c:showCatName val="0"/>
          <c:showSerName val="0"/>
          <c:showPercent val="0"/>
          <c:showBubbleSize val="0"/>
        </c:dLbls>
        <c:gapWidth val="150"/>
        <c:axId val="510187760"/>
        <c:axId val="510188240"/>
      </c:barChart>
      <c:valAx>
        <c:axId val="510188240"/>
        <c:scaling>
          <c:orientation val="minMax"/>
        </c:scaling>
        <c:delete val="1"/>
        <c:axPos val="b"/>
        <c:numFmt formatCode="0%" sourceLinked="1"/>
        <c:majorTickMark val="out"/>
        <c:minorTickMark val="none"/>
        <c:tickLblPos val="nextTo"/>
        <c:crossAx val="510187760"/>
        <c:crosses val="autoZero"/>
        <c:crossBetween val="between"/>
      </c:valAx>
      <c:catAx>
        <c:axId val="5101877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01882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Analysis.xlsx]Preparation!Revenue promostion case </c:name>
    <c:fmtId val="3"/>
  </c:pivotSource>
  <c:chart>
    <c:title>
      <c:tx>
        <c:rich>
          <a:bodyPr rot="0" spcFirstLastPara="1" vertOverflow="ellipsis" vert="horz" wrap="square" anchor="ctr" anchorCtr="1"/>
          <a:lstStyle/>
          <a:p>
            <a:pPr>
              <a:defRPr lang="en-US" sz="1100" b="0" i="0" u="none" strike="noStrike" kern="1200" spc="0" baseline="0">
                <a:solidFill>
                  <a:schemeClr val="tx1">
                    <a:alpha val="98000"/>
                  </a:schemeClr>
                </a:solidFill>
                <a:latin typeface="+mn-lt"/>
                <a:ea typeface="+mn-ea"/>
                <a:cs typeface="+mn-cs"/>
              </a:defRPr>
            </a:pPr>
            <a:r>
              <a:rPr lang="en-US" sz="1100" b="1" i="0" u="none" strike="noStrike" kern="1200" spc="0" baseline="0">
                <a:solidFill>
                  <a:sysClr val="windowText" lastClr="000000">
                    <a:alpha val="98000"/>
                  </a:sysClr>
                </a:solidFill>
              </a:rPr>
              <a:t>% of Revenue by promotion</a:t>
            </a:r>
          </a:p>
        </c:rich>
      </c:tx>
      <c:overlay val="0"/>
      <c:spPr>
        <a:noFill/>
        <a:ln>
          <a:noFill/>
        </a:ln>
        <a:effectLst/>
      </c:spPr>
      <c:txPr>
        <a:bodyPr rot="0" spcFirstLastPara="1" vertOverflow="ellipsis" vert="horz" wrap="square" anchor="ctr" anchorCtr="1"/>
        <a:lstStyle/>
        <a:p>
          <a:pPr>
            <a:defRPr lang="en-US" sz="11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4D4D4D"/>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w="19050">
            <a:solidFill>
              <a:schemeClr val="lt1"/>
            </a:solidFill>
          </a:ln>
          <a:effectLst/>
        </c:spPr>
      </c:pivotFmt>
      <c:pivotFmt>
        <c:idx val="6"/>
        <c:spPr>
          <a:solidFill>
            <a:srgbClr val="4D4D4D"/>
          </a:solidFill>
          <a:ln w="19050">
            <a:solidFill>
              <a:schemeClr val="lt1"/>
            </a:solidFill>
          </a:ln>
          <a:effectLst/>
        </c:spPr>
      </c:pivotFmt>
    </c:pivotFmts>
    <c:plotArea>
      <c:layout/>
      <c:pieChart>
        <c:varyColors val="1"/>
        <c:ser>
          <c:idx val="0"/>
          <c:order val="0"/>
          <c:tx>
            <c:strRef>
              <c:f>Preparation!$B$21</c:f>
              <c:strCache>
                <c:ptCount val="1"/>
                <c:pt idx="0">
                  <c:v>Total</c:v>
                </c:pt>
              </c:strCache>
            </c:strRef>
          </c:tx>
          <c:spPr>
            <a:solidFill>
              <a:srgbClr val="4D4D4D"/>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22ED-4C5F-8F9B-D9F1C8F38835}"/>
              </c:ext>
            </c:extLst>
          </c:dPt>
          <c:dPt>
            <c:idx val="1"/>
            <c:bubble3D val="0"/>
            <c:spPr>
              <a:solidFill>
                <a:srgbClr val="4D4D4D"/>
              </a:solidFill>
              <a:ln w="19050">
                <a:solidFill>
                  <a:schemeClr val="lt1"/>
                </a:solidFill>
              </a:ln>
              <a:effectLst/>
            </c:spPr>
            <c:extLst>
              <c:ext xmlns:c16="http://schemas.microsoft.com/office/drawing/2014/chart" uri="{C3380CC4-5D6E-409C-BE32-E72D297353CC}">
                <c16:uniqueId val="{00000003-22ED-4C5F-8F9B-D9F1C8F38835}"/>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Preparation!$A$22:$A$24</c:f>
              <c:strCache>
                <c:ptCount val="2"/>
                <c:pt idx="0">
                  <c:v>No</c:v>
                </c:pt>
                <c:pt idx="1">
                  <c:v>Yes</c:v>
                </c:pt>
              </c:strCache>
            </c:strRef>
          </c:cat>
          <c:val>
            <c:numRef>
              <c:f>Preparation!$B$22:$B$24</c:f>
              <c:numCache>
                <c:formatCode>0%</c:formatCode>
                <c:ptCount val="2"/>
                <c:pt idx="0">
                  <c:v>0.49015266774093541</c:v>
                </c:pt>
                <c:pt idx="1">
                  <c:v>0.50984733225906465</c:v>
                </c:pt>
              </c:numCache>
            </c:numRef>
          </c:val>
          <c:extLst>
            <c:ext xmlns:c16="http://schemas.microsoft.com/office/drawing/2014/chart" uri="{C3380CC4-5D6E-409C-BE32-E72D297353CC}">
              <c16:uniqueId val="{00000004-22ED-4C5F-8F9B-D9F1C8F3883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alpha val="98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alpha val="98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Analysis.xlsx]Preparation!Revenue by season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alpha val="98000"/>
                  </a:sysClr>
                </a:solidFill>
              </a:rPr>
              <a:t>% of Revenue by seasonal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4D4D4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w="19050">
            <a:solidFill>
              <a:schemeClr val="lt1"/>
            </a:solidFill>
          </a:ln>
          <a:effectLst/>
        </c:spPr>
      </c:pivotFmt>
      <c:pivotFmt>
        <c:idx val="6"/>
        <c:spPr>
          <a:solidFill>
            <a:srgbClr val="4D4D4D"/>
          </a:solidFill>
          <a:ln w="19050">
            <a:solidFill>
              <a:schemeClr val="lt1"/>
            </a:solidFill>
          </a:ln>
          <a:effectLst/>
        </c:spPr>
      </c:pivotFmt>
    </c:pivotFmts>
    <c:plotArea>
      <c:layout/>
      <c:pieChart>
        <c:varyColors val="1"/>
        <c:ser>
          <c:idx val="0"/>
          <c:order val="0"/>
          <c:tx>
            <c:strRef>
              <c:f>Preparation!$B$40</c:f>
              <c:strCache>
                <c:ptCount val="1"/>
                <c:pt idx="0">
                  <c:v>Total</c:v>
                </c:pt>
              </c:strCache>
            </c:strRef>
          </c:tx>
          <c:spPr>
            <a:solidFill>
              <a:srgbClr val="4D4D4D"/>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D796-44F5-9759-F7CEF689D13C}"/>
              </c:ext>
            </c:extLst>
          </c:dPt>
          <c:dPt>
            <c:idx val="1"/>
            <c:bubble3D val="0"/>
            <c:spPr>
              <a:solidFill>
                <a:srgbClr val="4D4D4D"/>
              </a:solidFill>
              <a:ln w="19050">
                <a:solidFill>
                  <a:schemeClr val="lt1"/>
                </a:solidFill>
              </a:ln>
              <a:effectLst/>
            </c:spPr>
            <c:extLst>
              <c:ext xmlns:c16="http://schemas.microsoft.com/office/drawing/2014/chart" uri="{C3380CC4-5D6E-409C-BE32-E72D297353CC}">
                <c16:uniqueId val="{00000003-D796-44F5-9759-F7CEF689D13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Preparation!$A$41:$A$43</c:f>
              <c:strCache>
                <c:ptCount val="2"/>
                <c:pt idx="0">
                  <c:v>No</c:v>
                </c:pt>
                <c:pt idx="1">
                  <c:v>Yes</c:v>
                </c:pt>
              </c:strCache>
            </c:strRef>
          </c:cat>
          <c:val>
            <c:numRef>
              <c:f>Preparation!$B$41:$B$43</c:f>
              <c:numCache>
                <c:formatCode>0%</c:formatCode>
                <c:ptCount val="2"/>
                <c:pt idx="0">
                  <c:v>0.48822231659845883</c:v>
                </c:pt>
                <c:pt idx="1">
                  <c:v>0.51177768340154117</c:v>
                </c:pt>
              </c:numCache>
            </c:numRef>
          </c:val>
          <c:extLst>
            <c:ext xmlns:c16="http://schemas.microsoft.com/office/drawing/2014/chart" uri="{C3380CC4-5D6E-409C-BE32-E72D297353CC}">
              <c16:uniqueId val="{00000004-D796-44F5-9759-F7CEF689D13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Analysis.xlsx]Preparation!Revenue by position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 of revenue by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D4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Preparation!$B$30</c:f>
              <c:strCache>
                <c:ptCount val="1"/>
                <c:pt idx="0">
                  <c:v>Total</c:v>
                </c:pt>
              </c:strCache>
            </c:strRef>
          </c:tx>
          <c:spPr>
            <a:solidFill>
              <a:srgbClr val="4D4D4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Preparation!$A$31:$A$34</c:f>
              <c:strCache>
                <c:ptCount val="3"/>
                <c:pt idx="0">
                  <c:v>Aisle</c:v>
                </c:pt>
                <c:pt idx="1">
                  <c:v>End-cap</c:v>
                </c:pt>
                <c:pt idx="2">
                  <c:v>Front of Store</c:v>
                </c:pt>
              </c:strCache>
            </c:strRef>
          </c:cat>
          <c:val>
            <c:numRef>
              <c:f>Preparation!$B$31:$B$34</c:f>
              <c:numCache>
                <c:formatCode>0.00%</c:formatCode>
                <c:ptCount val="3"/>
                <c:pt idx="0">
                  <c:v>0.39950682105457014</c:v>
                </c:pt>
                <c:pt idx="1">
                  <c:v>0.31764973436885441</c:v>
                </c:pt>
                <c:pt idx="2">
                  <c:v>0.28284344457657551</c:v>
                </c:pt>
              </c:numCache>
            </c:numRef>
          </c:val>
          <c:extLst>
            <c:ext xmlns:c16="http://schemas.microsoft.com/office/drawing/2014/chart" uri="{C3380CC4-5D6E-409C-BE32-E72D297353CC}">
              <c16:uniqueId val="{00000000-EE9F-48E7-8C12-E4579A46E2F3}"/>
            </c:ext>
          </c:extLst>
        </c:ser>
        <c:dLbls>
          <c:dLblPos val="outEnd"/>
          <c:showLegendKey val="0"/>
          <c:showVal val="1"/>
          <c:showCatName val="0"/>
          <c:showSerName val="0"/>
          <c:showPercent val="0"/>
          <c:showBubbleSize val="0"/>
        </c:dLbls>
        <c:gapWidth val="219"/>
        <c:overlap val="-27"/>
        <c:axId val="599577392"/>
        <c:axId val="599577872"/>
      </c:barChart>
      <c:catAx>
        <c:axId val="599577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99577872"/>
        <c:crosses val="autoZero"/>
        <c:auto val="1"/>
        <c:lblAlgn val="ctr"/>
        <c:lblOffset val="100"/>
        <c:noMultiLvlLbl val="0"/>
      </c:catAx>
      <c:valAx>
        <c:axId val="599577872"/>
        <c:scaling>
          <c:orientation val="minMax"/>
        </c:scaling>
        <c:delete val="1"/>
        <c:axPos val="l"/>
        <c:numFmt formatCode="0.00%" sourceLinked="1"/>
        <c:majorTickMark val="out"/>
        <c:minorTickMark val="none"/>
        <c:tickLblPos val="nextTo"/>
        <c:crossAx val="59957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Analysis.xlsx]Preparation!PivotTable2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10</a:t>
            </a:r>
            <a:r>
              <a:rPr lang="en-US" b="1" baseline="0">
                <a:solidFill>
                  <a:schemeClr val="tx1"/>
                </a:solidFill>
              </a:rPr>
              <a:t>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D4D4D"/>
          </a:solidFill>
          <a:ln>
            <a:noFill/>
          </a:ln>
          <a:effectLst/>
        </c:spPr>
        <c:marker>
          <c:symbol val="none"/>
        </c:marker>
        <c:dLbl>
          <c:idx val="0"/>
          <c:numFmt formatCode="&quot;$&quot;\ #,\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Preparation!$B$60</c:f>
              <c:strCache>
                <c:ptCount val="1"/>
                <c:pt idx="0">
                  <c:v>Total</c:v>
                </c:pt>
              </c:strCache>
            </c:strRef>
          </c:tx>
          <c:spPr>
            <a:solidFill>
              <a:srgbClr val="4D4D4D"/>
            </a:solidFill>
            <a:ln>
              <a:noFill/>
            </a:ln>
            <a:effectLst/>
          </c:spPr>
          <c:invertIfNegative val="0"/>
          <c:dLbls>
            <c:numFmt formatCode="&quot;$&quot;\ #,\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Preparation!$A$61:$A$71</c:f>
              <c:strCache>
                <c:ptCount val="10"/>
                <c:pt idx="0">
                  <c:v>STRUCTURED TEXT T-SHIRT</c:v>
                </c:pt>
                <c:pt idx="1">
                  <c:v>FAUX LEATHER BOXY FIT JACKET</c:v>
                </c:pt>
                <c:pt idx="2">
                  <c:v>JACQUARD DENIM JACKET</c:v>
                </c:pt>
                <c:pt idx="3">
                  <c:v>OVERSIZED CROPPED JACKET LIMITED EDITION</c:v>
                </c:pt>
                <c:pt idx="4">
                  <c:v>FAUX LEATHER JACKET</c:v>
                </c:pt>
                <c:pt idx="5">
                  <c:v>LIGHTWEIGHT BOMBER JACKET</c:v>
                </c:pt>
                <c:pt idx="6">
                  <c:v>DENIM BOMBER JACKET</c:v>
                </c:pt>
                <c:pt idx="7">
                  <c:v>BOUCLÉ TEXTURED JACKET</c:v>
                </c:pt>
                <c:pt idx="8">
                  <c:v>SUIT JACKET IN 100% LINEN</c:v>
                </c:pt>
                <c:pt idx="9">
                  <c:v>FAUX LEATHER BOMBER JACKET</c:v>
                </c:pt>
              </c:strCache>
            </c:strRef>
          </c:cat>
          <c:val>
            <c:numRef>
              <c:f>Preparation!$B$61:$B$71</c:f>
              <c:numCache>
                <c:formatCode>_(* #,##0_);_(* \(#,##0\);_(* "-"??_);_(@_)</c:formatCode>
                <c:ptCount val="10"/>
                <c:pt idx="0">
                  <c:v>156748.5</c:v>
                </c:pt>
                <c:pt idx="1">
                  <c:v>170352</c:v>
                </c:pt>
                <c:pt idx="2">
                  <c:v>174727</c:v>
                </c:pt>
                <c:pt idx="3">
                  <c:v>184116.6</c:v>
                </c:pt>
                <c:pt idx="4">
                  <c:v>187681.5</c:v>
                </c:pt>
                <c:pt idx="5">
                  <c:v>194903.2</c:v>
                </c:pt>
                <c:pt idx="6">
                  <c:v>248949</c:v>
                </c:pt>
                <c:pt idx="7">
                  <c:v>310541</c:v>
                </c:pt>
                <c:pt idx="8">
                  <c:v>325365</c:v>
                </c:pt>
                <c:pt idx="9">
                  <c:v>364458</c:v>
                </c:pt>
              </c:numCache>
            </c:numRef>
          </c:val>
          <c:extLst>
            <c:ext xmlns:c16="http://schemas.microsoft.com/office/drawing/2014/chart" uri="{C3380CC4-5D6E-409C-BE32-E72D297353CC}">
              <c16:uniqueId val="{00000000-081E-485E-B2FC-796718FDCECA}"/>
            </c:ext>
          </c:extLst>
        </c:ser>
        <c:dLbls>
          <c:dLblPos val="outEnd"/>
          <c:showLegendKey val="0"/>
          <c:showVal val="1"/>
          <c:showCatName val="0"/>
          <c:showSerName val="0"/>
          <c:showPercent val="0"/>
          <c:showBubbleSize val="0"/>
        </c:dLbls>
        <c:gapWidth val="182"/>
        <c:axId val="1980230448"/>
        <c:axId val="1980232368"/>
      </c:barChart>
      <c:catAx>
        <c:axId val="198023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80232368"/>
        <c:crosses val="autoZero"/>
        <c:auto val="1"/>
        <c:lblAlgn val="ctr"/>
        <c:lblOffset val="100"/>
        <c:noMultiLvlLbl val="0"/>
      </c:catAx>
      <c:valAx>
        <c:axId val="1980232368"/>
        <c:scaling>
          <c:orientation val="minMax"/>
        </c:scaling>
        <c:delete val="1"/>
        <c:axPos val="b"/>
        <c:numFmt formatCode="_(* #,##0_);_(* \(#,##0\);_(* &quot;-&quot;??_);_(@_)" sourceLinked="1"/>
        <c:majorTickMark val="none"/>
        <c:minorTickMark val="none"/>
        <c:tickLblPos val="nextTo"/>
        <c:crossAx val="198023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231588</xdr:colOff>
      <xdr:row>0</xdr:row>
      <xdr:rowOff>0</xdr:rowOff>
    </xdr:from>
    <xdr:to>
      <xdr:col>14</xdr:col>
      <xdr:colOff>361950</xdr:colOff>
      <xdr:row>3</xdr:row>
      <xdr:rowOff>182655</xdr:rowOff>
    </xdr:to>
    <xdr:pic>
      <xdr:nvPicPr>
        <xdr:cNvPr id="2" name="Picture 1">
          <a:extLst>
            <a:ext uri="{FF2B5EF4-FFF2-40B4-BE49-F238E27FC236}">
              <a16:creationId xmlns:a16="http://schemas.microsoft.com/office/drawing/2014/main" id="{EC21A0C0-13FB-492D-BD38-C927DDEE38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66706" y="0"/>
          <a:ext cx="742950" cy="7429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469900</xdr:colOff>
      <xdr:row>20</xdr:row>
      <xdr:rowOff>0</xdr:rowOff>
    </xdr:from>
    <xdr:to>
      <xdr:col>5</xdr:col>
      <xdr:colOff>298450</xdr:colOff>
      <xdr:row>28</xdr:row>
      <xdr:rowOff>120650</xdr:rowOff>
    </xdr:to>
    <xdr:graphicFrame macro="">
      <xdr:nvGraphicFramePr>
        <xdr:cNvPr id="2" name="Chart 1">
          <a:extLst>
            <a:ext uri="{FF2B5EF4-FFF2-40B4-BE49-F238E27FC236}">
              <a16:creationId xmlns:a16="http://schemas.microsoft.com/office/drawing/2014/main" id="{CA2FBBE7-16DF-450E-9F18-ED64BD4B2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25401</xdr:colOff>
      <xdr:row>31</xdr:row>
      <xdr:rowOff>25400</xdr:rowOff>
    </xdr:from>
    <xdr:to>
      <xdr:col>9</xdr:col>
      <xdr:colOff>300265</xdr:colOff>
      <xdr:row>41</xdr:row>
      <xdr:rowOff>32656</xdr:rowOff>
    </xdr:to>
    <xdr:graphicFrame macro="">
      <xdr:nvGraphicFramePr>
        <xdr:cNvPr id="3" name="Chart 2">
          <a:extLst>
            <a:ext uri="{FF2B5EF4-FFF2-40B4-BE49-F238E27FC236}">
              <a16:creationId xmlns:a16="http://schemas.microsoft.com/office/drawing/2014/main" id="{E8472838-8ABA-4696-A375-89FB38736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385536</xdr:colOff>
      <xdr:row>20</xdr:row>
      <xdr:rowOff>0</xdr:rowOff>
    </xdr:from>
    <xdr:to>
      <xdr:col>16</xdr:col>
      <xdr:colOff>185963</xdr:colOff>
      <xdr:row>28</xdr:row>
      <xdr:rowOff>146051</xdr:rowOff>
    </xdr:to>
    <xdr:graphicFrame macro="">
      <xdr:nvGraphicFramePr>
        <xdr:cNvPr id="4" name="Chart 3">
          <a:extLst>
            <a:ext uri="{FF2B5EF4-FFF2-40B4-BE49-F238E27FC236}">
              <a16:creationId xmlns:a16="http://schemas.microsoft.com/office/drawing/2014/main" id="{4E8C1484-C6D1-4947-AA4B-722885CB3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139700</xdr:colOff>
      <xdr:row>20</xdr:row>
      <xdr:rowOff>0</xdr:rowOff>
    </xdr:from>
    <xdr:to>
      <xdr:col>10</xdr:col>
      <xdr:colOff>539750</xdr:colOff>
      <xdr:row>28</xdr:row>
      <xdr:rowOff>165099</xdr:rowOff>
    </xdr:to>
    <xdr:graphicFrame macro="">
      <xdr:nvGraphicFramePr>
        <xdr:cNvPr id="5" name="Chart 4">
          <a:extLst>
            <a:ext uri="{FF2B5EF4-FFF2-40B4-BE49-F238E27FC236}">
              <a16:creationId xmlns:a16="http://schemas.microsoft.com/office/drawing/2014/main" id="{E25B9846-9C59-4A5A-AEBF-9DAAF5329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330200</xdr:colOff>
      <xdr:row>2</xdr:row>
      <xdr:rowOff>173316</xdr:rowOff>
    </xdr:from>
    <xdr:to>
      <xdr:col>18</xdr:col>
      <xdr:colOff>463550</xdr:colOff>
      <xdr:row>6</xdr:row>
      <xdr:rowOff>179665</xdr:rowOff>
    </xdr:to>
    <xdr:pic>
      <xdr:nvPicPr>
        <xdr:cNvPr id="6" name="Picture 5">
          <a:extLst>
            <a:ext uri="{FF2B5EF4-FFF2-40B4-BE49-F238E27FC236}">
              <a16:creationId xmlns:a16="http://schemas.microsoft.com/office/drawing/2014/main" id="{8FC06513-9F56-405F-AE1D-7FBE8F559CA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93400" y="541616"/>
          <a:ext cx="742950" cy="742949"/>
        </a:xfrm>
        <a:prstGeom prst="rect">
          <a:avLst/>
        </a:prstGeom>
      </xdr:spPr>
    </xdr:pic>
    <xdr:clientData/>
  </xdr:twoCellAnchor>
  <xdr:twoCellAnchor>
    <xdr:from>
      <xdr:col>7</xdr:col>
      <xdr:colOff>508000</xdr:colOff>
      <xdr:row>12</xdr:row>
      <xdr:rowOff>57150</xdr:rowOff>
    </xdr:from>
    <xdr:to>
      <xdr:col>10</xdr:col>
      <xdr:colOff>457200</xdr:colOff>
      <xdr:row>15</xdr:row>
      <xdr:rowOff>165100</xdr:rowOff>
    </xdr:to>
    <xdr:sp macro="" textlink="Preparation!C53">
      <xdr:nvSpPr>
        <xdr:cNvPr id="9" name="Rectangle: Rounded Corners 8">
          <a:extLst>
            <a:ext uri="{FF2B5EF4-FFF2-40B4-BE49-F238E27FC236}">
              <a16:creationId xmlns:a16="http://schemas.microsoft.com/office/drawing/2014/main" id="{318147F4-D379-259F-1D9D-C8D8DBE48CA0}"/>
            </a:ext>
          </a:extLst>
        </xdr:cNvPr>
        <xdr:cNvSpPr/>
      </xdr:nvSpPr>
      <xdr:spPr>
        <a:xfrm>
          <a:off x="4775200" y="2266950"/>
          <a:ext cx="1778000" cy="660400"/>
        </a:xfrm>
        <a:prstGeom prst="round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03E4519-A280-40F7-B657-263D02E068B6}" type="TxLink">
            <a:rPr lang="en-US" sz="1600" b="1" i="0" u="none" strike="noStrike">
              <a:solidFill>
                <a:srgbClr val="000000"/>
              </a:solidFill>
              <a:latin typeface="Aptos Narrow"/>
              <a:ea typeface="+mn-ea"/>
              <a:cs typeface="+mn-cs"/>
            </a:rPr>
            <a:pPr marL="0" indent="0" algn="ctr"/>
            <a:t> 164,154 </a:t>
          </a:fld>
          <a:r>
            <a:rPr lang="en-US" sz="1600" b="1" i="0" u="none" strike="noStrike">
              <a:solidFill>
                <a:srgbClr val="000000"/>
              </a:solidFill>
              <a:latin typeface="Aptos Narrow"/>
              <a:ea typeface="+mn-ea"/>
              <a:cs typeface="+mn-cs"/>
            </a:rPr>
            <a:t>$</a:t>
          </a:r>
        </a:p>
        <a:p>
          <a:pPr marL="0" indent="0" algn="ctr"/>
          <a:r>
            <a:rPr lang="en-US" sz="1600" b="1" i="0" u="none" strike="noStrike">
              <a:solidFill>
                <a:srgbClr val="000000"/>
              </a:solidFill>
              <a:latin typeface="Aptos Narrow"/>
              <a:ea typeface="+mn-ea"/>
              <a:cs typeface="+mn-cs"/>
            </a:rPr>
            <a:t>Revenue</a:t>
          </a:r>
        </a:p>
        <a:p>
          <a:pPr marL="0" indent="0" algn="ctr"/>
          <a:endParaRPr lang="en-US" sz="1600" b="1">
            <a:solidFill>
              <a:schemeClr val="tx1"/>
            </a:solidFill>
            <a:latin typeface="+mn-lt"/>
            <a:ea typeface="+mn-ea"/>
            <a:cs typeface="+mn-cs"/>
          </a:endParaRPr>
        </a:p>
      </xdr:txBody>
    </xdr:sp>
    <xdr:clientData/>
  </xdr:twoCellAnchor>
  <xdr:twoCellAnchor editAs="oneCell">
    <xdr:from>
      <xdr:col>1</xdr:col>
      <xdr:colOff>317500</xdr:colOff>
      <xdr:row>4</xdr:row>
      <xdr:rowOff>152400</xdr:rowOff>
    </xdr:from>
    <xdr:to>
      <xdr:col>4</xdr:col>
      <xdr:colOff>43180</xdr:colOff>
      <xdr:row>6</xdr:row>
      <xdr:rowOff>177800</xdr:rowOff>
    </xdr:to>
    <mc:AlternateContent xmlns:mc="http://schemas.openxmlformats.org/markup-compatibility/2006" xmlns:a14="http://schemas.microsoft.com/office/drawing/2010/main">
      <mc:Choice Requires="a14">
        <xdr:graphicFrame macro="">
          <xdr:nvGraphicFramePr>
            <xdr:cNvPr id="10" name="Section">
              <a:extLst>
                <a:ext uri="{FF2B5EF4-FFF2-40B4-BE49-F238E27FC236}">
                  <a16:creationId xmlns:a16="http://schemas.microsoft.com/office/drawing/2014/main" id="{5D58491F-BB2D-4A30-B63C-C6B7CB84D7E1}"/>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927100" y="889000"/>
              <a:ext cx="1554480" cy="39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165100</xdr:colOff>
      <xdr:row>4</xdr:row>
      <xdr:rowOff>152400</xdr:rowOff>
    </xdr:from>
    <xdr:to>
      <xdr:col>8</xdr:col>
      <xdr:colOff>485142</xdr:colOff>
      <xdr:row>8</xdr:row>
      <xdr:rowOff>38100</xdr:rowOff>
    </xdr:to>
    <mc:AlternateContent xmlns:mc="http://schemas.openxmlformats.org/markup-compatibility/2006" xmlns:a14="http://schemas.microsoft.com/office/drawing/2010/main">
      <mc:Choice Requires="a14">
        <xdr:graphicFrame macro="">
          <xdr:nvGraphicFramePr>
            <xdr:cNvPr id="11" name="Item">
              <a:extLst>
                <a:ext uri="{FF2B5EF4-FFF2-40B4-BE49-F238E27FC236}">
                  <a16:creationId xmlns:a16="http://schemas.microsoft.com/office/drawing/2014/main" id="{74D0CD71-8CF9-42FF-B3C3-FA4F6F596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213100" y="889000"/>
              <a:ext cx="2148842" cy="62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577850</xdr:colOff>
      <xdr:row>4</xdr:row>
      <xdr:rowOff>152400</xdr:rowOff>
    </xdr:from>
    <xdr:to>
      <xdr:col>15</xdr:col>
      <xdr:colOff>209550</xdr:colOff>
      <xdr:row>9</xdr:row>
      <xdr:rowOff>171450</xdr:rowOff>
    </xdr:to>
    <mc:AlternateContent xmlns:mc="http://schemas.openxmlformats.org/markup-compatibility/2006" xmlns:a14="http://schemas.microsoft.com/office/drawing/2010/main">
      <mc:Choice Requires="a14">
        <xdr:graphicFrame macro="">
          <xdr:nvGraphicFramePr>
            <xdr:cNvPr id="12" name="Item Name">
              <a:extLst>
                <a:ext uri="{FF2B5EF4-FFF2-40B4-BE49-F238E27FC236}">
                  <a16:creationId xmlns:a16="http://schemas.microsoft.com/office/drawing/2014/main" id="{9C4673C1-A76A-4282-B486-537F7484458D}"/>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6064250" y="889000"/>
              <a:ext cx="32893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368300</xdr:colOff>
      <xdr:row>12</xdr:row>
      <xdr:rowOff>57150</xdr:rowOff>
    </xdr:from>
    <xdr:to>
      <xdr:col>14</xdr:col>
      <xdr:colOff>317500</xdr:colOff>
      <xdr:row>15</xdr:row>
      <xdr:rowOff>165100</xdr:rowOff>
    </xdr:to>
    <xdr:sp macro="" textlink="Preparation!D53">
      <xdr:nvSpPr>
        <xdr:cNvPr id="14" name="Rectangle: Rounded Corners 13">
          <a:extLst>
            <a:ext uri="{FF2B5EF4-FFF2-40B4-BE49-F238E27FC236}">
              <a16:creationId xmlns:a16="http://schemas.microsoft.com/office/drawing/2014/main" id="{3C0D6C51-5E60-478C-AB6D-3602AC837263}"/>
            </a:ext>
          </a:extLst>
        </xdr:cNvPr>
        <xdr:cNvSpPr/>
      </xdr:nvSpPr>
      <xdr:spPr>
        <a:xfrm>
          <a:off x="7073900" y="2266950"/>
          <a:ext cx="1778000" cy="660400"/>
        </a:xfrm>
        <a:prstGeom prst="round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6360EAD1-BF40-47F0-9E8B-849753416A5A}" type="TxLink">
            <a:rPr lang="en-US" sz="1600" b="1" i="0" u="none" strike="noStrike">
              <a:solidFill>
                <a:srgbClr val="000000"/>
              </a:solidFill>
              <a:latin typeface="Aptos Narrow"/>
              <a:ea typeface="+mn-ea"/>
              <a:cs typeface="+mn-cs"/>
            </a:rPr>
            <a:pPr marL="0" indent="0" algn="ctr"/>
            <a:t>0.42%</a:t>
          </a:fld>
          <a:endParaRPr lang="en-US" sz="1600" b="1" i="0" u="none" strike="noStrike">
            <a:solidFill>
              <a:srgbClr val="000000"/>
            </a:solidFill>
            <a:latin typeface="Aptos Narrow"/>
            <a:ea typeface="+mn-ea"/>
            <a:cs typeface="+mn-cs"/>
          </a:endParaRPr>
        </a:p>
        <a:p>
          <a:pPr marL="0" indent="0" algn="ctr"/>
          <a:r>
            <a:rPr lang="en-US" sz="1600" b="1" i="0" u="none" strike="noStrike">
              <a:solidFill>
                <a:srgbClr val="000000"/>
              </a:solidFill>
              <a:latin typeface="Aptos Narrow"/>
              <a:ea typeface="+mn-ea"/>
              <a:cs typeface="+mn-cs"/>
            </a:rPr>
            <a:t>Percentage</a:t>
          </a:r>
        </a:p>
      </xdr:txBody>
    </xdr:sp>
    <xdr:clientData/>
  </xdr:twoCellAnchor>
  <xdr:twoCellAnchor>
    <xdr:from>
      <xdr:col>10</xdr:col>
      <xdr:colOff>444500</xdr:colOff>
      <xdr:row>31</xdr:row>
      <xdr:rowOff>38100</xdr:rowOff>
    </xdr:from>
    <xdr:to>
      <xdr:col>15</xdr:col>
      <xdr:colOff>266700</xdr:colOff>
      <xdr:row>41</xdr:row>
      <xdr:rowOff>82550</xdr:rowOff>
    </xdr:to>
    <xdr:graphicFrame macro="">
      <xdr:nvGraphicFramePr>
        <xdr:cNvPr id="15" name="Chart 14">
          <a:extLst>
            <a:ext uri="{FF2B5EF4-FFF2-40B4-BE49-F238E27FC236}">
              <a16:creationId xmlns:a16="http://schemas.microsoft.com/office/drawing/2014/main" id="{AD130CE2-5076-445D-BD99-F87B37EB3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190500</xdr:colOff>
      <xdr:row>48</xdr:row>
      <xdr:rowOff>63500</xdr:rowOff>
    </xdr:from>
    <xdr:to>
      <xdr:col>13</xdr:col>
      <xdr:colOff>342900</xdr:colOff>
      <xdr:row>63</xdr:row>
      <xdr:rowOff>44450</xdr:rowOff>
    </xdr:to>
    <xdr:graphicFrame macro="">
      <xdr:nvGraphicFramePr>
        <xdr:cNvPr id="16" name="Chart 15">
          <a:extLst>
            <a:ext uri="{FF2B5EF4-FFF2-40B4-BE49-F238E27FC236}">
              <a16:creationId xmlns:a16="http://schemas.microsoft.com/office/drawing/2014/main" id="{4E8FF597-7D1F-4AB4-8DEB-8DE05BA6F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558800</xdr:colOff>
      <xdr:row>43</xdr:row>
      <xdr:rowOff>114300</xdr:rowOff>
    </xdr:from>
    <xdr:to>
      <xdr:col>10</xdr:col>
      <xdr:colOff>132080</xdr:colOff>
      <xdr:row>45</xdr:row>
      <xdr:rowOff>114300</xdr:rowOff>
    </xdr:to>
    <mc:AlternateContent xmlns:mc="http://schemas.openxmlformats.org/markup-compatibility/2006" xmlns:a14="http://schemas.microsoft.com/office/drawing/2010/main">
      <mc:Choice Requires="a14">
        <xdr:graphicFrame macro="">
          <xdr:nvGraphicFramePr>
            <xdr:cNvPr id="17" name="Item 1">
              <a:extLst>
                <a:ext uri="{FF2B5EF4-FFF2-40B4-BE49-F238E27FC236}">
                  <a16:creationId xmlns:a16="http://schemas.microsoft.com/office/drawing/2014/main" id="{A65F8AE8-91ED-4A8B-A9DA-008B2B64A6C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387600" y="7848600"/>
              <a:ext cx="3840480" cy="36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196850</xdr:colOff>
      <xdr:row>43</xdr:row>
      <xdr:rowOff>120650</xdr:rowOff>
    </xdr:from>
    <xdr:to>
      <xdr:col>13</xdr:col>
      <xdr:colOff>532130</xdr:colOff>
      <xdr:row>45</xdr:row>
      <xdr:rowOff>139700</xdr:rowOff>
    </xdr:to>
    <mc:AlternateContent xmlns:mc="http://schemas.openxmlformats.org/markup-compatibility/2006" xmlns:a14="http://schemas.microsoft.com/office/drawing/2010/main">
      <mc:Choice Requires="a14">
        <xdr:graphicFrame macro="">
          <xdr:nvGraphicFramePr>
            <xdr:cNvPr id="18" name="Section 1">
              <a:extLst>
                <a:ext uri="{FF2B5EF4-FFF2-40B4-BE49-F238E27FC236}">
                  <a16:creationId xmlns:a16="http://schemas.microsoft.com/office/drawing/2014/main" id="{3A4F4819-0C4C-40BD-858B-CD60D3454512}"/>
                </a:ext>
              </a:extLst>
            </xdr:cNvPr>
            <xdr:cNvGraphicFramePr/>
          </xdr:nvGraphicFramePr>
          <xdr:xfrm>
            <a:off x="0" y="0"/>
            <a:ext cx="0" cy="0"/>
          </xdr:xfrm>
          <a:graphic>
            <a:graphicData uri="http://schemas.microsoft.com/office/drawing/2010/slicer">
              <sle:slicer xmlns:sle="http://schemas.microsoft.com/office/drawing/2010/slicer" name="Section 1"/>
            </a:graphicData>
          </a:graphic>
        </xdr:graphicFrame>
      </mc:Choice>
      <mc:Fallback xmlns="">
        <xdr:sp macro="" textlink="">
          <xdr:nvSpPr>
            <xdr:cNvPr id="0" name=""/>
            <xdr:cNvSpPr>
              <a:spLocks noTextEdit="1"/>
            </xdr:cNvSpPr>
          </xdr:nvSpPr>
          <xdr:spPr>
            <a:xfrm>
              <a:off x="6902450" y="7854950"/>
              <a:ext cx="1554480" cy="38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215900</xdr:colOff>
      <xdr:row>0</xdr:row>
      <xdr:rowOff>82550</xdr:rowOff>
    </xdr:from>
    <xdr:ext cx="2662717" cy="405432"/>
    <xdr:sp macro="" textlink="">
      <xdr:nvSpPr>
        <xdr:cNvPr id="20" name="TextBox 19">
          <a:extLst>
            <a:ext uri="{FF2B5EF4-FFF2-40B4-BE49-F238E27FC236}">
              <a16:creationId xmlns:a16="http://schemas.microsoft.com/office/drawing/2014/main" id="{50CFC6A0-09DF-CFEC-7018-DF2922467614}"/>
            </a:ext>
          </a:extLst>
        </xdr:cNvPr>
        <xdr:cNvSpPr txBox="1"/>
      </xdr:nvSpPr>
      <xdr:spPr>
        <a:xfrm>
          <a:off x="4483100" y="82550"/>
          <a:ext cx="266271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lumMod val="95000"/>
                </a:schemeClr>
              </a:solidFill>
            </a:rPr>
            <a:t>ZARA</a:t>
          </a:r>
          <a:r>
            <a:rPr lang="en-US" sz="2000" b="1" baseline="0">
              <a:solidFill>
                <a:schemeClr val="bg1">
                  <a:lumMod val="95000"/>
                </a:schemeClr>
              </a:solidFill>
            </a:rPr>
            <a:t>_SALES_ANALYSIS</a:t>
          </a:r>
          <a:endParaRPr lang="en-US" sz="2000" b="1">
            <a:solidFill>
              <a:schemeClr val="bg1">
                <a:lumMod val="95000"/>
              </a:schemeClr>
            </a:solidFill>
          </a:endParaRPr>
        </a:p>
      </xdr:txBody>
    </xdr:sp>
    <xdr:clientData/>
  </xdr:oneCellAnchor>
  <xdr:twoCellAnchor editAs="oneCell">
    <xdr:from>
      <xdr:col>0</xdr:col>
      <xdr:colOff>114300</xdr:colOff>
      <xdr:row>59</xdr:row>
      <xdr:rowOff>139700</xdr:rowOff>
    </xdr:from>
    <xdr:to>
      <xdr:col>1</xdr:col>
      <xdr:colOff>444500</xdr:colOff>
      <xdr:row>64</xdr:row>
      <xdr:rowOff>158750</xdr:rowOff>
    </xdr:to>
    <xdr:pic>
      <xdr:nvPicPr>
        <xdr:cNvPr id="24" name="Picture 23">
          <a:extLst>
            <a:ext uri="{FF2B5EF4-FFF2-40B4-BE49-F238E27FC236}">
              <a16:creationId xmlns:a16="http://schemas.microsoft.com/office/drawing/2014/main" id="{4BB71060-7BE2-0D5F-E0B4-31C0A79F6E0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4300" y="10820400"/>
          <a:ext cx="939800" cy="939800"/>
        </a:xfrm>
        <a:prstGeom prst="rect">
          <a:avLst/>
        </a:prstGeom>
      </xdr:spPr>
    </xdr:pic>
    <xdr:clientData/>
  </xdr:twoCellAnchor>
  <xdr:twoCellAnchor>
    <xdr:from>
      <xdr:col>4</xdr:col>
      <xdr:colOff>76200</xdr:colOff>
      <xdr:row>12</xdr:row>
      <xdr:rowOff>57150</xdr:rowOff>
    </xdr:from>
    <xdr:to>
      <xdr:col>7</xdr:col>
      <xdr:colOff>25400</xdr:colOff>
      <xdr:row>15</xdr:row>
      <xdr:rowOff>165100</xdr:rowOff>
    </xdr:to>
    <xdr:sp macro="" textlink="Preparation!J53">
      <xdr:nvSpPr>
        <xdr:cNvPr id="7" name="Rectangle: Rounded Corners 6">
          <a:extLst>
            <a:ext uri="{FF2B5EF4-FFF2-40B4-BE49-F238E27FC236}">
              <a16:creationId xmlns:a16="http://schemas.microsoft.com/office/drawing/2014/main" id="{7F20D927-CC27-4CF0-B065-31047AD984CE}"/>
            </a:ext>
          </a:extLst>
        </xdr:cNvPr>
        <xdr:cNvSpPr/>
      </xdr:nvSpPr>
      <xdr:spPr>
        <a:xfrm>
          <a:off x="2514600" y="2266950"/>
          <a:ext cx="1778000" cy="660400"/>
        </a:xfrm>
        <a:prstGeom prst="round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E2209496-B7BA-4D95-ACA9-7E34F4C08DCE}" type="TxLink">
            <a:rPr lang="en-US" sz="1600" b="1" i="0" u="none" strike="noStrike">
              <a:solidFill>
                <a:srgbClr val="000000"/>
              </a:solidFill>
              <a:latin typeface="Aptos Narrow"/>
              <a:ea typeface="+mn-ea"/>
              <a:cs typeface="+mn-cs"/>
            </a:rPr>
            <a:pPr marL="0" indent="0" algn="ctr"/>
            <a:t> 1,506 </a:t>
          </a:fld>
          <a:endParaRPr lang="en-US" sz="1600" b="1" i="0" u="none" strike="noStrike">
            <a:solidFill>
              <a:srgbClr val="000000"/>
            </a:solidFill>
            <a:latin typeface="Aptos Narrow"/>
            <a:ea typeface="+mn-ea"/>
            <a:cs typeface="+mn-cs"/>
          </a:endParaRPr>
        </a:p>
        <a:p>
          <a:pPr marL="0" indent="0" algn="ctr"/>
          <a:r>
            <a:rPr lang="en-US" sz="1600" b="1" i="0" u="none" strike="noStrike">
              <a:solidFill>
                <a:srgbClr val="000000"/>
              </a:solidFill>
              <a:latin typeface="Aptos Narrow"/>
              <a:ea typeface="+mn-ea"/>
              <a:cs typeface="+mn-cs"/>
            </a:rPr>
            <a:t>Sales Volume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t" refreshedDate="45821.751581481483" createdVersion="8" refreshedVersion="8" minRefreshableVersion="3" recordCount="251" xr:uid="{7356E9C3-F800-42FD-8AAD-14D877036A38}">
  <cacheSource type="worksheet">
    <worksheetSource name="Zara_sales_analysis"/>
  </cacheSource>
  <cacheFields count="10">
    <cacheField name="Product ID" numFmtId="0">
      <sharedItems containsSemiMixedTypes="0" containsString="0" containsNumber="1" containsInteger="1" minValue="110075" maxValue="199631"/>
    </cacheField>
    <cacheField name="Product Position" numFmtId="0">
      <sharedItems count="3">
        <s v="Aisle"/>
        <s v="End-cap"/>
        <s v="Front of Store"/>
      </sharedItems>
    </cacheField>
    <cacheField name="Promotion" numFmtId="0">
      <sharedItems count="2">
        <s v="No"/>
        <s v="Yes"/>
      </sharedItems>
    </cacheField>
    <cacheField name="Section" numFmtId="0">
      <sharedItems count="2">
        <s v="MAN"/>
        <s v="WOMAN"/>
      </sharedItems>
    </cacheField>
    <cacheField name="Seasonal" numFmtId="0">
      <sharedItems count="2">
        <s v="No"/>
        <s v="Yes"/>
      </sharedItems>
    </cacheField>
    <cacheField name="Item" numFmtId="0">
      <sharedItems count="5">
        <s v="jackets"/>
        <s v="shoes"/>
        <s v="sweaters"/>
        <s v="jeans"/>
        <s v="t-shirts"/>
      </sharedItems>
    </cacheField>
    <cacheField name="Item Name" numFmtId="0">
      <sharedItems count="194">
        <s v="BASIC PUFFER JACKET"/>
        <s v="TUXEDO JACKET"/>
        <s v="SLIM FIT SUIT JACKET"/>
        <s v="STRETCH SUIT JACKET"/>
        <s v="DOUBLE FACED JACKET"/>
        <s v="CONTRASTING COLLAR JACKET"/>
        <s v="FAUX LEATHER PUFFER JACKET"/>
        <s v="SUIT JACKET IN 100% LINEN"/>
        <s v="100% WOOL SUIT JACKET"/>
        <s v="100% FEATHER FILL PUFFER JACKET"/>
        <s v="HERRINGBONE TEXTURED JACKET"/>
        <s v="OVERSIZED CROPPED JACKET LIMITED EDITION"/>
        <s v="LEATHER BIKER JACKET"/>
        <s v="CROPPED LEATHER JACKET"/>
        <s v="FAUX LEATHER BOXY FIT JACKET"/>
        <s v="FAUX LEATHER JACKET"/>
        <s v="FAUX SUEDE BOMBER JACKET"/>
        <s v="DENIM BOMBER JACKET"/>
        <s v="BOUCLÉ TEXTURED JACKET"/>
        <s v="JACQUARD DENIM JACKET"/>
        <s v="PADDED DENIM JACKET"/>
        <s v="LEATHER JACKET"/>
        <s v="LIGHTWEIGHT BOMBER JACKET"/>
        <s v="SUIT JACKET"/>
        <s v="FAUX LEATHER BOMBER JACKET"/>
        <s v="PATCH BOMBER JACKET"/>
        <s v="STRETCH POCKET OVERSHIRT"/>
        <s v="RIB COLLAR JACKET"/>
        <s v="FAUX LEATHER OVERSIZED JACKET LIMITED EDITION"/>
        <s v="CONTRASTING PATCHES BOMBER JACKET"/>
        <s v="CROPPED BOMBER JACKET LIMITED EDITION"/>
        <s v="BOMBER JACKET"/>
        <s v="FAUX SUEDE JACKET"/>
        <s v="SUEDE JACKET"/>
        <s v="TEXTURED JACKET"/>
        <s v="CROPPED TEXTURED JACKET"/>
        <s v="POCKET PUFFER JACKET"/>
        <s v="TECHNICAL JACKET WITH POCKETS"/>
        <s v="RIPPED DENIM JACKET"/>
        <s v="TEXTURED POCKET JACKET"/>
        <s v="FAUX SUEDE PATCH JACKET"/>
        <s v="PUFFER JACKET WITH POUCH POCKET"/>
        <s v="TEXTURED WEAVE OVERSHIRT"/>
        <s v="STRAIGHT SUIT JACKET"/>
        <s v="HOODED QUILTED JACKET"/>
        <s v="LIGHTWEIGHT PUFFER JACKET"/>
        <s v="COTTON BLEND BOMBER JACKET"/>
        <s v="POCKET JACKET"/>
        <s v="OVERSIZED BOMBER JACKET"/>
        <s v="EMBROIDERED PATCH JACKET"/>
        <s v="ACID WASH DENIM JACKET"/>
        <s v="VINTAGE EFFECT LEATHER BOMBER JACKET"/>
        <s v="TEXTURED DENIM JACKET LIMITED EDITION"/>
        <s v="WOOL BLEND JACKET"/>
        <s v="COTTON - LINEN BLEND JACKET"/>
        <s v="FLEECE BOMBER JACKET"/>
        <s v="ZIPPERED JACKET"/>
        <s v="COTTON JACKET"/>
        <s v="WOOL BLEND TEXTURED JACKET"/>
        <s v="CONTRAST JACQUARD JACKET"/>
        <s v="CROPPED OVERSHIRT"/>
        <s v="CONTRASTING PATCHES HOODED JACKET"/>
        <s v="UTILITY POCKET JACKET"/>
        <s v="TECHNICAL PADDED JACKET"/>
        <s v="MIXED COLLAR WAXED JACKET"/>
        <s v="PADDED BOMBER JACKET"/>
        <s v="POCKET DENIM JACKET"/>
        <s v="BOXY FIT DENIM JACKET"/>
        <s v="FAUX SHEARLING PLAID JACKET"/>
        <s v="EMBROIDERED FOREST JACKET"/>
        <s v="POCKET OVERSHIRT"/>
        <s v="BOUCLE TEXTURED VEST"/>
        <s v="COLOR BLOCK PUFFER JACKET"/>
        <s v="LONGLINE QUILTED JACKET"/>
        <s v="WOOL BLEND SUIT JACKET"/>
        <s v="HOODED KNIT CARDIGAN"/>
        <s v="HOODED TECHNICAL JACKET"/>
        <s v="HOUNDSTOOTH SUIT JACKET"/>
        <s v="WASHED EFFECT BOMBER JACKET"/>
        <s v="WASHED TECHNICAL JACKET"/>
        <s v="MIXED COLLAR JACKET"/>
        <s v="HOODED DENIM JACKET"/>
        <s v="WAXED EFFECT PLAID JACKET"/>
        <s v="WOOL BLEND FELT TEXTURE JACKET"/>
        <s v="PRINTED DENIM OVERSHIRT"/>
        <s v="STRUCTURED TWILL OVERSHIRT"/>
        <s v="COTTON OVERSHIRT"/>
        <s v="REVERSIBLE PLAID OVERSHIRT"/>
        <s v="PLAID OVERSHIRT"/>
        <s v="100% LINEN OVERSHIRT"/>
        <s v="POCKET DENIM OVERSHIRT"/>
        <s v="FAUX SUEDE OVERSHIRT"/>
        <s v="TEXTURED POCKET OVERSHIRT"/>
        <s v="OVERSHIRT"/>
        <s v="ZIPPERED WOOL BLEND OVERSHIRT"/>
        <s v="GEOMETRIC JACQUARD OVERSHIRT"/>
        <s v="PAINT PRINT OVERSHIRT"/>
        <s v="PADDED CORDUROY OVERSHIRT"/>
        <s v="PLAID TIE DYE OVERSHIRT"/>
        <s v="OVERSHIRT WITH CONTRASTING TOPSTITCHING"/>
        <s v="QUILTED STRUCTURED OVERSHIRT"/>
        <s v="TECHNICAL OVERSHIRT"/>
        <s v="SUEDE FISHERMAN SANDALS"/>
        <s v="ZIPPER MULTIPIECE SNEAKERS"/>
        <s v="SUEDE LACELESS SNEAKERS"/>
        <s v="MULTICOLOR SNEAKERS"/>
        <s v="RETRO RUNNING SNEAKERS"/>
        <s v="SUEDE HIGH-TOPS"/>
        <s v="SUEDE STRAP SANDALS"/>
        <s v="MULTIPIECE SNEAKERS"/>
        <s v="TOPSTITCH SNEAKERS"/>
        <s v="RETRO SNEAKERS"/>
        <s v="RETRO HIGH TOP SNEAKERS"/>
        <s v="MULTI-PIECED RETRO SNEAKERS"/>
        <s v="TASSEL LEATHER LOAFERS"/>
        <s v="MOC-TOE SUEDE BOOTS"/>
        <s v="STRAP SANDALS"/>
        <s v="SUEDE RETRO SNEAKERS"/>
        <s v="HIKING BOOTS"/>
        <s v="SUEDE SNEAKERS"/>
        <s v="FAUX SHEARLING LINED SUEDE BOOTS"/>
        <s v="CHUNKY SNEAKERS"/>
        <s v="DOUBLE STRAP SUEDE SANDALS"/>
        <s v="CHUNKY SOLE CANVAS LACE-UP BOOTS"/>
        <s v="SUEDE PENNY LOAFERS"/>
        <s v="ADHERENT STRIPES SNEAKERS"/>
        <s v="CHUNKY SOLE HIGH TOP SNEAKERS"/>
        <s v="CONTRAST SOLE LEATHER SNEAKERS"/>
        <s v="SUEDE RUNNING SNEAKERS"/>
        <s v="WOVEN LEATHER SLIDES"/>
        <s v="ASYMMETRIC CROPPED KNIT SWEATER"/>
        <s v="KNIT SWEATER WITH PEARLS"/>
        <s v="HIGH COLLAR KNIT SWEATER"/>
        <s v="STRIPED KNIT SWEATER"/>
        <s v="CABLE KNIT METALLIC SWEATER"/>
        <s v="ASYMMETRICAL WOOL AND SILK BLEND SWEATER"/>
        <s v="WOOL AND CASHMERE BLEND RIB SWEATER"/>
        <s v="ALPACA AND WOOL BLEND TIE DYE KNIT SWEATER"/>
        <s v="MOCK NECK WOOL AND SILK BLEND KNIT TOP"/>
        <s v="CASHMERE BLEND KNIT SWEATER"/>
        <s v="ALPACA BLEND OPEN KNIT SWEATER"/>
        <s v="OVERSIZED KNIT SWEATER"/>
        <s v="WOOL BLEND KNIT SWEATER"/>
        <s v="SOFT JEWEL SWEATER"/>
        <s v="FAUX FUR JEWEL SWEATER"/>
        <s v="METAL BEAD KNIT SWEATER"/>
        <s v="KNIT SWEATER WITH BUTTONS"/>
        <s v="JEWEL KNIT SWEATER"/>
        <s v="KNIT SWEATER WITH PIPING"/>
        <s v="FINE KNIT CROP SWEATER"/>
        <s v="KNIT SWEATER WITH RIPS"/>
        <s v="GATHERED WAIST KNIT SWEATER"/>
        <s v="KNIT V-NECK SWEATER"/>
        <s v="BASIC FOIL KNIT SWEATER"/>
        <s v="CONTRAST TOPSTITCHING CROP KNIT SWEATER"/>
        <s v="STRIPED CROP KNIT SWEATER"/>
        <s v="BASIC KNIT SWEATER"/>
        <s v="V-NECK KNIT SWEATER"/>
        <s v="FOIL KNIT CROP SWEATER"/>
        <s v="BASIC 100% WOOL SWEATER"/>
        <s v="COLORBLOCK KNIT CROP SWEATER"/>
        <s v="FINE KNIT SWEATER"/>
        <s v="KNIT OPEN BACK PEARLY SWEATER"/>
        <s v="KNIT PEARL SWEATER"/>
        <s v="STRIPED TEXTURED OVERSHIRT"/>
        <s v="FLEECE OVERSHIRT"/>
        <s v="BAGGY FIT JEANS LIMITED EDITION"/>
        <s v="BAGGY BELTED JEANS"/>
        <s v="BAGGY FIT JEANS"/>
        <s v="FLARED FIT CARGO JEANS"/>
        <s v="PLEATED WIDE FIT JEANS"/>
        <s v="DENIM SHIRT"/>
        <s v="RIPPED STRAIGHT FIT JEANS"/>
        <s v="TEXTURED SWEATER"/>
        <s v="PURL KNIT SWEATER"/>
        <s v="BRAIDED COLOR BLOCK SWEATER"/>
        <s v="CONTRAST INTERIOR SWEATER"/>
        <s v="ABSTRACT JACQUARD SWEATER"/>
        <s v="BASIC SLIM FIT T-SHIRT"/>
        <s v="CROPPED WASHED T-SHIRT"/>
        <s v="BASIC HEAVYWEIGHT T-SHIRT"/>
        <s v="HEART PRINT T-SHIRT"/>
        <s v="TEXT T-SHIRT"/>
        <s v="PRINTED CROPPED FIT SHIRT LIMITED EDITION"/>
        <s v="RIBBED KNIT T-SHIRT"/>
        <s v="OVERSIZE FIT T-SHIRT"/>
        <s v="BASIC MEDIUM WEIGHT T-SHIRT"/>
        <s v="STRUCTURED TEXT T-SHIRT"/>
        <s v="ABSTRACT PRINT T-SHIRT"/>
        <s v="RAISED TEXT T-SHIRT LIMITED EDITION"/>
        <s v="SEMI-SHEER KNIT SHIRT LIMITED EDITION"/>
        <s v="VISCOSE BLEND KNIT T-SHIRT"/>
        <s v="STRIPED JACQUARD T-SHIRT"/>
        <s v="ABSTRACT PRINT KNIT T-SHIRT"/>
      </sharedItems>
    </cacheField>
    <cacheField name="Sales Volume" numFmtId="0">
      <sharedItems containsSemiMixedTypes="0" containsString="0" containsNumber="1" containsInteger="1" minValue="529" maxValue="2989"/>
    </cacheField>
    <cacheField name="Price" numFmtId="0">
      <sharedItems containsSemiMixedTypes="0" containsString="0" containsNumber="1" minValue="7.99" maxValue="439"/>
    </cacheField>
    <cacheField name="Revenue" numFmtId="0">
      <sharedItems containsSemiMixedTypes="0" containsString="0" containsNumber="1" minValue="4330.58" maxValue="651521"/>
    </cacheField>
  </cacheFields>
  <extLst>
    <ext xmlns:x14="http://schemas.microsoft.com/office/spreadsheetml/2009/9/main" uri="{725AE2AE-9491-48be-B2B4-4EB974FC3084}">
      <x14:pivotCacheDefinition pivotCacheId="1379134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n v="185102"/>
    <x v="0"/>
    <x v="0"/>
    <x v="0"/>
    <x v="0"/>
    <x v="0"/>
    <x v="0"/>
    <n v="2823"/>
    <n v="19.989999999999998"/>
    <n v="56431.77"/>
  </r>
  <r>
    <n v="188771"/>
    <x v="0"/>
    <x v="0"/>
    <x v="0"/>
    <x v="0"/>
    <x v="0"/>
    <x v="1"/>
    <n v="654"/>
    <n v="169"/>
    <n v="110526"/>
  </r>
  <r>
    <n v="180176"/>
    <x v="1"/>
    <x v="1"/>
    <x v="0"/>
    <x v="1"/>
    <x v="0"/>
    <x v="2"/>
    <n v="2220"/>
    <n v="129"/>
    <n v="286380"/>
  </r>
  <r>
    <n v="112917"/>
    <x v="0"/>
    <x v="1"/>
    <x v="0"/>
    <x v="1"/>
    <x v="0"/>
    <x v="3"/>
    <n v="1568"/>
    <n v="129"/>
    <n v="202272"/>
  </r>
  <r>
    <n v="192936"/>
    <x v="1"/>
    <x v="0"/>
    <x v="0"/>
    <x v="1"/>
    <x v="0"/>
    <x v="4"/>
    <n v="2942"/>
    <n v="139"/>
    <n v="408938"/>
  </r>
  <r>
    <n v="117590"/>
    <x v="1"/>
    <x v="0"/>
    <x v="0"/>
    <x v="0"/>
    <x v="0"/>
    <x v="5"/>
    <n v="2968"/>
    <n v="79.900000000000006"/>
    <n v="237143.2"/>
  </r>
  <r>
    <n v="189118"/>
    <x v="2"/>
    <x v="1"/>
    <x v="0"/>
    <x v="1"/>
    <x v="0"/>
    <x v="6"/>
    <n v="952"/>
    <n v="69.989999999999995"/>
    <n v="66630.48"/>
  </r>
  <r>
    <n v="182157"/>
    <x v="0"/>
    <x v="0"/>
    <x v="0"/>
    <x v="0"/>
    <x v="0"/>
    <x v="7"/>
    <n v="2421"/>
    <n v="159"/>
    <n v="384939"/>
  </r>
  <r>
    <n v="141861"/>
    <x v="0"/>
    <x v="1"/>
    <x v="0"/>
    <x v="1"/>
    <x v="0"/>
    <x v="8"/>
    <n v="1916"/>
    <n v="169"/>
    <n v="323804"/>
  </r>
  <r>
    <n v="137121"/>
    <x v="0"/>
    <x v="0"/>
    <x v="0"/>
    <x v="1"/>
    <x v="0"/>
    <x v="9"/>
    <n v="656"/>
    <n v="169"/>
    <n v="110864"/>
  </r>
  <r>
    <n v="113143"/>
    <x v="0"/>
    <x v="1"/>
    <x v="0"/>
    <x v="1"/>
    <x v="0"/>
    <x v="10"/>
    <n v="2663"/>
    <n v="129"/>
    <n v="343527"/>
  </r>
  <r>
    <n v="140028"/>
    <x v="0"/>
    <x v="1"/>
    <x v="0"/>
    <x v="1"/>
    <x v="0"/>
    <x v="11"/>
    <n v="1260"/>
    <n v="159"/>
    <n v="200340"/>
  </r>
  <r>
    <n v="134693"/>
    <x v="0"/>
    <x v="1"/>
    <x v="0"/>
    <x v="0"/>
    <x v="0"/>
    <x v="12"/>
    <n v="2124"/>
    <n v="169"/>
    <n v="358956"/>
  </r>
  <r>
    <n v="151396"/>
    <x v="2"/>
    <x v="1"/>
    <x v="0"/>
    <x v="1"/>
    <x v="0"/>
    <x v="13"/>
    <n v="729"/>
    <n v="439"/>
    <n v="320031"/>
  </r>
  <r>
    <n v="132889"/>
    <x v="0"/>
    <x v="1"/>
    <x v="0"/>
    <x v="1"/>
    <x v="0"/>
    <x v="14"/>
    <n v="2265"/>
    <n v="99.9"/>
    <n v="226273.5"/>
  </r>
  <r>
    <n v="152174"/>
    <x v="1"/>
    <x v="0"/>
    <x v="0"/>
    <x v="0"/>
    <x v="0"/>
    <x v="15"/>
    <n v="2226"/>
    <n v="99.9"/>
    <n v="222377.4"/>
  </r>
  <r>
    <n v="129906"/>
    <x v="0"/>
    <x v="0"/>
    <x v="0"/>
    <x v="0"/>
    <x v="0"/>
    <x v="16"/>
    <n v="2089"/>
    <n v="69.900000000000006"/>
    <n v="146021.1"/>
  </r>
  <r>
    <n v="195879"/>
    <x v="2"/>
    <x v="1"/>
    <x v="0"/>
    <x v="1"/>
    <x v="0"/>
    <x v="17"/>
    <n v="2339"/>
    <n v="129"/>
    <n v="301731"/>
  </r>
  <r>
    <n v="155050"/>
    <x v="0"/>
    <x v="0"/>
    <x v="0"/>
    <x v="1"/>
    <x v="0"/>
    <x v="18"/>
    <n v="2321"/>
    <n v="129"/>
    <n v="299409"/>
  </r>
  <r>
    <n v="194410"/>
    <x v="1"/>
    <x v="0"/>
    <x v="0"/>
    <x v="0"/>
    <x v="0"/>
    <x v="7"/>
    <n v="669"/>
    <n v="159"/>
    <n v="106371"/>
  </r>
  <r>
    <n v="141904"/>
    <x v="1"/>
    <x v="1"/>
    <x v="0"/>
    <x v="1"/>
    <x v="0"/>
    <x v="19"/>
    <n v="1712"/>
    <n v="109"/>
    <n v="186608"/>
  </r>
  <r>
    <n v="124981"/>
    <x v="2"/>
    <x v="0"/>
    <x v="0"/>
    <x v="1"/>
    <x v="0"/>
    <x v="20"/>
    <n v="1832"/>
    <n v="89.9"/>
    <n v="164696.79999999999"/>
  </r>
  <r>
    <n v="161909"/>
    <x v="0"/>
    <x v="1"/>
    <x v="0"/>
    <x v="0"/>
    <x v="0"/>
    <x v="21"/>
    <n v="1290"/>
    <n v="299"/>
    <n v="385710"/>
  </r>
  <r>
    <n v="129152"/>
    <x v="1"/>
    <x v="0"/>
    <x v="0"/>
    <x v="0"/>
    <x v="0"/>
    <x v="22"/>
    <n v="2356"/>
    <n v="49.9"/>
    <n v="117564.4"/>
  </r>
  <r>
    <n v="183243"/>
    <x v="2"/>
    <x v="1"/>
    <x v="0"/>
    <x v="0"/>
    <x v="0"/>
    <x v="23"/>
    <n v="1524"/>
    <n v="169"/>
    <n v="257556"/>
  </r>
  <r>
    <n v="198248"/>
    <x v="2"/>
    <x v="1"/>
    <x v="0"/>
    <x v="0"/>
    <x v="0"/>
    <x v="24"/>
    <n v="1644"/>
    <n v="69.900000000000006"/>
    <n v="114915.6"/>
  </r>
  <r>
    <n v="191230"/>
    <x v="1"/>
    <x v="0"/>
    <x v="0"/>
    <x v="0"/>
    <x v="0"/>
    <x v="25"/>
    <n v="966"/>
    <n v="89.9"/>
    <n v="86843.4"/>
  </r>
  <r>
    <n v="187234"/>
    <x v="2"/>
    <x v="1"/>
    <x v="0"/>
    <x v="1"/>
    <x v="0"/>
    <x v="26"/>
    <n v="2575"/>
    <n v="59.9"/>
    <n v="154242.5"/>
  </r>
  <r>
    <n v="148888"/>
    <x v="2"/>
    <x v="0"/>
    <x v="0"/>
    <x v="0"/>
    <x v="0"/>
    <x v="27"/>
    <n v="2774"/>
    <n v="109"/>
    <n v="302366"/>
  </r>
  <r>
    <n v="110805"/>
    <x v="2"/>
    <x v="1"/>
    <x v="0"/>
    <x v="0"/>
    <x v="0"/>
    <x v="28"/>
    <n v="2477"/>
    <n v="159"/>
    <n v="393843"/>
  </r>
  <r>
    <n v="179801"/>
    <x v="2"/>
    <x v="0"/>
    <x v="0"/>
    <x v="1"/>
    <x v="0"/>
    <x v="29"/>
    <n v="2608"/>
    <n v="129"/>
    <n v="336432"/>
  </r>
  <r>
    <n v="134927"/>
    <x v="0"/>
    <x v="1"/>
    <x v="0"/>
    <x v="1"/>
    <x v="0"/>
    <x v="25"/>
    <n v="2252"/>
    <n v="129"/>
    <n v="290508"/>
  </r>
  <r>
    <n v="123150"/>
    <x v="1"/>
    <x v="1"/>
    <x v="0"/>
    <x v="0"/>
    <x v="0"/>
    <x v="30"/>
    <n v="2074"/>
    <n v="129"/>
    <n v="267546"/>
  </r>
  <r>
    <n v="159145"/>
    <x v="1"/>
    <x v="1"/>
    <x v="0"/>
    <x v="0"/>
    <x v="0"/>
    <x v="6"/>
    <n v="2579"/>
    <n v="109"/>
    <n v="281111"/>
  </r>
  <r>
    <n v="172364"/>
    <x v="0"/>
    <x v="1"/>
    <x v="0"/>
    <x v="0"/>
    <x v="0"/>
    <x v="24"/>
    <n v="2931"/>
    <n v="109"/>
    <n v="319479"/>
  </r>
  <r>
    <n v="178281"/>
    <x v="1"/>
    <x v="0"/>
    <x v="0"/>
    <x v="1"/>
    <x v="0"/>
    <x v="31"/>
    <n v="1145"/>
    <n v="109"/>
    <n v="124805"/>
  </r>
  <r>
    <n v="194339"/>
    <x v="1"/>
    <x v="0"/>
    <x v="0"/>
    <x v="0"/>
    <x v="0"/>
    <x v="32"/>
    <n v="1792"/>
    <n v="89.9"/>
    <n v="161100.79999999999"/>
  </r>
  <r>
    <n v="174412"/>
    <x v="0"/>
    <x v="0"/>
    <x v="0"/>
    <x v="1"/>
    <x v="0"/>
    <x v="16"/>
    <n v="1796"/>
    <n v="69.900000000000006"/>
    <n v="125540.4"/>
  </r>
  <r>
    <n v="114877"/>
    <x v="0"/>
    <x v="0"/>
    <x v="0"/>
    <x v="0"/>
    <x v="0"/>
    <x v="33"/>
    <n v="1860"/>
    <n v="349"/>
    <n v="649140"/>
  </r>
  <r>
    <n v="140727"/>
    <x v="1"/>
    <x v="1"/>
    <x v="0"/>
    <x v="1"/>
    <x v="0"/>
    <x v="5"/>
    <n v="1002"/>
    <n v="79.900000000000006"/>
    <n v="80059.8"/>
  </r>
  <r>
    <n v="133109"/>
    <x v="2"/>
    <x v="0"/>
    <x v="0"/>
    <x v="1"/>
    <x v="0"/>
    <x v="34"/>
    <n v="2063"/>
    <n v="79.900000000000006"/>
    <n v="164833.70000000001"/>
  </r>
  <r>
    <n v="127296"/>
    <x v="0"/>
    <x v="0"/>
    <x v="0"/>
    <x v="0"/>
    <x v="0"/>
    <x v="35"/>
    <n v="1165"/>
    <n v="89.9"/>
    <n v="104733.5"/>
  </r>
  <r>
    <n v="133757"/>
    <x v="0"/>
    <x v="1"/>
    <x v="0"/>
    <x v="0"/>
    <x v="0"/>
    <x v="36"/>
    <n v="2071"/>
    <n v="129"/>
    <n v="267159"/>
  </r>
  <r>
    <n v="111760"/>
    <x v="1"/>
    <x v="0"/>
    <x v="0"/>
    <x v="0"/>
    <x v="0"/>
    <x v="37"/>
    <n v="1474"/>
    <n v="109"/>
    <n v="160666"/>
  </r>
  <r>
    <n v="198375"/>
    <x v="1"/>
    <x v="0"/>
    <x v="0"/>
    <x v="0"/>
    <x v="0"/>
    <x v="15"/>
    <n v="2202"/>
    <n v="69.900000000000006"/>
    <n v="153919.79999999999"/>
  </r>
  <r>
    <n v="168837"/>
    <x v="0"/>
    <x v="0"/>
    <x v="0"/>
    <x v="0"/>
    <x v="0"/>
    <x v="32"/>
    <n v="665"/>
    <n v="89.9"/>
    <n v="59783.5"/>
  </r>
  <r>
    <n v="138505"/>
    <x v="2"/>
    <x v="0"/>
    <x v="0"/>
    <x v="0"/>
    <x v="0"/>
    <x v="38"/>
    <n v="2478"/>
    <n v="69.900000000000006"/>
    <n v="173212.2"/>
  </r>
  <r>
    <n v="116228"/>
    <x v="1"/>
    <x v="1"/>
    <x v="0"/>
    <x v="0"/>
    <x v="0"/>
    <x v="39"/>
    <n v="647"/>
    <n v="89.9"/>
    <n v="58165.3"/>
  </r>
  <r>
    <n v="167592"/>
    <x v="2"/>
    <x v="1"/>
    <x v="0"/>
    <x v="0"/>
    <x v="0"/>
    <x v="40"/>
    <n v="707"/>
    <n v="89.9"/>
    <n v="63559.3"/>
  </r>
  <r>
    <n v="133100"/>
    <x v="1"/>
    <x v="1"/>
    <x v="0"/>
    <x v="0"/>
    <x v="0"/>
    <x v="41"/>
    <n v="2729"/>
    <n v="89.9"/>
    <n v="245337.1"/>
  </r>
  <r>
    <n v="119955"/>
    <x v="2"/>
    <x v="0"/>
    <x v="0"/>
    <x v="0"/>
    <x v="0"/>
    <x v="31"/>
    <n v="1590"/>
    <n v="89.9"/>
    <n v="142941"/>
  </r>
  <r>
    <n v="189349"/>
    <x v="1"/>
    <x v="1"/>
    <x v="0"/>
    <x v="0"/>
    <x v="0"/>
    <x v="42"/>
    <n v="1245"/>
    <n v="89.9"/>
    <n v="111925.5"/>
  </r>
  <r>
    <n v="127478"/>
    <x v="2"/>
    <x v="0"/>
    <x v="0"/>
    <x v="1"/>
    <x v="0"/>
    <x v="43"/>
    <n v="2498"/>
    <n v="129"/>
    <n v="322242"/>
  </r>
  <r>
    <n v="180661"/>
    <x v="2"/>
    <x v="0"/>
    <x v="0"/>
    <x v="1"/>
    <x v="0"/>
    <x v="44"/>
    <n v="1041"/>
    <n v="129"/>
    <n v="134289"/>
  </r>
  <r>
    <n v="186681"/>
    <x v="1"/>
    <x v="0"/>
    <x v="0"/>
    <x v="1"/>
    <x v="0"/>
    <x v="45"/>
    <n v="1717"/>
    <n v="19.989999999999998"/>
    <n v="34322.83"/>
  </r>
  <r>
    <n v="133183"/>
    <x v="2"/>
    <x v="1"/>
    <x v="0"/>
    <x v="1"/>
    <x v="0"/>
    <x v="46"/>
    <n v="2859"/>
    <n v="89.9"/>
    <n v="257024.1"/>
  </r>
  <r>
    <n v="173508"/>
    <x v="0"/>
    <x v="1"/>
    <x v="0"/>
    <x v="0"/>
    <x v="0"/>
    <x v="47"/>
    <n v="1658"/>
    <n v="129"/>
    <n v="213882"/>
  </r>
  <r>
    <n v="187930"/>
    <x v="1"/>
    <x v="0"/>
    <x v="0"/>
    <x v="1"/>
    <x v="0"/>
    <x v="48"/>
    <n v="706"/>
    <n v="89.9"/>
    <n v="63469.4"/>
  </r>
  <r>
    <n v="124088"/>
    <x v="1"/>
    <x v="1"/>
    <x v="0"/>
    <x v="1"/>
    <x v="0"/>
    <x v="49"/>
    <n v="2065"/>
    <n v="79.900000000000006"/>
    <n v="164993.5"/>
  </r>
  <r>
    <n v="190238"/>
    <x v="2"/>
    <x v="0"/>
    <x v="0"/>
    <x v="1"/>
    <x v="0"/>
    <x v="50"/>
    <n v="1917"/>
    <n v="89.9"/>
    <n v="172338.3"/>
  </r>
  <r>
    <n v="151925"/>
    <x v="1"/>
    <x v="1"/>
    <x v="0"/>
    <x v="1"/>
    <x v="0"/>
    <x v="51"/>
    <n v="2179"/>
    <n v="299"/>
    <n v="651521"/>
  </r>
  <r>
    <n v="163234"/>
    <x v="2"/>
    <x v="0"/>
    <x v="0"/>
    <x v="0"/>
    <x v="0"/>
    <x v="52"/>
    <n v="1633"/>
    <n v="89.9"/>
    <n v="146806.70000000001"/>
  </r>
  <r>
    <n v="135610"/>
    <x v="0"/>
    <x v="1"/>
    <x v="0"/>
    <x v="1"/>
    <x v="0"/>
    <x v="53"/>
    <n v="1513"/>
    <n v="109"/>
    <n v="164917"/>
  </r>
  <r>
    <n v="117065"/>
    <x v="0"/>
    <x v="1"/>
    <x v="0"/>
    <x v="1"/>
    <x v="0"/>
    <x v="54"/>
    <n v="758"/>
    <n v="109"/>
    <n v="82622"/>
  </r>
  <r>
    <n v="149315"/>
    <x v="1"/>
    <x v="1"/>
    <x v="0"/>
    <x v="0"/>
    <x v="0"/>
    <x v="55"/>
    <n v="718"/>
    <n v="109"/>
    <n v="78262"/>
  </r>
  <r>
    <n v="149510"/>
    <x v="0"/>
    <x v="0"/>
    <x v="0"/>
    <x v="1"/>
    <x v="0"/>
    <x v="56"/>
    <n v="1412"/>
    <n v="59.9"/>
    <n v="84578.8"/>
  </r>
  <r>
    <n v="137990"/>
    <x v="0"/>
    <x v="0"/>
    <x v="0"/>
    <x v="0"/>
    <x v="0"/>
    <x v="57"/>
    <n v="2929"/>
    <n v="29.99"/>
    <n v="87840.71"/>
  </r>
  <r>
    <n v="154016"/>
    <x v="1"/>
    <x v="1"/>
    <x v="0"/>
    <x v="1"/>
    <x v="0"/>
    <x v="58"/>
    <n v="2366"/>
    <n v="189"/>
    <n v="447174"/>
  </r>
  <r>
    <n v="117751"/>
    <x v="0"/>
    <x v="0"/>
    <x v="0"/>
    <x v="0"/>
    <x v="0"/>
    <x v="59"/>
    <n v="2749"/>
    <n v="89.9"/>
    <n v="247135.1"/>
  </r>
  <r>
    <n v="182362"/>
    <x v="2"/>
    <x v="0"/>
    <x v="0"/>
    <x v="0"/>
    <x v="0"/>
    <x v="60"/>
    <n v="2019"/>
    <n v="69.900000000000006"/>
    <n v="141128.1"/>
  </r>
  <r>
    <n v="117725"/>
    <x v="0"/>
    <x v="0"/>
    <x v="0"/>
    <x v="1"/>
    <x v="0"/>
    <x v="61"/>
    <n v="1506"/>
    <n v="109"/>
    <n v="164154"/>
  </r>
  <r>
    <n v="145289"/>
    <x v="1"/>
    <x v="0"/>
    <x v="0"/>
    <x v="0"/>
    <x v="0"/>
    <x v="62"/>
    <n v="1012"/>
    <n v="109"/>
    <n v="110308"/>
  </r>
  <r>
    <n v="175059"/>
    <x v="0"/>
    <x v="1"/>
    <x v="0"/>
    <x v="0"/>
    <x v="0"/>
    <x v="22"/>
    <n v="2170"/>
    <n v="49.9"/>
    <n v="108283"/>
  </r>
  <r>
    <n v="199368"/>
    <x v="2"/>
    <x v="0"/>
    <x v="0"/>
    <x v="1"/>
    <x v="0"/>
    <x v="53"/>
    <n v="1061"/>
    <n v="139"/>
    <n v="147479"/>
  </r>
  <r>
    <n v="162883"/>
    <x v="2"/>
    <x v="1"/>
    <x v="0"/>
    <x v="0"/>
    <x v="0"/>
    <x v="63"/>
    <n v="786"/>
    <n v="139"/>
    <n v="109254"/>
  </r>
  <r>
    <n v="135490"/>
    <x v="2"/>
    <x v="0"/>
    <x v="0"/>
    <x v="0"/>
    <x v="0"/>
    <x v="64"/>
    <n v="1094"/>
    <n v="139"/>
    <n v="152066"/>
  </r>
  <r>
    <n v="125408"/>
    <x v="1"/>
    <x v="1"/>
    <x v="0"/>
    <x v="1"/>
    <x v="0"/>
    <x v="29"/>
    <n v="2220"/>
    <n v="89.9"/>
    <n v="199578"/>
  </r>
  <r>
    <n v="134763"/>
    <x v="2"/>
    <x v="0"/>
    <x v="0"/>
    <x v="1"/>
    <x v="0"/>
    <x v="65"/>
    <n v="2048"/>
    <n v="89.9"/>
    <n v="184115.20000000001"/>
  </r>
  <r>
    <n v="143231"/>
    <x v="0"/>
    <x v="0"/>
    <x v="0"/>
    <x v="0"/>
    <x v="0"/>
    <x v="63"/>
    <n v="2578"/>
    <n v="89.9"/>
    <n v="231762.2"/>
  </r>
  <r>
    <n v="125409"/>
    <x v="1"/>
    <x v="1"/>
    <x v="0"/>
    <x v="0"/>
    <x v="0"/>
    <x v="66"/>
    <n v="2040"/>
    <n v="89.9"/>
    <n v="183396"/>
  </r>
  <r>
    <n v="183074"/>
    <x v="0"/>
    <x v="0"/>
    <x v="0"/>
    <x v="0"/>
    <x v="0"/>
    <x v="67"/>
    <n v="2791"/>
    <n v="89.9"/>
    <n v="250910.9"/>
  </r>
  <r>
    <n v="147947"/>
    <x v="0"/>
    <x v="1"/>
    <x v="0"/>
    <x v="1"/>
    <x v="0"/>
    <x v="68"/>
    <n v="1249"/>
    <n v="89.9"/>
    <n v="112285.1"/>
  </r>
  <r>
    <n v="174171"/>
    <x v="2"/>
    <x v="1"/>
    <x v="0"/>
    <x v="1"/>
    <x v="0"/>
    <x v="69"/>
    <n v="2273"/>
    <n v="89.9"/>
    <n v="204342.7"/>
  </r>
  <r>
    <n v="183064"/>
    <x v="2"/>
    <x v="1"/>
    <x v="0"/>
    <x v="0"/>
    <x v="0"/>
    <x v="70"/>
    <n v="1773"/>
    <n v="89.9"/>
    <n v="159392.70000000001"/>
  </r>
  <r>
    <n v="177131"/>
    <x v="0"/>
    <x v="1"/>
    <x v="0"/>
    <x v="1"/>
    <x v="0"/>
    <x v="71"/>
    <n v="1733"/>
    <n v="69.900000000000006"/>
    <n v="121136.7"/>
  </r>
  <r>
    <n v="128179"/>
    <x v="1"/>
    <x v="1"/>
    <x v="0"/>
    <x v="0"/>
    <x v="0"/>
    <x v="72"/>
    <n v="2060"/>
    <n v="89.9"/>
    <n v="185194"/>
  </r>
  <r>
    <n v="152723"/>
    <x v="0"/>
    <x v="0"/>
    <x v="0"/>
    <x v="1"/>
    <x v="0"/>
    <x v="73"/>
    <n v="2849"/>
    <n v="169"/>
    <n v="481481"/>
  </r>
  <r>
    <n v="123824"/>
    <x v="0"/>
    <x v="1"/>
    <x v="0"/>
    <x v="0"/>
    <x v="0"/>
    <x v="74"/>
    <n v="2277"/>
    <n v="169"/>
    <n v="384813"/>
  </r>
  <r>
    <n v="166345"/>
    <x v="0"/>
    <x v="0"/>
    <x v="0"/>
    <x v="1"/>
    <x v="0"/>
    <x v="75"/>
    <n v="1135"/>
    <n v="69.900000000000006"/>
    <n v="79336.5"/>
  </r>
  <r>
    <n v="199279"/>
    <x v="0"/>
    <x v="0"/>
    <x v="0"/>
    <x v="0"/>
    <x v="0"/>
    <x v="76"/>
    <n v="1770"/>
    <n v="19.989999999999998"/>
    <n v="35382.300000000003"/>
  </r>
  <r>
    <n v="167981"/>
    <x v="1"/>
    <x v="0"/>
    <x v="0"/>
    <x v="0"/>
    <x v="0"/>
    <x v="77"/>
    <n v="730"/>
    <n v="139"/>
    <n v="101470"/>
  </r>
  <r>
    <n v="146839"/>
    <x v="0"/>
    <x v="0"/>
    <x v="0"/>
    <x v="0"/>
    <x v="0"/>
    <x v="31"/>
    <n v="1525"/>
    <n v="109"/>
    <n v="166225"/>
  </r>
  <r>
    <n v="187180"/>
    <x v="2"/>
    <x v="0"/>
    <x v="0"/>
    <x v="1"/>
    <x v="0"/>
    <x v="76"/>
    <n v="647"/>
    <n v="109"/>
    <n v="70523"/>
  </r>
  <r>
    <n v="167640"/>
    <x v="1"/>
    <x v="1"/>
    <x v="0"/>
    <x v="1"/>
    <x v="0"/>
    <x v="76"/>
    <n v="1017"/>
    <n v="109"/>
    <n v="110853"/>
  </r>
  <r>
    <n v="165158"/>
    <x v="2"/>
    <x v="0"/>
    <x v="0"/>
    <x v="0"/>
    <x v="0"/>
    <x v="78"/>
    <n v="1622"/>
    <n v="109"/>
    <n v="176798"/>
  </r>
  <r>
    <n v="111521"/>
    <x v="2"/>
    <x v="1"/>
    <x v="0"/>
    <x v="1"/>
    <x v="0"/>
    <x v="79"/>
    <n v="2553"/>
    <n v="99.9"/>
    <n v="255044.7"/>
  </r>
  <r>
    <n v="120228"/>
    <x v="1"/>
    <x v="0"/>
    <x v="0"/>
    <x v="0"/>
    <x v="0"/>
    <x v="9"/>
    <n v="2347"/>
    <n v="89.9"/>
    <n v="210995.3"/>
  </r>
  <r>
    <n v="133078"/>
    <x v="0"/>
    <x v="0"/>
    <x v="0"/>
    <x v="1"/>
    <x v="0"/>
    <x v="65"/>
    <n v="2535"/>
    <n v="69.900000000000006"/>
    <n v="177196.5"/>
  </r>
  <r>
    <n v="137598"/>
    <x v="0"/>
    <x v="0"/>
    <x v="0"/>
    <x v="1"/>
    <x v="0"/>
    <x v="47"/>
    <n v="2839"/>
    <n v="139"/>
    <n v="394621"/>
  </r>
  <r>
    <n v="138779"/>
    <x v="2"/>
    <x v="1"/>
    <x v="0"/>
    <x v="1"/>
    <x v="0"/>
    <x v="2"/>
    <n v="2801"/>
    <n v="139"/>
    <n v="389339"/>
  </r>
  <r>
    <n v="198329"/>
    <x v="2"/>
    <x v="1"/>
    <x v="0"/>
    <x v="1"/>
    <x v="0"/>
    <x v="80"/>
    <n v="628"/>
    <n v="109"/>
    <n v="68452"/>
  </r>
  <r>
    <n v="110295"/>
    <x v="1"/>
    <x v="1"/>
    <x v="0"/>
    <x v="0"/>
    <x v="0"/>
    <x v="81"/>
    <n v="1448"/>
    <n v="129"/>
    <n v="186792"/>
  </r>
  <r>
    <n v="196427"/>
    <x v="0"/>
    <x v="1"/>
    <x v="0"/>
    <x v="0"/>
    <x v="0"/>
    <x v="82"/>
    <n v="1401"/>
    <n v="169"/>
    <n v="236769"/>
  </r>
  <r>
    <n v="110075"/>
    <x v="2"/>
    <x v="1"/>
    <x v="0"/>
    <x v="1"/>
    <x v="0"/>
    <x v="83"/>
    <n v="2185"/>
    <n v="159"/>
    <n v="347415"/>
  </r>
  <r>
    <n v="132322"/>
    <x v="2"/>
    <x v="1"/>
    <x v="0"/>
    <x v="0"/>
    <x v="0"/>
    <x v="84"/>
    <n v="2135"/>
    <n v="12.99"/>
    <n v="27733.65"/>
  </r>
  <r>
    <n v="199631"/>
    <x v="2"/>
    <x v="1"/>
    <x v="0"/>
    <x v="0"/>
    <x v="0"/>
    <x v="85"/>
    <n v="1269"/>
    <n v="89.9"/>
    <n v="114083.1"/>
  </r>
  <r>
    <n v="182306"/>
    <x v="2"/>
    <x v="0"/>
    <x v="0"/>
    <x v="0"/>
    <x v="0"/>
    <x v="86"/>
    <n v="2805"/>
    <n v="89.9"/>
    <n v="252169.5"/>
  </r>
  <r>
    <n v="194915"/>
    <x v="0"/>
    <x v="1"/>
    <x v="0"/>
    <x v="0"/>
    <x v="0"/>
    <x v="87"/>
    <n v="1796"/>
    <n v="79.900000000000006"/>
    <n v="143500.4"/>
  </r>
  <r>
    <n v="131298"/>
    <x v="1"/>
    <x v="1"/>
    <x v="0"/>
    <x v="0"/>
    <x v="0"/>
    <x v="88"/>
    <n v="2133"/>
    <n v="69.900000000000006"/>
    <n v="149096.70000000001"/>
  </r>
  <r>
    <n v="168571"/>
    <x v="0"/>
    <x v="0"/>
    <x v="0"/>
    <x v="0"/>
    <x v="0"/>
    <x v="70"/>
    <n v="1778"/>
    <n v="89.9"/>
    <n v="159842.20000000001"/>
  </r>
  <r>
    <n v="154224"/>
    <x v="1"/>
    <x v="1"/>
    <x v="0"/>
    <x v="0"/>
    <x v="0"/>
    <x v="89"/>
    <n v="2474"/>
    <n v="89.9"/>
    <n v="222412.6"/>
  </r>
  <r>
    <n v="171061"/>
    <x v="0"/>
    <x v="0"/>
    <x v="0"/>
    <x v="1"/>
    <x v="0"/>
    <x v="88"/>
    <n v="2032"/>
    <n v="59.9"/>
    <n v="121716.8"/>
  </r>
  <r>
    <n v="119049"/>
    <x v="0"/>
    <x v="0"/>
    <x v="0"/>
    <x v="1"/>
    <x v="0"/>
    <x v="90"/>
    <n v="1659"/>
    <n v="89.9"/>
    <n v="149144.1"/>
  </r>
  <r>
    <n v="158781"/>
    <x v="1"/>
    <x v="1"/>
    <x v="0"/>
    <x v="1"/>
    <x v="0"/>
    <x v="91"/>
    <n v="2443"/>
    <n v="69.900000000000006"/>
    <n v="170765.7"/>
  </r>
  <r>
    <n v="151438"/>
    <x v="0"/>
    <x v="0"/>
    <x v="0"/>
    <x v="1"/>
    <x v="0"/>
    <x v="88"/>
    <n v="1137"/>
    <n v="69.900000000000006"/>
    <n v="79476.3"/>
  </r>
  <r>
    <n v="152871"/>
    <x v="1"/>
    <x v="0"/>
    <x v="0"/>
    <x v="1"/>
    <x v="0"/>
    <x v="92"/>
    <n v="1847"/>
    <n v="69.900000000000006"/>
    <n v="129105.3"/>
  </r>
  <r>
    <n v="126806"/>
    <x v="1"/>
    <x v="1"/>
    <x v="0"/>
    <x v="1"/>
    <x v="0"/>
    <x v="70"/>
    <n v="2404"/>
    <n v="109"/>
    <n v="262036"/>
  </r>
  <r>
    <n v="134104"/>
    <x v="1"/>
    <x v="0"/>
    <x v="0"/>
    <x v="1"/>
    <x v="0"/>
    <x v="93"/>
    <n v="1466"/>
    <n v="59.9"/>
    <n v="87813.4"/>
  </r>
  <r>
    <n v="120266"/>
    <x v="2"/>
    <x v="0"/>
    <x v="0"/>
    <x v="0"/>
    <x v="0"/>
    <x v="88"/>
    <n v="2328"/>
    <n v="59.9"/>
    <n v="139447.20000000001"/>
  </r>
  <r>
    <n v="173550"/>
    <x v="1"/>
    <x v="0"/>
    <x v="0"/>
    <x v="1"/>
    <x v="0"/>
    <x v="70"/>
    <n v="1431"/>
    <n v="59.9"/>
    <n v="85716.9"/>
  </r>
  <r>
    <n v="175927"/>
    <x v="1"/>
    <x v="0"/>
    <x v="0"/>
    <x v="1"/>
    <x v="0"/>
    <x v="94"/>
    <n v="1506"/>
    <n v="109"/>
    <n v="164154"/>
  </r>
  <r>
    <n v="154278"/>
    <x v="1"/>
    <x v="0"/>
    <x v="0"/>
    <x v="1"/>
    <x v="0"/>
    <x v="95"/>
    <n v="2749"/>
    <n v="89.9"/>
    <n v="247135.1"/>
  </r>
  <r>
    <n v="183537"/>
    <x v="2"/>
    <x v="1"/>
    <x v="0"/>
    <x v="1"/>
    <x v="0"/>
    <x v="96"/>
    <n v="2434"/>
    <n v="19.989999999999998"/>
    <n v="48655.66"/>
  </r>
  <r>
    <n v="150424"/>
    <x v="2"/>
    <x v="0"/>
    <x v="0"/>
    <x v="1"/>
    <x v="0"/>
    <x v="97"/>
    <n v="2067"/>
    <n v="79.900000000000006"/>
    <n v="165153.29999999999"/>
  </r>
  <r>
    <n v="183825"/>
    <x v="0"/>
    <x v="1"/>
    <x v="0"/>
    <x v="1"/>
    <x v="0"/>
    <x v="98"/>
    <n v="2989"/>
    <n v="19.989999999999998"/>
    <n v="59750.11"/>
  </r>
  <r>
    <n v="144012"/>
    <x v="2"/>
    <x v="1"/>
    <x v="0"/>
    <x v="0"/>
    <x v="0"/>
    <x v="99"/>
    <n v="743"/>
    <n v="59.9"/>
    <n v="44505.7"/>
  </r>
  <r>
    <n v="147051"/>
    <x v="2"/>
    <x v="0"/>
    <x v="0"/>
    <x v="0"/>
    <x v="0"/>
    <x v="100"/>
    <n v="2325"/>
    <n v="109"/>
    <n v="253425"/>
  </r>
  <r>
    <n v="185800"/>
    <x v="1"/>
    <x v="0"/>
    <x v="0"/>
    <x v="1"/>
    <x v="0"/>
    <x v="101"/>
    <n v="1841"/>
    <n v="109"/>
    <n v="200669"/>
  </r>
  <r>
    <n v="197524"/>
    <x v="0"/>
    <x v="1"/>
    <x v="0"/>
    <x v="1"/>
    <x v="0"/>
    <x v="88"/>
    <n v="2231"/>
    <n v="49.9"/>
    <n v="111326.9"/>
  </r>
  <r>
    <n v="148823"/>
    <x v="0"/>
    <x v="0"/>
    <x v="0"/>
    <x v="1"/>
    <x v="1"/>
    <x v="102"/>
    <n v="2211"/>
    <n v="89.9"/>
    <n v="198768.9"/>
  </r>
  <r>
    <n v="114550"/>
    <x v="1"/>
    <x v="0"/>
    <x v="0"/>
    <x v="0"/>
    <x v="1"/>
    <x v="103"/>
    <n v="2114"/>
    <n v="69.900000000000006"/>
    <n v="147768.6"/>
  </r>
  <r>
    <n v="125398"/>
    <x v="0"/>
    <x v="1"/>
    <x v="0"/>
    <x v="1"/>
    <x v="1"/>
    <x v="104"/>
    <n v="1350"/>
    <n v="69.900000000000006"/>
    <n v="94365"/>
  </r>
  <r>
    <n v="123985"/>
    <x v="1"/>
    <x v="0"/>
    <x v="0"/>
    <x v="0"/>
    <x v="1"/>
    <x v="105"/>
    <n v="2240"/>
    <n v="69.900000000000006"/>
    <n v="156576"/>
  </r>
  <r>
    <n v="186638"/>
    <x v="1"/>
    <x v="1"/>
    <x v="0"/>
    <x v="0"/>
    <x v="1"/>
    <x v="106"/>
    <n v="1296"/>
    <n v="59.9"/>
    <n v="77630.399999999994"/>
  </r>
  <r>
    <n v="167281"/>
    <x v="1"/>
    <x v="1"/>
    <x v="0"/>
    <x v="1"/>
    <x v="1"/>
    <x v="107"/>
    <n v="892"/>
    <n v="59.9"/>
    <n v="53430.8"/>
  </r>
  <r>
    <n v="118578"/>
    <x v="1"/>
    <x v="0"/>
    <x v="0"/>
    <x v="1"/>
    <x v="1"/>
    <x v="108"/>
    <n v="1678"/>
    <n v="49.9"/>
    <n v="83732.2"/>
  </r>
  <r>
    <n v="174041"/>
    <x v="1"/>
    <x v="0"/>
    <x v="0"/>
    <x v="0"/>
    <x v="1"/>
    <x v="109"/>
    <n v="2016"/>
    <n v="49.9"/>
    <n v="100598.39999999999"/>
  </r>
  <r>
    <n v="127644"/>
    <x v="2"/>
    <x v="0"/>
    <x v="0"/>
    <x v="1"/>
    <x v="1"/>
    <x v="110"/>
    <n v="1498"/>
    <n v="45.9"/>
    <n v="68758.2"/>
  </r>
  <r>
    <n v="132007"/>
    <x v="0"/>
    <x v="0"/>
    <x v="0"/>
    <x v="1"/>
    <x v="1"/>
    <x v="111"/>
    <n v="2491"/>
    <n v="9.99"/>
    <n v="24885.09"/>
  </r>
  <r>
    <n v="147998"/>
    <x v="0"/>
    <x v="0"/>
    <x v="0"/>
    <x v="0"/>
    <x v="1"/>
    <x v="112"/>
    <n v="2556"/>
    <n v="9.99"/>
    <n v="25534.44"/>
  </r>
  <r>
    <n v="176666"/>
    <x v="0"/>
    <x v="1"/>
    <x v="0"/>
    <x v="0"/>
    <x v="1"/>
    <x v="113"/>
    <n v="2852"/>
    <n v="45.9"/>
    <n v="130906.8"/>
  </r>
  <r>
    <n v="193686"/>
    <x v="0"/>
    <x v="1"/>
    <x v="0"/>
    <x v="0"/>
    <x v="1"/>
    <x v="114"/>
    <n v="1899"/>
    <n v="99.9"/>
    <n v="189710.1"/>
  </r>
  <r>
    <n v="163610"/>
    <x v="2"/>
    <x v="1"/>
    <x v="0"/>
    <x v="0"/>
    <x v="1"/>
    <x v="115"/>
    <n v="2466"/>
    <n v="89.9"/>
    <n v="221693.4"/>
  </r>
  <r>
    <n v="170364"/>
    <x v="0"/>
    <x v="0"/>
    <x v="0"/>
    <x v="0"/>
    <x v="1"/>
    <x v="116"/>
    <n v="818"/>
    <n v="45.9"/>
    <n v="37546.199999999997"/>
  </r>
  <r>
    <n v="167599"/>
    <x v="0"/>
    <x v="0"/>
    <x v="0"/>
    <x v="0"/>
    <x v="1"/>
    <x v="117"/>
    <n v="1500"/>
    <n v="59.9"/>
    <n v="89850"/>
  </r>
  <r>
    <n v="166421"/>
    <x v="1"/>
    <x v="1"/>
    <x v="0"/>
    <x v="0"/>
    <x v="1"/>
    <x v="118"/>
    <n v="2878"/>
    <n v="79.900000000000006"/>
    <n v="229952.2"/>
  </r>
  <r>
    <n v="129247"/>
    <x v="2"/>
    <x v="1"/>
    <x v="0"/>
    <x v="0"/>
    <x v="1"/>
    <x v="119"/>
    <n v="2386"/>
    <n v="69.900000000000006"/>
    <n v="166781.4"/>
  </r>
  <r>
    <n v="127314"/>
    <x v="1"/>
    <x v="1"/>
    <x v="0"/>
    <x v="1"/>
    <x v="1"/>
    <x v="120"/>
    <n v="2076"/>
    <n v="99.9"/>
    <n v="207392.4"/>
  </r>
  <r>
    <n v="111979"/>
    <x v="2"/>
    <x v="0"/>
    <x v="0"/>
    <x v="0"/>
    <x v="1"/>
    <x v="121"/>
    <n v="2734"/>
    <n v="59.9"/>
    <n v="163766.6"/>
  </r>
  <r>
    <n v="120354"/>
    <x v="0"/>
    <x v="1"/>
    <x v="0"/>
    <x v="0"/>
    <x v="1"/>
    <x v="122"/>
    <n v="2836"/>
    <n v="59.9"/>
    <n v="169876.4"/>
  </r>
  <r>
    <n v="144848"/>
    <x v="2"/>
    <x v="0"/>
    <x v="0"/>
    <x v="0"/>
    <x v="1"/>
    <x v="123"/>
    <n v="2193"/>
    <n v="89.9"/>
    <n v="197150.7"/>
  </r>
  <r>
    <n v="111957"/>
    <x v="0"/>
    <x v="1"/>
    <x v="0"/>
    <x v="0"/>
    <x v="1"/>
    <x v="124"/>
    <n v="2164"/>
    <n v="89.9"/>
    <n v="194543.6"/>
  </r>
  <r>
    <n v="160763"/>
    <x v="2"/>
    <x v="1"/>
    <x v="0"/>
    <x v="1"/>
    <x v="1"/>
    <x v="125"/>
    <n v="991"/>
    <n v="45.9"/>
    <n v="45486.9"/>
  </r>
  <r>
    <n v="168270"/>
    <x v="1"/>
    <x v="1"/>
    <x v="0"/>
    <x v="1"/>
    <x v="1"/>
    <x v="109"/>
    <n v="1525"/>
    <n v="69.900000000000006"/>
    <n v="106597.5"/>
  </r>
  <r>
    <n v="195082"/>
    <x v="2"/>
    <x v="0"/>
    <x v="0"/>
    <x v="0"/>
    <x v="1"/>
    <x v="126"/>
    <n v="923"/>
    <n v="69.900000000000006"/>
    <n v="64517.7"/>
  </r>
  <r>
    <n v="110329"/>
    <x v="2"/>
    <x v="0"/>
    <x v="0"/>
    <x v="1"/>
    <x v="1"/>
    <x v="127"/>
    <n v="2397"/>
    <n v="69.900000000000006"/>
    <n v="167550.29999999999"/>
  </r>
  <r>
    <n v="147449"/>
    <x v="1"/>
    <x v="0"/>
    <x v="0"/>
    <x v="0"/>
    <x v="1"/>
    <x v="128"/>
    <n v="1191"/>
    <n v="69.900000000000006"/>
    <n v="83250.899999999994"/>
  </r>
  <r>
    <n v="193332"/>
    <x v="0"/>
    <x v="1"/>
    <x v="0"/>
    <x v="0"/>
    <x v="1"/>
    <x v="129"/>
    <n v="1237"/>
    <n v="49.9"/>
    <n v="61726.3"/>
  </r>
  <r>
    <n v="146804"/>
    <x v="0"/>
    <x v="1"/>
    <x v="0"/>
    <x v="0"/>
    <x v="1"/>
    <x v="119"/>
    <n v="1504"/>
    <n v="69.900000000000006"/>
    <n v="105129.60000000001"/>
  </r>
  <r>
    <n v="188909"/>
    <x v="0"/>
    <x v="1"/>
    <x v="1"/>
    <x v="1"/>
    <x v="2"/>
    <x v="130"/>
    <n v="2863"/>
    <n v="39.9"/>
    <n v="114233.7"/>
  </r>
  <r>
    <n v="165910"/>
    <x v="1"/>
    <x v="1"/>
    <x v="1"/>
    <x v="0"/>
    <x v="2"/>
    <x v="131"/>
    <n v="2760"/>
    <n v="69.900000000000006"/>
    <n v="192924"/>
  </r>
  <r>
    <n v="136738"/>
    <x v="2"/>
    <x v="0"/>
    <x v="1"/>
    <x v="1"/>
    <x v="2"/>
    <x v="132"/>
    <n v="542"/>
    <n v="7.99"/>
    <n v="4330.58"/>
  </r>
  <r>
    <n v="144497"/>
    <x v="1"/>
    <x v="1"/>
    <x v="1"/>
    <x v="1"/>
    <x v="2"/>
    <x v="133"/>
    <n v="1105"/>
    <n v="49.9"/>
    <n v="55139.5"/>
  </r>
  <r>
    <n v="135036"/>
    <x v="1"/>
    <x v="1"/>
    <x v="1"/>
    <x v="0"/>
    <x v="2"/>
    <x v="134"/>
    <n v="1435"/>
    <n v="49.9"/>
    <n v="71606.5"/>
  </r>
  <r>
    <n v="166331"/>
    <x v="0"/>
    <x v="1"/>
    <x v="1"/>
    <x v="1"/>
    <x v="2"/>
    <x v="135"/>
    <n v="2877"/>
    <n v="59.9"/>
    <n v="172332.3"/>
  </r>
  <r>
    <n v="139789"/>
    <x v="0"/>
    <x v="0"/>
    <x v="1"/>
    <x v="1"/>
    <x v="2"/>
    <x v="136"/>
    <n v="1094"/>
    <n v="69.900000000000006"/>
    <n v="76470.600000000006"/>
  </r>
  <r>
    <n v="118569"/>
    <x v="0"/>
    <x v="0"/>
    <x v="1"/>
    <x v="1"/>
    <x v="2"/>
    <x v="137"/>
    <n v="994"/>
    <n v="49.9"/>
    <n v="49600.6"/>
  </r>
  <r>
    <n v="155848"/>
    <x v="1"/>
    <x v="1"/>
    <x v="1"/>
    <x v="0"/>
    <x v="2"/>
    <x v="138"/>
    <n v="1942"/>
    <n v="49.9"/>
    <n v="96905.8"/>
  </r>
  <r>
    <n v="152563"/>
    <x v="2"/>
    <x v="0"/>
    <x v="1"/>
    <x v="1"/>
    <x v="2"/>
    <x v="139"/>
    <n v="2572"/>
    <n v="169"/>
    <n v="434668"/>
  </r>
  <r>
    <n v="115153"/>
    <x v="0"/>
    <x v="0"/>
    <x v="1"/>
    <x v="0"/>
    <x v="2"/>
    <x v="140"/>
    <n v="1736"/>
    <n v="79.900000000000006"/>
    <n v="138706.4"/>
  </r>
  <r>
    <n v="125938"/>
    <x v="0"/>
    <x v="1"/>
    <x v="1"/>
    <x v="1"/>
    <x v="2"/>
    <x v="141"/>
    <n v="1204"/>
    <n v="49.9"/>
    <n v="60079.6"/>
  </r>
  <r>
    <n v="122809"/>
    <x v="1"/>
    <x v="0"/>
    <x v="1"/>
    <x v="1"/>
    <x v="2"/>
    <x v="142"/>
    <n v="1592"/>
    <n v="49.9"/>
    <n v="79440.800000000003"/>
  </r>
  <r>
    <n v="181502"/>
    <x v="2"/>
    <x v="1"/>
    <x v="1"/>
    <x v="0"/>
    <x v="2"/>
    <x v="143"/>
    <n v="2591"/>
    <n v="39.9"/>
    <n v="103380.9"/>
  </r>
  <r>
    <n v="182779"/>
    <x v="1"/>
    <x v="1"/>
    <x v="1"/>
    <x v="1"/>
    <x v="2"/>
    <x v="144"/>
    <n v="2097"/>
    <n v="35.9"/>
    <n v="75282.3"/>
  </r>
  <r>
    <n v="155674"/>
    <x v="2"/>
    <x v="0"/>
    <x v="1"/>
    <x v="0"/>
    <x v="2"/>
    <x v="145"/>
    <n v="897"/>
    <n v="49.9"/>
    <n v="44760.3"/>
  </r>
  <r>
    <n v="182866"/>
    <x v="0"/>
    <x v="0"/>
    <x v="1"/>
    <x v="1"/>
    <x v="2"/>
    <x v="146"/>
    <n v="1552"/>
    <n v="39.9"/>
    <n v="61924.800000000003"/>
  </r>
  <r>
    <n v="148230"/>
    <x v="2"/>
    <x v="1"/>
    <x v="1"/>
    <x v="0"/>
    <x v="2"/>
    <x v="147"/>
    <n v="2494"/>
    <n v="59.9"/>
    <n v="149390.6"/>
  </r>
  <r>
    <n v="126979"/>
    <x v="2"/>
    <x v="0"/>
    <x v="1"/>
    <x v="0"/>
    <x v="2"/>
    <x v="148"/>
    <n v="2141"/>
    <n v="49.9"/>
    <n v="106835.9"/>
  </r>
  <r>
    <n v="135521"/>
    <x v="1"/>
    <x v="0"/>
    <x v="1"/>
    <x v="1"/>
    <x v="2"/>
    <x v="149"/>
    <n v="2835"/>
    <n v="39.9"/>
    <n v="113116.5"/>
  </r>
  <r>
    <n v="185809"/>
    <x v="1"/>
    <x v="0"/>
    <x v="1"/>
    <x v="0"/>
    <x v="2"/>
    <x v="150"/>
    <n v="622"/>
    <n v="49.9"/>
    <n v="31037.8"/>
  </r>
  <r>
    <n v="171520"/>
    <x v="1"/>
    <x v="1"/>
    <x v="1"/>
    <x v="1"/>
    <x v="2"/>
    <x v="151"/>
    <n v="2901"/>
    <n v="47.9"/>
    <n v="138957.9"/>
  </r>
  <r>
    <n v="122926"/>
    <x v="1"/>
    <x v="0"/>
    <x v="1"/>
    <x v="0"/>
    <x v="2"/>
    <x v="152"/>
    <n v="867"/>
    <n v="45.9"/>
    <n v="39795.300000000003"/>
  </r>
  <r>
    <n v="150953"/>
    <x v="2"/>
    <x v="1"/>
    <x v="1"/>
    <x v="1"/>
    <x v="2"/>
    <x v="153"/>
    <n v="2434"/>
    <n v="35.9"/>
    <n v="87380.6"/>
  </r>
  <r>
    <n v="115873"/>
    <x v="1"/>
    <x v="1"/>
    <x v="1"/>
    <x v="1"/>
    <x v="2"/>
    <x v="154"/>
    <n v="2606"/>
    <n v="59.9"/>
    <n v="156099.4"/>
  </r>
  <r>
    <n v="115581"/>
    <x v="0"/>
    <x v="0"/>
    <x v="1"/>
    <x v="1"/>
    <x v="2"/>
    <x v="155"/>
    <n v="2728"/>
    <n v="47.9"/>
    <n v="130671.2"/>
  </r>
  <r>
    <n v="183634"/>
    <x v="2"/>
    <x v="1"/>
    <x v="1"/>
    <x v="1"/>
    <x v="2"/>
    <x v="156"/>
    <n v="2778"/>
    <n v="27.9"/>
    <n v="77506.2"/>
  </r>
  <r>
    <n v="122484"/>
    <x v="0"/>
    <x v="1"/>
    <x v="1"/>
    <x v="1"/>
    <x v="2"/>
    <x v="157"/>
    <n v="558"/>
    <n v="47.9"/>
    <n v="26728.2"/>
  </r>
  <r>
    <n v="183574"/>
    <x v="0"/>
    <x v="1"/>
    <x v="1"/>
    <x v="1"/>
    <x v="2"/>
    <x v="158"/>
    <n v="1752"/>
    <n v="47.9"/>
    <n v="83920.8"/>
  </r>
  <r>
    <n v="185307"/>
    <x v="2"/>
    <x v="0"/>
    <x v="1"/>
    <x v="1"/>
    <x v="2"/>
    <x v="159"/>
    <n v="2743"/>
    <n v="7.99"/>
    <n v="21916.57"/>
  </r>
  <r>
    <n v="118719"/>
    <x v="1"/>
    <x v="0"/>
    <x v="1"/>
    <x v="1"/>
    <x v="2"/>
    <x v="160"/>
    <n v="1669"/>
    <n v="45.9"/>
    <n v="76607.100000000006"/>
  </r>
  <r>
    <n v="134788"/>
    <x v="2"/>
    <x v="0"/>
    <x v="1"/>
    <x v="0"/>
    <x v="2"/>
    <x v="161"/>
    <n v="2179"/>
    <n v="45.9"/>
    <n v="100016.1"/>
  </r>
  <r>
    <n v="140142"/>
    <x v="2"/>
    <x v="1"/>
    <x v="1"/>
    <x v="0"/>
    <x v="2"/>
    <x v="162"/>
    <n v="606"/>
    <n v="49.9"/>
    <n v="30239.4"/>
  </r>
  <r>
    <n v="153997"/>
    <x v="1"/>
    <x v="0"/>
    <x v="1"/>
    <x v="1"/>
    <x v="2"/>
    <x v="163"/>
    <n v="1608"/>
    <n v="45.9"/>
    <n v="73807.199999999997"/>
  </r>
  <r>
    <n v="123230"/>
    <x v="0"/>
    <x v="0"/>
    <x v="0"/>
    <x v="1"/>
    <x v="0"/>
    <x v="164"/>
    <n v="880"/>
    <n v="69.900000000000006"/>
    <n v="61512"/>
  </r>
  <r>
    <n v="154676"/>
    <x v="0"/>
    <x v="0"/>
    <x v="0"/>
    <x v="0"/>
    <x v="0"/>
    <x v="165"/>
    <n v="943"/>
    <n v="69.900000000000006"/>
    <n v="65915.7"/>
  </r>
  <r>
    <n v="152985"/>
    <x v="0"/>
    <x v="1"/>
    <x v="0"/>
    <x v="1"/>
    <x v="0"/>
    <x v="88"/>
    <n v="1049"/>
    <n v="89.9"/>
    <n v="94305.1"/>
  </r>
  <r>
    <n v="175584"/>
    <x v="2"/>
    <x v="0"/>
    <x v="0"/>
    <x v="0"/>
    <x v="3"/>
    <x v="166"/>
    <n v="2084"/>
    <n v="69.900000000000006"/>
    <n v="145671.6"/>
  </r>
  <r>
    <n v="147491"/>
    <x v="1"/>
    <x v="0"/>
    <x v="0"/>
    <x v="0"/>
    <x v="3"/>
    <x v="167"/>
    <n v="1563"/>
    <n v="59.9"/>
    <n v="93623.7"/>
  </r>
  <r>
    <n v="198283"/>
    <x v="1"/>
    <x v="1"/>
    <x v="0"/>
    <x v="1"/>
    <x v="3"/>
    <x v="168"/>
    <n v="1558"/>
    <n v="69.900000000000006"/>
    <n v="108904.2"/>
  </r>
  <r>
    <n v="141547"/>
    <x v="1"/>
    <x v="0"/>
    <x v="0"/>
    <x v="0"/>
    <x v="3"/>
    <x v="168"/>
    <n v="1426"/>
    <n v="69.900000000000006"/>
    <n v="99677.4"/>
  </r>
  <r>
    <n v="156342"/>
    <x v="2"/>
    <x v="1"/>
    <x v="0"/>
    <x v="1"/>
    <x v="3"/>
    <x v="169"/>
    <n v="1466"/>
    <n v="109"/>
    <n v="159794"/>
  </r>
  <r>
    <n v="186083"/>
    <x v="1"/>
    <x v="0"/>
    <x v="0"/>
    <x v="1"/>
    <x v="3"/>
    <x v="170"/>
    <n v="624"/>
    <n v="49.9"/>
    <n v="31137.599999999999"/>
  </r>
  <r>
    <n v="171776"/>
    <x v="0"/>
    <x v="1"/>
    <x v="0"/>
    <x v="0"/>
    <x v="3"/>
    <x v="171"/>
    <n v="1685"/>
    <n v="12.99"/>
    <n v="21888.15"/>
  </r>
  <r>
    <n v="134429"/>
    <x v="0"/>
    <x v="0"/>
    <x v="0"/>
    <x v="0"/>
    <x v="3"/>
    <x v="172"/>
    <n v="2914"/>
    <n v="69.900000000000006"/>
    <n v="203688.6"/>
  </r>
  <r>
    <n v="172816"/>
    <x v="0"/>
    <x v="0"/>
    <x v="0"/>
    <x v="1"/>
    <x v="2"/>
    <x v="173"/>
    <n v="1524"/>
    <n v="69.900000000000006"/>
    <n v="106527.6"/>
  </r>
  <r>
    <n v="136272"/>
    <x v="1"/>
    <x v="0"/>
    <x v="0"/>
    <x v="1"/>
    <x v="2"/>
    <x v="174"/>
    <n v="2887"/>
    <n v="12.99"/>
    <n v="37502.129999999997"/>
  </r>
  <r>
    <n v="193227"/>
    <x v="1"/>
    <x v="1"/>
    <x v="0"/>
    <x v="1"/>
    <x v="2"/>
    <x v="175"/>
    <n v="1778"/>
    <n v="69.900000000000006"/>
    <n v="124282.2"/>
  </r>
  <r>
    <n v="165786"/>
    <x v="1"/>
    <x v="0"/>
    <x v="0"/>
    <x v="1"/>
    <x v="2"/>
    <x v="176"/>
    <n v="1278"/>
    <n v="59.9"/>
    <n v="76552.2"/>
  </r>
  <r>
    <n v="174708"/>
    <x v="2"/>
    <x v="0"/>
    <x v="0"/>
    <x v="1"/>
    <x v="2"/>
    <x v="177"/>
    <n v="529"/>
    <n v="59.9"/>
    <n v="31687.1"/>
  </r>
  <r>
    <n v="142257"/>
    <x v="0"/>
    <x v="1"/>
    <x v="0"/>
    <x v="1"/>
    <x v="4"/>
    <x v="178"/>
    <n v="1180"/>
    <n v="19.899999999999999"/>
    <n v="23482"/>
  </r>
  <r>
    <n v="126146"/>
    <x v="0"/>
    <x v="0"/>
    <x v="0"/>
    <x v="0"/>
    <x v="4"/>
    <x v="179"/>
    <n v="2759"/>
    <n v="39.9"/>
    <n v="110084.1"/>
  </r>
  <r>
    <n v="129134"/>
    <x v="0"/>
    <x v="0"/>
    <x v="0"/>
    <x v="1"/>
    <x v="4"/>
    <x v="180"/>
    <n v="1831"/>
    <n v="29.9"/>
    <n v="54746.9"/>
  </r>
  <r>
    <n v="129898"/>
    <x v="1"/>
    <x v="0"/>
    <x v="0"/>
    <x v="0"/>
    <x v="4"/>
    <x v="181"/>
    <n v="1866"/>
    <n v="39.9"/>
    <n v="74453.399999999994"/>
  </r>
  <r>
    <n v="189692"/>
    <x v="1"/>
    <x v="1"/>
    <x v="0"/>
    <x v="0"/>
    <x v="4"/>
    <x v="182"/>
    <n v="1553"/>
    <n v="39.9"/>
    <n v="61964.7"/>
  </r>
  <r>
    <n v="154846"/>
    <x v="1"/>
    <x v="1"/>
    <x v="0"/>
    <x v="0"/>
    <x v="4"/>
    <x v="183"/>
    <n v="917"/>
    <n v="39.9"/>
    <n v="36588.300000000003"/>
  </r>
  <r>
    <n v="122307"/>
    <x v="1"/>
    <x v="0"/>
    <x v="0"/>
    <x v="0"/>
    <x v="4"/>
    <x v="184"/>
    <n v="702"/>
    <n v="49.9"/>
    <n v="35029.800000000003"/>
  </r>
  <r>
    <n v="182099"/>
    <x v="0"/>
    <x v="1"/>
    <x v="0"/>
    <x v="0"/>
    <x v="4"/>
    <x v="185"/>
    <n v="1978"/>
    <n v="39.9"/>
    <n v="78922.2"/>
  </r>
  <r>
    <n v="159816"/>
    <x v="2"/>
    <x v="0"/>
    <x v="0"/>
    <x v="1"/>
    <x v="4"/>
    <x v="186"/>
    <n v="1961"/>
    <n v="27.9"/>
    <n v="54711.9"/>
  </r>
  <r>
    <n v="165326"/>
    <x v="0"/>
    <x v="0"/>
    <x v="0"/>
    <x v="0"/>
    <x v="4"/>
    <x v="187"/>
    <n v="1188"/>
    <n v="45.9"/>
    <n v="54529.2"/>
  </r>
  <r>
    <n v="185154"/>
    <x v="0"/>
    <x v="1"/>
    <x v="0"/>
    <x v="0"/>
    <x v="4"/>
    <x v="188"/>
    <n v="996"/>
    <n v="39.9"/>
    <n v="39740.400000000001"/>
  </r>
  <r>
    <n v="141330"/>
    <x v="0"/>
    <x v="0"/>
    <x v="0"/>
    <x v="1"/>
    <x v="4"/>
    <x v="189"/>
    <n v="1915"/>
    <n v="39.9"/>
    <n v="76408.5"/>
  </r>
  <r>
    <n v="158958"/>
    <x v="1"/>
    <x v="0"/>
    <x v="0"/>
    <x v="0"/>
    <x v="4"/>
    <x v="184"/>
    <n v="903"/>
    <n v="45.9"/>
    <n v="41447.699999999997"/>
  </r>
  <r>
    <n v="155010"/>
    <x v="0"/>
    <x v="1"/>
    <x v="0"/>
    <x v="1"/>
    <x v="4"/>
    <x v="190"/>
    <n v="729"/>
    <n v="45.9"/>
    <n v="33461.1"/>
  </r>
  <r>
    <n v="135857"/>
    <x v="0"/>
    <x v="0"/>
    <x v="0"/>
    <x v="1"/>
    <x v="4"/>
    <x v="191"/>
    <n v="2045"/>
    <n v="45.9"/>
    <n v="93865.5"/>
  </r>
  <r>
    <n v="147690"/>
    <x v="0"/>
    <x v="1"/>
    <x v="0"/>
    <x v="0"/>
    <x v="4"/>
    <x v="192"/>
    <n v="881"/>
    <n v="39.9"/>
    <n v="35151.9"/>
  </r>
  <r>
    <n v="130321"/>
    <x v="1"/>
    <x v="1"/>
    <x v="0"/>
    <x v="0"/>
    <x v="4"/>
    <x v="193"/>
    <n v="2093"/>
    <n v="39.9"/>
    <n v="83510.7"/>
  </r>
  <r>
    <n v="196752"/>
    <x v="1"/>
    <x v="0"/>
    <x v="0"/>
    <x v="0"/>
    <x v="4"/>
    <x v="187"/>
    <n v="2227"/>
    <n v="45.9"/>
    <n v="102219.3"/>
  </r>
  <r>
    <n v="181011"/>
    <x v="0"/>
    <x v="1"/>
    <x v="0"/>
    <x v="1"/>
    <x v="1"/>
    <x v="10"/>
    <n v="994"/>
    <n v="89.9"/>
    <n v="89360.6"/>
  </r>
  <r>
    <n v="139967"/>
    <x v="1"/>
    <x v="0"/>
    <x v="0"/>
    <x v="0"/>
    <x v="4"/>
    <x v="11"/>
    <n v="2634"/>
    <n v="69.900000000000006"/>
    <n v="184116.6"/>
  </r>
  <r>
    <n v="162699"/>
    <x v="1"/>
    <x v="0"/>
    <x v="0"/>
    <x v="1"/>
    <x v="2"/>
    <x v="12"/>
    <n v="2732"/>
    <n v="89.9"/>
    <n v="245606.8"/>
  </r>
  <r>
    <n v="119044"/>
    <x v="0"/>
    <x v="0"/>
    <x v="0"/>
    <x v="1"/>
    <x v="2"/>
    <x v="13"/>
    <n v="1140"/>
    <n v="169"/>
    <n v="192660"/>
  </r>
  <r>
    <n v="121348"/>
    <x v="1"/>
    <x v="0"/>
    <x v="0"/>
    <x v="1"/>
    <x v="4"/>
    <x v="14"/>
    <n v="1008"/>
    <n v="169"/>
    <n v="170352"/>
  </r>
  <r>
    <n v="163982"/>
    <x v="2"/>
    <x v="0"/>
    <x v="0"/>
    <x v="0"/>
    <x v="4"/>
    <x v="15"/>
    <n v="2685"/>
    <n v="69.900000000000006"/>
    <n v="187681.5"/>
  </r>
  <r>
    <n v="185774"/>
    <x v="1"/>
    <x v="1"/>
    <x v="0"/>
    <x v="1"/>
    <x v="4"/>
    <x v="16"/>
    <n v="1145"/>
    <n v="19.989999999999998"/>
    <n v="22888.55"/>
  </r>
  <r>
    <n v="144651"/>
    <x v="0"/>
    <x v="1"/>
    <x v="0"/>
    <x v="0"/>
    <x v="4"/>
    <x v="17"/>
    <n v="1791"/>
    <n v="139"/>
    <n v="248949"/>
  </r>
  <r>
    <n v="195103"/>
    <x v="0"/>
    <x v="1"/>
    <x v="0"/>
    <x v="0"/>
    <x v="4"/>
    <x v="18"/>
    <n v="2849"/>
    <n v="109"/>
    <n v="310541"/>
  </r>
  <r>
    <n v="123047"/>
    <x v="0"/>
    <x v="0"/>
    <x v="0"/>
    <x v="1"/>
    <x v="4"/>
    <x v="7"/>
    <n v="2985"/>
    <n v="109"/>
    <n v="325365"/>
  </r>
  <r>
    <n v="123077"/>
    <x v="2"/>
    <x v="0"/>
    <x v="0"/>
    <x v="0"/>
    <x v="4"/>
    <x v="19"/>
    <n v="1603"/>
    <n v="109"/>
    <n v="174727"/>
  </r>
  <r>
    <n v="171860"/>
    <x v="0"/>
    <x v="1"/>
    <x v="0"/>
    <x v="0"/>
    <x v="4"/>
    <x v="20"/>
    <n v="707"/>
    <n v="109"/>
    <n v="77063"/>
  </r>
  <r>
    <n v="149487"/>
    <x v="0"/>
    <x v="0"/>
    <x v="0"/>
    <x v="1"/>
    <x v="4"/>
    <x v="21"/>
    <n v="1258"/>
    <n v="99.9"/>
    <n v="125674.2"/>
  </r>
  <r>
    <n v="168516"/>
    <x v="2"/>
    <x v="1"/>
    <x v="0"/>
    <x v="0"/>
    <x v="4"/>
    <x v="22"/>
    <n v="2168"/>
    <n v="89.9"/>
    <n v="194903.2"/>
  </r>
  <r>
    <n v="177771"/>
    <x v="1"/>
    <x v="1"/>
    <x v="0"/>
    <x v="1"/>
    <x v="4"/>
    <x v="23"/>
    <n v="1764"/>
    <n v="69.900000000000006"/>
    <n v="123303.6"/>
  </r>
  <r>
    <n v="172015"/>
    <x v="1"/>
    <x v="1"/>
    <x v="0"/>
    <x v="1"/>
    <x v="4"/>
    <x v="24"/>
    <n v="2622"/>
    <n v="139"/>
    <n v="364458"/>
  </r>
  <r>
    <n v="118985"/>
    <x v="0"/>
    <x v="0"/>
    <x v="0"/>
    <x v="1"/>
    <x v="4"/>
    <x v="25"/>
    <n v="694"/>
    <n v="139"/>
    <n v="96466"/>
  </r>
  <r>
    <n v="112194"/>
    <x v="0"/>
    <x v="1"/>
    <x v="0"/>
    <x v="1"/>
    <x v="0"/>
    <x v="26"/>
    <n v="2187"/>
    <n v="109"/>
    <n v="238383"/>
  </r>
  <r>
    <n v="113435"/>
    <x v="0"/>
    <x v="0"/>
    <x v="0"/>
    <x v="1"/>
    <x v="0"/>
    <x v="27"/>
    <n v="2973"/>
    <n v="129"/>
    <n v="383517"/>
  </r>
  <r>
    <n v="159182"/>
    <x v="2"/>
    <x v="1"/>
    <x v="0"/>
    <x v="0"/>
    <x v="0"/>
    <x v="28"/>
    <n v="1014"/>
    <n v="169"/>
    <n v="171366"/>
  </r>
  <r>
    <n v="199233"/>
    <x v="0"/>
    <x v="1"/>
    <x v="0"/>
    <x v="0"/>
    <x v="0"/>
    <x v="29"/>
    <n v="2222"/>
    <n v="159"/>
    <n v="353298"/>
  </r>
  <r>
    <n v="137044"/>
    <x v="0"/>
    <x v="0"/>
    <x v="0"/>
    <x v="1"/>
    <x v="0"/>
    <x v="25"/>
    <n v="2534"/>
    <n v="12.99"/>
    <n v="32916.660000000003"/>
  </r>
  <r>
    <n v="154736"/>
    <x v="2"/>
    <x v="1"/>
    <x v="0"/>
    <x v="1"/>
    <x v="0"/>
    <x v="30"/>
    <n v="1466"/>
    <n v="19.899999999999999"/>
    <n v="29173.4"/>
  </r>
  <r>
    <n v="141434"/>
    <x v="2"/>
    <x v="0"/>
    <x v="0"/>
    <x v="1"/>
    <x v="0"/>
    <x v="6"/>
    <n v="2870"/>
    <n v="39.9"/>
    <n v="1145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70040-72E9-4757-875E-800F9FC315D4}" name="Sales volu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52:I53" firstHeaderRow="1" firstDataRow="1" firstDataCol="0"/>
  <pivotFields count="10">
    <pivotField showAll="0"/>
    <pivotField showAll="0"/>
    <pivotField showAll="0"/>
    <pivotField showAll="0">
      <items count="3">
        <item x="0"/>
        <item h="1" x="1"/>
        <item t="default"/>
      </items>
    </pivotField>
    <pivotField showAll="0"/>
    <pivotField showAll="0">
      <items count="6">
        <item x="0"/>
        <item h="1" x="3"/>
        <item h="1" x="1"/>
        <item h="1" x="2"/>
        <item h="1" x="4"/>
        <item t="default"/>
      </items>
    </pivotField>
    <pivotField showAll="0">
      <items count="195">
        <item h="1" x="9"/>
        <item h="1" x="89"/>
        <item h="1" x="8"/>
        <item h="1" x="177"/>
        <item h="1" x="193"/>
        <item h="1" x="188"/>
        <item h="1" x="50"/>
        <item h="1" x="125"/>
        <item h="1" x="137"/>
        <item h="1" x="140"/>
        <item h="1" x="130"/>
        <item h="1" x="135"/>
        <item h="1" x="167"/>
        <item h="1" x="168"/>
        <item h="1" x="166"/>
        <item h="1" x="159"/>
        <item h="1" x="153"/>
        <item h="1" x="180"/>
        <item h="1" x="156"/>
        <item h="1" x="186"/>
        <item h="1" x="0"/>
        <item h="1" x="178"/>
        <item h="1" x="31"/>
        <item h="1" x="18"/>
        <item h="1" x="71"/>
        <item h="1" x="67"/>
        <item h="1" x="175"/>
        <item h="1" x="134"/>
        <item h="1" x="139"/>
        <item h="1" x="121"/>
        <item h="1" x="123"/>
        <item h="1" x="126"/>
        <item h="1" x="72"/>
        <item h="1" x="160"/>
        <item h="1" x="176"/>
        <item h="1" x="59"/>
        <item h="1" x="127"/>
        <item h="1" x="154"/>
        <item h="1" x="5"/>
        <item h="1" x="29"/>
        <item x="61"/>
        <item h="1" x="54"/>
        <item h="1" x="46"/>
        <item h="1" x="57"/>
        <item h="1" x="86"/>
        <item h="1" x="30"/>
        <item h="1" x="13"/>
        <item h="1" x="60"/>
        <item h="1" x="35"/>
        <item h="1" x="179"/>
        <item h="1" x="17"/>
        <item h="1" x="171"/>
        <item h="1" x="4"/>
        <item h="1" x="122"/>
        <item h="1" x="69"/>
        <item h="1" x="49"/>
        <item h="1" x="144"/>
        <item h="1" x="24"/>
        <item h="1" x="14"/>
        <item h="1" x="15"/>
        <item h="1" x="28"/>
        <item h="1" x="6"/>
        <item h="1" x="120"/>
        <item h="1" x="68"/>
        <item h="1" x="16"/>
        <item h="1" x="32"/>
        <item h="1" x="91"/>
        <item h="1" x="40"/>
        <item h="1" x="149"/>
        <item h="1" x="161"/>
        <item h="1" x="169"/>
        <item h="1" x="55"/>
        <item h="1" x="165"/>
        <item h="1" x="158"/>
        <item h="1" x="151"/>
        <item h="1" x="95"/>
        <item h="1" x="181"/>
        <item h="1" x="10"/>
        <item h="1" x="132"/>
        <item h="1" x="118"/>
        <item h="1" x="81"/>
        <item h="1" x="75"/>
        <item h="1" x="44"/>
        <item h="1" x="76"/>
        <item h="1" x="77"/>
        <item h="1" x="19"/>
        <item h="1" x="147"/>
        <item h="1" x="162"/>
        <item h="1" x="163"/>
        <item h="1" x="146"/>
        <item h="1" x="131"/>
        <item h="1" x="148"/>
        <item h="1" x="150"/>
        <item h="1" x="152"/>
        <item h="1" x="12"/>
        <item h="1" x="21"/>
        <item h="1" x="22"/>
        <item h="1" x="45"/>
        <item h="1" x="73"/>
        <item h="1" x="145"/>
        <item h="1" x="80"/>
        <item h="1" x="64"/>
        <item h="1" x="138"/>
        <item h="1" x="115"/>
        <item h="1" x="105"/>
        <item h="1" x="109"/>
        <item h="1" x="113"/>
        <item h="1" x="93"/>
        <item h="1" x="99"/>
        <item h="1" x="185"/>
        <item h="1" x="48"/>
        <item h="1" x="11"/>
        <item h="1" x="141"/>
        <item h="1" x="65"/>
        <item h="1" x="97"/>
        <item h="1" x="20"/>
        <item h="1" x="96"/>
        <item h="1" x="25"/>
        <item h="1" x="88"/>
        <item h="1" x="98"/>
        <item h="1" x="170"/>
        <item h="1" x="66"/>
        <item h="1" x="90"/>
        <item h="1" x="47"/>
        <item h="1" x="70"/>
        <item h="1" x="36"/>
        <item h="1" x="183"/>
        <item h="1" x="84"/>
        <item h="1" x="41"/>
        <item h="1" x="174"/>
        <item h="1" x="100"/>
        <item h="1" x="189"/>
        <item h="1" x="112"/>
        <item h="1" x="106"/>
        <item h="1" x="111"/>
        <item h="1" x="87"/>
        <item h="1" x="27"/>
        <item h="1" x="184"/>
        <item h="1" x="38"/>
        <item h="1" x="172"/>
        <item h="1" x="190"/>
        <item h="1" x="2"/>
        <item h="1" x="143"/>
        <item h="1" x="43"/>
        <item h="1" x="116"/>
        <item h="1" x="26"/>
        <item h="1" x="3"/>
        <item h="1" x="155"/>
        <item h="1" x="192"/>
        <item h="1" x="133"/>
        <item h="1" x="164"/>
        <item h="1" x="187"/>
        <item h="1" x="85"/>
        <item h="1" x="102"/>
        <item h="1" x="107"/>
        <item h="1" x="33"/>
        <item h="1" x="104"/>
        <item h="1" x="124"/>
        <item h="1" x="117"/>
        <item h="1" x="128"/>
        <item h="1" x="119"/>
        <item h="1" x="108"/>
        <item h="1" x="23"/>
        <item h="1" x="7"/>
        <item h="1" x="114"/>
        <item h="1" x="37"/>
        <item h="1" x="101"/>
        <item h="1" x="63"/>
        <item h="1" x="182"/>
        <item h="1" x="52"/>
        <item h="1" x="34"/>
        <item h="1" x="39"/>
        <item h="1" x="92"/>
        <item h="1" x="173"/>
        <item h="1" x="42"/>
        <item h="1" x="110"/>
        <item h="1" x="1"/>
        <item h="1" x="62"/>
        <item h="1" x="51"/>
        <item h="1" x="191"/>
        <item h="1" x="157"/>
        <item h="1" x="78"/>
        <item h="1" x="79"/>
        <item h="1" x="82"/>
        <item h="1" x="136"/>
        <item h="1" x="83"/>
        <item h="1" x="53"/>
        <item h="1" x="142"/>
        <item h="1" x="74"/>
        <item h="1" x="58"/>
        <item h="1" x="129"/>
        <item h="1" x="103"/>
        <item h="1" x="56"/>
        <item h="1" x="94"/>
        <item t="default"/>
      </items>
    </pivotField>
    <pivotField dataField="1" showAll="0"/>
    <pivotField showAll="0"/>
    <pivotField showAll="0"/>
  </pivotFields>
  <rowItems count="1">
    <i/>
  </rowItems>
  <colItems count="1">
    <i/>
  </colItems>
  <dataFields count="1">
    <dataField name="Sum of Sales Volume" fld="7" baseField="0" baseItem="0" numFmtId="164"/>
  </dataFields>
  <formats count="1">
    <format dxfId="0">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DF98A-81E4-4B50-A3EE-F82F5041D3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B71" firstHeaderRow="1" firstDataRow="1" firstDataCol="1" rowPageCount="1" colPageCount="1"/>
  <pivotFields count="10">
    <pivotField showAll="0"/>
    <pivotField showAll="0"/>
    <pivotField showAll="0"/>
    <pivotField showAll="0">
      <items count="3">
        <item x="0"/>
        <item h="1" x="1"/>
        <item t="default"/>
      </items>
    </pivotField>
    <pivotField showAll="0"/>
    <pivotField axis="axisPage" showAll="0">
      <items count="6">
        <item x="0"/>
        <item x="3"/>
        <item x="1"/>
        <item x="2"/>
        <item x="4"/>
        <item t="default"/>
      </items>
    </pivotField>
    <pivotField axis="axisRow" multipleItemSelectionAllowed="1"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6"/>
  </rowFields>
  <rowItems count="11">
    <i>
      <x v="151"/>
    </i>
    <i>
      <x v="58"/>
    </i>
    <i>
      <x v="85"/>
    </i>
    <i>
      <x v="111"/>
    </i>
    <i>
      <x v="59"/>
    </i>
    <i>
      <x v="96"/>
    </i>
    <i>
      <x v="50"/>
    </i>
    <i>
      <x v="23"/>
    </i>
    <i>
      <x v="163"/>
    </i>
    <i>
      <x v="57"/>
    </i>
    <i t="grand">
      <x/>
    </i>
  </rowItems>
  <colItems count="1">
    <i/>
  </colItems>
  <pageFields count="1">
    <pageField fld="5" item="4" hier="-1"/>
  </pageFields>
  <dataFields count="1">
    <dataField name="Sum of Revenue" fld="9" baseField="0" baseItem="0" numFmtId="164"/>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A6AC6-D60C-4258-8FA9-DE0756F80F81}" name="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2:A53" firstHeaderRow="1" firstDataRow="1" firstDataCol="0"/>
  <pivotFields count="10">
    <pivotField showAll="0"/>
    <pivotField showAll="0"/>
    <pivotField showAll="0"/>
    <pivotField showAll="0">
      <items count="3">
        <item x="0"/>
        <item h="1" x="1"/>
        <item t="default"/>
      </items>
    </pivotField>
    <pivotField showAll="0"/>
    <pivotField showAll="0">
      <items count="6">
        <item x="0"/>
        <item h="1" x="3"/>
        <item h="1" x="1"/>
        <item h="1" x="2"/>
        <item h="1" x="4"/>
        <item t="default"/>
      </items>
    </pivotField>
    <pivotField showAll="0">
      <items count="195">
        <item h="1" x="9"/>
        <item h="1" x="89"/>
        <item h="1" x="8"/>
        <item h="1" x="177"/>
        <item h="1" x="193"/>
        <item h="1" x="188"/>
        <item h="1" x="50"/>
        <item h="1" x="125"/>
        <item h="1" x="137"/>
        <item h="1" x="140"/>
        <item h="1" x="130"/>
        <item h="1" x="135"/>
        <item h="1" x="167"/>
        <item h="1" x="168"/>
        <item h="1" x="166"/>
        <item h="1" x="159"/>
        <item h="1" x="153"/>
        <item h="1" x="180"/>
        <item h="1" x="156"/>
        <item h="1" x="186"/>
        <item h="1" x="0"/>
        <item h="1" x="178"/>
        <item h="1" x="31"/>
        <item h="1" x="18"/>
        <item h="1" x="71"/>
        <item h="1" x="67"/>
        <item h="1" x="175"/>
        <item h="1" x="134"/>
        <item h="1" x="139"/>
        <item h="1" x="121"/>
        <item h="1" x="123"/>
        <item h="1" x="126"/>
        <item h="1" x="72"/>
        <item h="1" x="160"/>
        <item h="1" x="176"/>
        <item h="1" x="59"/>
        <item h="1" x="127"/>
        <item h="1" x="154"/>
        <item h="1" x="5"/>
        <item h="1" x="29"/>
        <item x="61"/>
        <item h="1" x="54"/>
        <item h="1" x="46"/>
        <item h="1" x="57"/>
        <item h="1" x="86"/>
        <item h="1" x="30"/>
        <item h="1" x="13"/>
        <item h="1" x="60"/>
        <item h="1" x="35"/>
        <item h="1" x="179"/>
        <item h="1" x="17"/>
        <item h="1" x="171"/>
        <item h="1" x="4"/>
        <item h="1" x="122"/>
        <item h="1" x="69"/>
        <item h="1" x="49"/>
        <item h="1" x="144"/>
        <item h="1" x="24"/>
        <item h="1" x="14"/>
        <item h="1" x="15"/>
        <item h="1" x="28"/>
        <item h="1" x="6"/>
        <item h="1" x="120"/>
        <item h="1" x="68"/>
        <item h="1" x="16"/>
        <item h="1" x="32"/>
        <item h="1" x="91"/>
        <item h="1" x="40"/>
        <item h="1" x="149"/>
        <item h="1" x="161"/>
        <item h="1" x="169"/>
        <item h="1" x="55"/>
        <item h="1" x="165"/>
        <item h="1" x="158"/>
        <item h="1" x="151"/>
        <item h="1" x="95"/>
        <item h="1" x="181"/>
        <item h="1" x="10"/>
        <item h="1" x="132"/>
        <item h="1" x="118"/>
        <item h="1" x="81"/>
        <item h="1" x="75"/>
        <item h="1" x="44"/>
        <item h="1" x="76"/>
        <item h="1" x="77"/>
        <item h="1" x="19"/>
        <item h="1" x="147"/>
        <item h="1" x="162"/>
        <item h="1" x="163"/>
        <item h="1" x="146"/>
        <item h="1" x="131"/>
        <item h="1" x="148"/>
        <item h="1" x="150"/>
        <item h="1" x="152"/>
        <item h="1" x="12"/>
        <item h="1" x="21"/>
        <item h="1" x="22"/>
        <item h="1" x="45"/>
        <item h="1" x="73"/>
        <item h="1" x="145"/>
        <item h="1" x="80"/>
        <item h="1" x="64"/>
        <item h="1" x="138"/>
        <item h="1" x="115"/>
        <item h="1" x="105"/>
        <item h="1" x="109"/>
        <item h="1" x="113"/>
        <item h="1" x="93"/>
        <item h="1" x="99"/>
        <item h="1" x="185"/>
        <item h="1" x="48"/>
        <item h="1" x="11"/>
        <item h="1" x="141"/>
        <item h="1" x="65"/>
        <item h="1" x="97"/>
        <item h="1" x="20"/>
        <item h="1" x="96"/>
        <item h="1" x="25"/>
        <item h="1" x="88"/>
        <item h="1" x="98"/>
        <item h="1" x="170"/>
        <item h="1" x="66"/>
        <item h="1" x="90"/>
        <item h="1" x="47"/>
        <item h="1" x="70"/>
        <item h="1" x="36"/>
        <item h="1" x="183"/>
        <item h="1" x="84"/>
        <item h="1" x="41"/>
        <item h="1" x="174"/>
        <item h="1" x="100"/>
        <item h="1" x="189"/>
        <item h="1" x="112"/>
        <item h="1" x="106"/>
        <item h="1" x="111"/>
        <item h="1" x="87"/>
        <item h="1" x="27"/>
        <item h="1" x="184"/>
        <item h="1" x="38"/>
        <item h="1" x="172"/>
        <item h="1" x="190"/>
        <item h="1" x="2"/>
        <item h="1" x="143"/>
        <item h="1" x="43"/>
        <item h="1" x="116"/>
        <item h="1" x="26"/>
        <item h="1" x="3"/>
        <item h="1" x="155"/>
        <item h="1" x="192"/>
        <item h="1" x="133"/>
        <item h="1" x="164"/>
        <item h="1" x="187"/>
        <item h="1" x="85"/>
        <item h="1" x="102"/>
        <item h="1" x="107"/>
        <item h="1" x="33"/>
        <item h="1" x="104"/>
        <item h="1" x="124"/>
        <item h="1" x="117"/>
        <item h="1" x="128"/>
        <item h="1" x="119"/>
        <item h="1" x="108"/>
        <item h="1" x="23"/>
        <item h="1" x="7"/>
        <item h="1" x="114"/>
        <item h="1" x="37"/>
        <item h="1" x="101"/>
        <item h="1" x="63"/>
        <item h="1" x="182"/>
        <item h="1" x="52"/>
        <item h="1" x="34"/>
        <item h="1" x="39"/>
        <item h="1" x="92"/>
        <item h="1" x="173"/>
        <item h="1" x="42"/>
        <item h="1" x="110"/>
        <item h="1" x="1"/>
        <item h="1" x="62"/>
        <item h="1" x="51"/>
        <item h="1" x="191"/>
        <item h="1" x="157"/>
        <item h="1" x="78"/>
        <item h="1" x="79"/>
        <item h="1" x="82"/>
        <item h="1" x="136"/>
        <item h="1" x="83"/>
        <item h="1" x="53"/>
        <item h="1" x="142"/>
        <item h="1" x="74"/>
        <item h="1" x="58"/>
        <item h="1" x="129"/>
        <item h="1" x="103"/>
        <item h="1" x="56"/>
        <item h="1" x="94"/>
        <item t="default"/>
      </items>
    </pivotField>
    <pivotField showAll="0"/>
    <pivotField showAll="0"/>
    <pivotField dataField="1" showAll="0"/>
  </pivotFields>
  <rowItems count="1">
    <i/>
  </rowItems>
  <colItems count="1">
    <i/>
  </colItems>
  <dataFields count="1">
    <dataField name="Sum of Revenue" fld="9" baseField="0" baseItem="0" numFmtId="1"/>
  </dataFields>
  <formats count="2">
    <format dxfId="3">
      <pivotArea outline="0" collapsedLevelsAreSubtotals="1" fieldPosition="0"/>
    </format>
    <format dxfId="2">
      <pivotArea outline="0" fieldPosition="0">
        <references count="1">
          <reference field="4294967294"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C34CC1-725D-4C58-9D19-36C0DE7FC62F}" name="Revenue by seas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43" firstHeaderRow="1" firstDataRow="1" firstDataCol="1"/>
  <pivotFields count="10">
    <pivotField showAll="0" defaultSubtotal="0"/>
    <pivotField showAll="0" defaultSubtotal="0">
      <items count="3">
        <item x="0"/>
        <item x="1"/>
        <item x="2"/>
      </items>
    </pivotField>
    <pivotField showAll="0" defaultSubtotal="0"/>
    <pivotField showAll="0" defaultSubtotal="0"/>
    <pivotField axis="axisRow" showAll="0" defaultSubtotal="0">
      <items count="2">
        <item x="0"/>
        <item x="1"/>
      </items>
    </pivotField>
    <pivotField showAll="0" defaultSubtotal="0">
      <items count="5">
        <item x="0"/>
        <item h="1" sd="0" x="3"/>
        <item h="1" sd="0" x="1"/>
        <item h="1" sd="0" x="2"/>
        <item h="1" sd="0" x="4"/>
      </items>
    </pivotField>
    <pivotField showAll="0" sortType="descending" defaultSubtotal="0">
      <items count="194">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s>
      <autoSortScope>
        <pivotArea dataOnly="0" outline="0" fieldPosition="0">
          <references count="1">
            <reference field="4294967294" count="1" selected="0">
              <x v="0"/>
            </reference>
          </references>
        </pivotArea>
      </autoSortScope>
    </pivotField>
    <pivotField showAll="0" defaultSubtotal="0"/>
    <pivotField showAll="0" defaultSubtotal="0"/>
    <pivotField dataField="1" showAll="0" defaultSubtotal="0"/>
  </pivotFields>
  <rowFields count="1">
    <field x="4"/>
  </rowFields>
  <rowItems count="3">
    <i>
      <x/>
    </i>
    <i>
      <x v="1"/>
    </i>
    <i t="grand">
      <x/>
    </i>
  </rowItems>
  <colItems count="1">
    <i/>
  </colItems>
  <dataFields count="1">
    <dataField name="Sum of Revenue" fld="9" showDataAs="percentOfTotal" baseField="0" baseItem="0" numFmtId="9"/>
  </dataFields>
  <formats count="3">
    <format dxfId="6">
      <pivotArea grandRow="1" outline="0" collapsedLevelsAreSubtotals="1" fieldPosition="0"/>
    </format>
    <format dxfId="5">
      <pivotArea outline="0" fieldPosition="0">
        <references count="1">
          <reference field="4294967294" count="1">
            <x v="0"/>
          </reference>
        </references>
      </pivotArea>
    </format>
    <format dxfId="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8E854A-1418-4F5B-82F6-3534A67D6F9A}" name="Revenue promostion cas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B24" firstHeaderRow="1" firstDataRow="1" firstDataCol="1"/>
  <pivotFields count="10">
    <pivotField showAll="0"/>
    <pivotField showAll="0"/>
    <pivotField axis="axisRow" showAll="0">
      <items count="3">
        <item x="0"/>
        <item x="1"/>
        <item t="default"/>
      </items>
    </pivotField>
    <pivotField showAll="0">
      <items count="3">
        <item x="0"/>
        <item x="1"/>
        <item t="default"/>
      </items>
    </pivotField>
    <pivotField showAll="0"/>
    <pivotField showAll="0">
      <items count="6">
        <item x="0"/>
        <item x="3"/>
        <item x="1"/>
        <item x="2"/>
        <item x="4"/>
        <item t="default"/>
      </items>
    </pivotField>
    <pivotField showAll="0" sortType="de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2"/>
  </rowFields>
  <rowItems count="3">
    <i>
      <x/>
    </i>
    <i>
      <x v="1"/>
    </i>
    <i t="grand">
      <x/>
    </i>
  </rowItems>
  <colItems count="1">
    <i/>
  </colItems>
  <dataFields count="1">
    <dataField name="Sum of Revenue" fld="9" showDataAs="percentOfTotal" baseField="0" baseItem="0" numFmtId="10"/>
  </dataFields>
  <formats count="4">
    <format dxfId="10">
      <pivotArea outline="0" collapsedLevelsAreSubtotals="1" fieldPosition="0"/>
    </format>
    <format dxfId="9">
      <pivotArea dataOnly="0" labelOnly="1" outline="0" axis="axisValues" fieldPosition="0"/>
    </format>
    <format dxfId="8">
      <pivotArea outline="0" fieldPosition="0">
        <references count="1">
          <reference field="4294967294" count="1">
            <x v="0"/>
          </reference>
        </references>
      </pivotArea>
    </format>
    <format dxfId="7">
      <pivotArea collapsedLevelsAreSubtotals="1" fieldPosition="0">
        <references count="1">
          <reference field="2" count="0"/>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C670E5-C1BD-4A0B-B121-F7A458CDE015}" name="Revenue by pos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B34" firstHeaderRow="1" firstDataRow="1" firstDataCol="1"/>
  <pivotFields count="10">
    <pivotField showAll="0" defaultSubtotal="0"/>
    <pivotField axis="axisRow" showAll="0" defaultSubtotal="0">
      <items count="3">
        <item x="0"/>
        <item x="1"/>
        <item x="2"/>
      </items>
    </pivotField>
    <pivotField showAll="0" defaultSubtotal="0"/>
    <pivotField showAll="0" defaultSubtotal="0"/>
    <pivotField showAll="0" defaultSubtotal="0"/>
    <pivotField showAll="0" defaultSubtotal="0">
      <items count="5">
        <item x="0"/>
        <item h="1" sd="0" x="3"/>
        <item h="1" sd="0" x="1"/>
        <item h="1" sd="0" x="2"/>
        <item h="1" sd="0" x="4"/>
      </items>
    </pivotField>
    <pivotField showAll="0" sortType="descending" defaultSubtotal="0">
      <items count="194">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s>
      <autoSortScope>
        <pivotArea dataOnly="0" outline="0" fieldPosition="0">
          <references count="1">
            <reference field="4294967294" count="1" selected="0">
              <x v="0"/>
            </reference>
          </references>
        </pivotArea>
      </autoSortScope>
    </pivotField>
    <pivotField showAll="0" defaultSubtotal="0"/>
    <pivotField showAll="0" defaultSubtotal="0"/>
    <pivotField dataField="1" showAll="0" defaultSubtotal="0"/>
  </pivotFields>
  <rowFields count="1">
    <field x="1"/>
  </rowFields>
  <rowItems count="4">
    <i>
      <x/>
    </i>
    <i>
      <x v="1"/>
    </i>
    <i>
      <x v="2"/>
    </i>
    <i t="grand">
      <x/>
    </i>
  </rowItems>
  <colItems count="1">
    <i/>
  </colItems>
  <dataFields count="1">
    <dataField name="Sum of Revenue" fld="9" showDataAs="percentOfTotal" baseField="0" baseItem="0" numFmtId="10"/>
  </dataFields>
  <formats count="3">
    <format dxfId="13">
      <pivotArea grandRow="1" outline="0" collapsedLevelsAreSubtotals="1" fieldPosition="0"/>
    </format>
    <format dxfId="12">
      <pivotArea outline="0" collapsedLevelsAreSubtotals="1" fieldPosition="0"/>
    </format>
    <format dxfId="11">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FC9839-DA97-457A-BECA-26EF06CA5479}" name="Revenue by ite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6" firstHeaderRow="1" firstDataRow="1" firstDataCol="1"/>
  <pivotFields count="10">
    <pivotField showAll="0"/>
    <pivotField showAll="0"/>
    <pivotField showAll="0"/>
    <pivotField showAll="0">
      <items count="3">
        <item x="0"/>
        <item x="1"/>
        <item t="default"/>
      </items>
    </pivotField>
    <pivotField showAll="0"/>
    <pivotField axis="axisRow" showAll="0" sortType="a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sortType="de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5"/>
  </rowFields>
  <rowItems count="6">
    <i>
      <x v="1"/>
    </i>
    <i>
      <x v="4"/>
    </i>
    <i>
      <x v="2"/>
    </i>
    <i>
      <x v="3"/>
    </i>
    <i>
      <x/>
    </i>
    <i t="grand">
      <x/>
    </i>
  </rowItems>
  <colItems count="1">
    <i/>
  </colItems>
  <dataFields count="1">
    <dataField name="Sum of Revenue" fld="9" showDataAs="percentOfTotal" baseField="0" baseItem="0" numFmtId="10"/>
  </dataFields>
  <formats count="3">
    <format dxfId="16">
      <pivotArea outline="0" collapsedLevelsAreSubtotals="1" fieldPosition="0"/>
    </format>
    <format dxfId="15">
      <pivotArea outline="0" fieldPosition="0">
        <references count="1">
          <reference field="4294967294" count="1">
            <x v="0"/>
          </reference>
        </references>
      </pivotArea>
    </format>
    <format dxfId="14">
      <pivotArea collapsedLevelsAreSubtotals="1" fieldPosition="0">
        <references count="1">
          <reference field="5"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543AA4-12EF-4056-BC6A-D3EEE2C59FD3}" name="Revenue by  sec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B5" firstHeaderRow="1" firstDataRow="1" firstDataCol="1"/>
  <pivotFields count="10">
    <pivotField showAll="0"/>
    <pivotField showAll="0"/>
    <pivotField showAll="0"/>
    <pivotField axis="axisRow" showAll="0">
      <items count="3">
        <item x="0"/>
        <item x="1"/>
        <item t="default"/>
      </items>
    </pivotField>
    <pivotField showAll="0"/>
    <pivotField showAll="0"/>
    <pivotField showAll="0" sortType="de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3"/>
  </rowFields>
  <rowItems count="3">
    <i>
      <x/>
    </i>
    <i>
      <x v="1"/>
    </i>
    <i t="grand">
      <x/>
    </i>
  </rowItems>
  <colItems count="1">
    <i/>
  </colItems>
  <dataFields count="1">
    <dataField name="Sum of Revenue" fld="9" baseField="0" baseItem="0" numFmtId="164"/>
  </dataFields>
  <formats count="2">
    <format dxfId="18">
      <pivotArea outline="0" collapsedLevelsAreSubtotals="1" fieldPosition="0"/>
    </format>
    <format dxfId="17">
      <pivotArea dataOnly="0" labelOnly="1" outline="0" axis="axisValues"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 count="1" selected="0">
            <x v="0"/>
          </reference>
        </references>
      </pivotArea>
    </chartFormat>
    <chartFormat chart="6" format="6">
      <pivotArea type="data" outline="0" fieldPosition="0">
        <references count="2">
          <reference field="4294967294" count="1" selected="0">
            <x v="0"/>
          </reference>
          <reference field="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9D069D2-D168-460F-A7C7-18A729363A9C}" autoFormatId="16" applyNumberFormats="0" applyBorderFormats="0" applyFontFormats="0" applyPatternFormats="0" applyAlignmentFormats="0" applyWidthHeightFormats="0">
  <queryTableRefresh nextId="11">
    <queryTableFields count="10">
      <queryTableField id="1" name="Product ID" tableColumnId="1"/>
      <queryTableField id="2" name="Product Position" tableColumnId="2"/>
      <queryTableField id="3" name="Promotion" tableColumnId="3"/>
      <queryTableField id="4" name="Section" tableColumnId="4"/>
      <queryTableField id="5" name="Seasonal" tableColumnId="5"/>
      <queryTableField id="6" name="Item" tableColumnId="6"/>
      <queryTableField id="7" name="Item Name" tableColumnId="7"/>
      <queryTableField id="8" name="Sales Volume" tableColumnId="8"/>
      <queryTableField id="9" name="Price" tableColumnId="9"/>
      <queryTableField id="10" name="Revenu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550F81B-F109-4A1E-B8DD-880222DA5149}" sourceName="Item">
  <pivotTables>
    <pivotTable tabId="3" name="Revenue"/>
    <pivotTable tabId="3" name="Sales volume"/>
  </pivotTables>
  <data>
    <tabular pivotCacheId="1379134209">
      <items count="5">
        <i x="0" s="1"/>
        <i x="3" nd="1"/>
        <i x="1" nd="1"/>
        <i x="2"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37DCA132-04DA-4BDC-987B-EA8D06681713}" sourceName="Item Name">
  <pivotTables>
    <pivotTable tabId="3" name="Revenue"/>
    <pivotTable tabId="3" name="Sales volume"/>
  </pivotTables>
  <data>
    <tabular pivotCacheId="1379134209">
      <items count="194">
        <i x="9"/>
        <i x="89"/>
        <i x="8"/>
        <i x="50"/>
        <i x="0"/>
        <i x="31"/>
        <i x="18"/>
        <i x="71"/>
        <i x="67"/>
        <i x="72"/>
        <i x="59"/>
        <i x="5"/>
        <i x="29"/>
        <i x="61" s="1"/>
        <i x="54"/>
        <i x="46"/>
        <i x="57"/>
        <i x="86"/>
        <i x="30"/>
        <i x="13"/>
        <i x="60"/>
        <i x="35"/>
        <i x="17"/>
        <i x="4"/>
        <i x="69"/>
        <i x="49"/>
        <i x="24"/>
        <i x="14"/>
        <i x="15"/>
        <i x="28"/>
        <i x="6"/>
        <i x="68"/>
        <i x="16"/>
        <i x="32"/>
        <i x="91"/>
        <i x="40"/>
        <i x="55"/>
        <i x="165"/>
        <i x="95"/>
        <i x="10"/>
        <i x="81"/>
        <i x="75"/>
        <i x="44"/>
        <i x="76"/>
        <i x="77"/>
        <i x="19"/>
        <i x="12"/>
        <i x="21"/>
        <i x="22"/>
        <i x="45"/>
        <i x="73"/>
        <i x="80"/>
        <i x="64"/>
        <i x="93"/>
        <i x="99"/>
        <i x="48"/>
        <i x="11"/>
        <i x="65"/>
        <i x="97"/>
        <i x="20"/>
        <i x="96"/>
        <i x="25"/>
        <i x="88"/>
        <i x="98"/>
        <i x="66"/>
        <i x="90"/>
        <i x="47"/>
        <i x="70"/>
        <i x="36"/>
        <i x="84"/>
        <i x="41"/>
        <i x="100"/>
        <i x="87"/>
        <i x="27"/>
        <i x="38"/>
        <i x="2"/>
        <i x="43"/>
        <i x="26"/>
        <i x="3"/>
        <i x="164"/>
        <i x="85"/>
        <i x="33"/>
        <i x="23"/>
        <i x="7"/>
        <i x="37"/>
        <i x="101"/>
        <i x="63"/>
        <i x="52"/>
        <i x="34"/>
        <i x="39"/>
        <i x="92"/>
        <i x="42"/>
        <i x="1"/>
        <i x="62"/>
        <i x="51"/>
        <i x="78"/>
        <i x="79"/>
        <i x="82"/>
        <i x="83"/>
        <i x="53"/>
        <i x="74"/>
        <i x="58"/>
        <i x="56"/>
        <i x="94"/>
        <i x="177" nd="1"/>
        <i x="193" nd="1"/>
        <i x="188" nd="1"/>
        <i x="125" nd="1"/>
        <i x="137" nd="1"/>
        <i x="140" nd="1"/>
        <i x="130" nd="1"/>
        <i x="135" nd="1"/>
        <i x="167" nd="1"/>
        <i x="168" nd="1"/>
        <i x="166" nd="1"/>
        <i x="159" nd="1"/>
        <i x="153" nd="1"/>
        <i x="180" nd="1"/>
        <i x="156" nd="1"/>
        <i x="186" nd="1"/>
        <i x="178" nd="1"/>
        <i x="175" nd="1"/>
        <i x="134" nd="1"/>
        <i x="139" nd="1"/>
        <i x="121" nd="1"/>
        <i x="123" nd="1"/>
        <i x="126" nd="1"/>
        <i x="160" nd="1"/>
        <i x="176" nd="1"/>
        <i x="127" nd="1"/>
        <i x="154" nd="1"/>
        <i x="179" nd="1"/>
        <i x="171" nd="1"/>
        <i x="122" nd="1"/>
        <i x="144" nd="1"/>
        <i x="120" nd="1"/>
        <i x="149" nd="1"/>
        <i x="161" nd="1"/>
        <i x="169" nd="1"/>
        <i x="158" nd="1"/>
        <i x="151" nd="1"/>
        <i x="181" nd="1"/>
        <i x="132" nd="1"/>
        <i x="118" nd="1"/>
        <i x="147" nd="1"/>
        <i x="162" nd="1"/>
        <i x="163" nd="1"/>
        <i x="146" nd="1"/>
        <i x="131" nd="1"/>
        <i x="148" nd="1"/>
        <i x="150" nd="1"/>
        <i x="152" nd="1"/>
        <i x="145" nd="1"/>
        <i x="138" nd="1"/>
        <i x="115" nd="1"/>
        <i x="105" nd="1"/>
        <i x="109" nd="1"/>
        <i x="113" nd="1"/>
        <i x="185" nd="1"/>
        <i x="141" nd="1"/>
        <i x="170" nd="1"/>
        <i x="183" nd="1"/>
        <i x="174" nd="1"/>
        <i x="189" nd="1"/>
        <i x="112" nd="1"/>
        <i x="106" nd="1"/>
        <i x="111" nd="1"/>
        <i x="184" nd="1"/>
        <i x="172" nd="1"/>
        <i x="190" nd="1"/>
        <i x="143" nd="1"/>
        <i x="116" nd="1"/>
        <i x="155" nd="1"/>
        <i x="192" nd="1"/>
        <i x="133" nd="1"/>
        <i x="187" nd="1"/>
        <i x="102" nd="1"/>
        <i x="107" nd="1"/>
        <i x="104" nd="1"/>
        <i x="124" nd="1"/>
        <i x="117" nd="1"/>
        <i x="128" nd="1"/>
        <i x="119" nd="1"/>
        <i x="108" nd="1"/>
        <i x="114" nd="1"/>
        <i x="182" nd="1"/>
        <i x="173" nd="1"/>
        <i x="110" nd="1"/>
        <i x="191" nd="1"/>
        <i x="157" nd="1"/>
        <i x="136" nd="1"/>
        <i x="142" nd="1"/>
        <i x="129" nd="1"/>
        <i x="10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56ABD8E3-EC09-4A3E-AED4-1E893F17A375}" sourceName="Section">
  <pivotTables>
    <pivotTable tabId="3" name="Revenue"/>
    <pivotTable tabId="3" name="Sales volume"/>
  </pivotTables>
  <data>
    <tabular pivotCacheId="1379134209">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74C724E4-8147-4EEC-8C6C-94BFCF4A0B0A}" sourceName="Item">
  <pivotTables>
    <pivotTable tabId="3" name="PivotTable2"/>
  </pivotTables>
  <data>
    <tabular pivotCacheId="1379134209">
      <items count="5">
        <i x="0"/>
        <i x="3"/>
        <i x="1"/>
        <i x="2"/>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1" xr10:uid="{22D38600-6AE5-46B4-B1C8-3E273FD84B18}" sourceName="Section">
  <pivotTables>
    <pivotTable tabId="3" name="PivotTable2"/>
  </pivotTables>
  <data>
    <tabular pivotCacheId="1379134209">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4712AF54-FB05-4695-A7C1-C8B54F2C8C02}" cache="Slicer_Item" caption="Item" columnCount="3" showCaption="0" style="SlicerStyleOther1" rowHeight="182880"/>
  <slicer name="Item Name" xr10:uid="{06A7278D-F4C0-468C-A09E-E26FBDAE5E20}" cache="Slicer_Item_Name" caption="Item Name" startItem="12" showCaption="0" style="SlicerStyleOther1" rowHeight="251883"/>
  <slicer name="Section" xr10:uid="{070CBD4A-353B-4472-BBE1-A48AB924D5D6}" cache="Slicer_Section" caption="Section" columnCount="2" showCaption="0" style="SlicerStyleOther1" rowHeight="182880"/>
  <slicer name="Item 1" xr10:uid="{40833C2B-D39A-4120-8C39-DC73E492159C}" cache="Slicer_Item1" caption="Item" columnCount="5" showCaption="0" style="SlicerStyleOther1" rowHeight="182880"/>
  <slicer name="Section 1" xr10:uid="{69AB5D52-0476-427F-B79D-4F1F03E43975}" cache="Slicer_Section1" caption="Section" columnCount="2" showCaption="0" style="SlicerStyleOther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6D1EBF-E179-4C59-AA37-1C9414F00497}" name="Zara_sales_analysis" displayName="Zara_sales_analysis" ref="A1:J252" tableType="queryTable" totalsRowShown="0" headerRowDxfId="30" dataDxfId="29">
  <tableColumns count="10">
    <tableColumn id="1" xr3:uid="{ED1E164B-41E5-4446-ABA1-748EC2C7E2AB}" uniqueName="1" name="Product ID" queryTableFieldId="1" dataDxfId="28"/>
    <tableColumn id="2" xr3:uid="{F2BC622F-BAFE-43BD-AFF5-29BE8FDE7A1A}" uniqueName="2" name="Product Position" queryTableFieldId="2" dataDxfId="27"/>
    <tableColumn id="3" xr3:uid="{D849230E-387E-4000-BC42-CD579500AB13}" uniqueName="3" name="Promotion" queryTableFieldId="3" dataDxfId="26"/>
    <tableColumn id="4" xr3:uid="{1E88949A-6E5B-46C4-9BB3-81F948E08489}" uniqueName="4" name="Section" queryTableFieldId="4" dataDxfId="25"/>
    <tableColumn id="5" xr3:uid="{5D1016BF-5493-4FCD-A032-C94498844C33}" uniqueName="5" name="Seasonal" queryTableFieldId="5" dataDxfId="24"/>
    <tableColumn id="6" xr3:uid="{60630949-02AB-4592-B100-C1594257E989}" uniqueName="6" name="Item" queryTableFieldId="6" dataDxfId="23"/>
    <tableColumn id="7" xr3:uid="{8A2DA9BA-735F-4DA3-9BB7-92229906AE98}" uniqueName="7" name="Item Name" queryTableFieldId="7" dataDxfId="22"/>
    <tableColumn id="8" xr3:uid="{9E6C0C34-1A12-46DD-85BC-E934FB987083}" uniqueName="8" name="Sales Volume" queryTableFieldId="8" dataDxfId="21"/>
    <tableColumn id="9" xr3:uid="{1BCF2010-3D37-4E33-826E-CADB5C0CD2FB}" uniqueName="9" name="Price" queryTableFieldId="9" dataDxfId="20"/>
    <tableColumn id="10" xr3:uid="{BF191404-0659-43E5-BCF2-1FFCA7BB9881}" uniqueName="10" name="Revenue" queryTableFieldId="10" dataDxfId="19"/>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CC92E-EF0D-4413-B366-16A22982B7F1}">
  <dimension ref="A1:J252"/>
  <sheetViews>
    <sheetView showGridLines="0" zoomScale="85" zoomScaleNormal="85" workbookViewId="0">
      <selection activeCell="K1" sqref="K1"/>
    </sheetView>
  </sheetViews>
  <sheetFormatPr defaultRowHeight="14.5" x14ac:dyDescent="0.35"/>
  <cols>
    <col min="1" max="1" width="12.1796875" customWidth="1"/>
    <col min="2" max="2" width="16.90625" bestFit="1" customWidth="1"/>
    <col min="3" max="3" width="11.7265625" bestFit="1" customWidth="1"/>
    <col min="4" max="4" width="9.453125" bestFit="1" customWidth="1"/>
    <col min="5" max="5" width="10.7265625" bestFit="1" customWidth="1"/>
    <col min="6" max="6" width="8.90625" customWidth="1"/>
    <col min="7" max="7" width="43.26953125" bestFit="1" customWidth="1"/>
    <col min="8" max="8" width="13.7265625" customWidth="1"/>
    <col min="9" max="9" width="7.81640625" customWidth="1"/>
    <col min="10" max="10" width="11.36328125"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1">
        <v>185102</v>
      </c>
      <c r="B2" s="1" t="s">
        <v>10</v>
      </c>
      <c r="C2" s="1" t="s">
        <v>11</v>
      </c>
      <c r="D2" s="1" t="s">
        <v>12</v>
      </c>
      <c r="E2" s="1" t="s">
        <v>11</v>
      </c>
      <c r="F2" s="1" t="s">
        <v>13</v>
      </c>
      <c r="G2" s="1" t="s">
        <v>14</v>
      </c>
      <c r="H2" s="1">
        <v>2823</v>
      </c>
      <c r="I2" s="1">
        <v>19.989999999999998</v>
      </c>
      <c r="J2" s="1">
        <v>56431.77</v>
      </c>
    </row>
    <row r="3" spans="1:10" x14ac:dyDescent="0.35">
      <c r="A3" s="1">
        <v>188771</v>
      </c>
      <c r="B3" s="1" t="s">
        <v>10</v>
      </c>
      <c r="C3" s="1" t="s">
        <v>11</v>
      </c>
      <c r="D3" s="1" t="s">
        <v>12</v>
      </c>
      <c r="E3" s="1" t="s">
        <v>11</v>
      </c>
      <c r="F3" s="1" t="s">
        <v>13</v>
      </c>
      <c r="G3" s="1" t="s">
        <v>15</v>
      </c>
      <c r="H3" s="1">
        <v>654</v>
      </c>
      <c r="I3" s="1">
        <v>169</v>
      </c>
      <c r="J3" s="1">
        <v>110526</v>
      </c>
    </row>
    <row r="4" spans="1:10" x14ac:dyDescent="0.35">
      <c r="A4" s="1">
        <v>180176</v>
      </c>
      <c r="B4" s="1" t="s">
        <v>16</v>
      </c>
      <c r="C4" s="1" t="s">
        <v>17</v>
      </c>
      <c r="D4" s="1" t="s">
        <v>12</v>
      </c>
      <c r="E4" s="1" t="s">
        <v>17</v>
      </c>
      <c r="F4" s="1" t="s">
        <v>13</v>
      </c>
      <c r="G4" s="1" t="s">
        <v>18</v>
      </c>
      <c r="H4" s="1">
        <v>2220</v>
      </c>
      <c r="I4" s="1">
        <v>129</v>
      </c>
      <c r="J4" s="1">
        <v>286380</v>
      </c>
    </row>
    <row r="5" spans="1:10" x14ac:dyDescent="0.35">
      <c r="A5" s="1">
        <v>112917</v>
      </c>
      <c r="B5" s="1" t="s">
        <v>10</v>
      </c>
      <c r="C5" s="1" t="s">
        <v>17</v>
      </c>
      <c r="D5" s="1" t="s">
        <v>12</v>
      </c>
      <c r="E5" s="1" t="s">
        <v>17</v>
      </c>
      <c r="F5" s="1" t="s">
        <v>13</v>
      </c>
      <c r="G5" s="1" t="s">
        <v>19</v>
      </c>
      <c r="H5" s="1">
        <v>1568</v>
      </c>
      <c r="I5" s="1">
        <v>129</v>
      </c>
      <c r="J5" s="1">
        <v>202272</v>
      </c>
    </row>
    <row r="6" spans="1:10" x14ac:dyDescent="0.35">
      <c r="A6" s="1">
        <v>192936</v>
      </c>
      <c r="B6" s="1" t="s">
        <v>16</v>
      </c>
      <c r="C6" s="1" t="s">
        <v>11</v>
      </c>
      <c r="D6" s="1" t="s">
        <v>12</v>
      </c>
      <c r="E6" s="1" t="s">
        <v>17</v>
      </c>
      <c r="F6" s="1" t="s">
        <v>13</v>
      </c>
      <c r="G6" s="1" t="s">
        <v>20</v>
      </c>
      <c r="H6" s="1">
        <v>2942</v>
      </c>
      <c r="I6" s="1">
        <v>139</v>
      </c>
      <c r="J6" s="1">
        <v>408938</v>
      </c>
    </row>
    <row r="7" spans="1:10" x14ac:dyDescent="0.35">
      <c r="A7" s="1">
        <v>117590</v>
      </c>
      <c r="B7" s="1" t="s">
        <v>16</v>
      </c>
      <c r="C7" s="1" t="s">
        <v>11</v>
      </c>
      <c r="D7" s="1" t="s">
        <v>12</v>
      </c>
      <c r="E7" s="1" t="s">
        <v>11</v>
      </c>
      <c r="F7" s="1" t="s">
        <v>13</v>
      </c>
      <c r="G7" s="1" t="s">
        <v>21</v>
      </c>
      <c r="H7" s="1">
        <v>2968</v>
      </c>
      <c r="I7" s="1">
        <v>79.900000000000006</v>
      </c>
      <c r="J7" s="1">
        <v>237143.2</v>
      </c>
    </row>
    <row r="8" spans="1:10" x14ac:dyDescent="0.35">
      <c r="A8" s="1">
        <v>189118</v>
      </c>
      <c r="B8" s="1" t="s">
        <v>22</v>
      </c>
      <c r="C8" s="1" t="s">
        <v>17</v>
      </c>
      <c r="D8" s="1" t="s">
        <v>12</v>
      </c>
      <c r="E8" s="1" t="s">
        <v>17</v>
      </c>
      <c r="F8" s="1" t="s">
        <v>13</v>
      </c>
      <c r="G8" s="1" t="s">
        <v>23</v>
      </c>
      <c r="H8" s="1">
        <v>952</v>
      </c>
      <c r="I8" s="1">
        <v>69.989999999999995</v>
      </c>
      <c r="J8" s="1">
        <v>66630.48</v>
      </c>
    </row>
    <row r="9" spans="1:10" x14ac:dyDescent="0.35">
      <c r="A9" s="1">
        <v>182157</v>
      </c>
      <c r="B9" s="1" t="s">
        <v>10</v>
      </c>
      <c r="C9" s="1" t="s">
        <v>11</v>
      </c>
      <c r="D9" s="1" t="s">
        <v>12</v>
      </c>
      <c r="E9" s="1" t="s">
        <v>11</v>
      </c>
      <c r="F9" s="1" t="s">
        <v>13</v>
      </c>
      <c r="G9" s="1" t="s">
        <v>24</v>
      </c>
      <c r="H9" s="1">
        <v>2421</v>
      </c>
      <c r="I9" s="1">
        <v>159</v>
      </c>
      <c r="J9" s="1">
        <v>384939</v>
      </c>
    </row>
    <row r="10" spans="1:10" x14ac:dyDescent="0.35">
      <c r="A10" s="1">
        <v>141861</v>
      </c>
      <c r="B10" s="1" t="s">
        <v>10</v>
      </c>
      <c r="C10" s="1" t="s">
        <v>17</v>
      </c>
      <c r="D10" s="1" t="s">
        <v>12</v>
      </c>
      <c r="E10" s="1" t="s">
        <v>17</v>
      </c>
      <c r="F10" s="1" t="s">
        <v>13</v>
      </c>
      <c r="G10" s="1" t="s">
        <v>25</v>
      </c>
      <c r="H10" s="1">
        <v>1916</v>
      </c>
      <c r="I10" s="1">
        <v>169</v>
      </c>
      <c r="J10" s="1">
        <v>323804</v>
      </c>
    </row>
    <row r="11" spans="1:10" x14ac:dyDescent="0.35">
      <c r="A11" s="1">
        <v>137121</v>
      </c>
      <c r="B11" s="1" t="s">
        <v>10</v>
      </c>
      <c r="C11" s="1" t="s">
        <v>11</v>
      </c>
      <c r="D11" s="1" t="s">
        <v>12</v>
      </c>
      <c r="E11" s="1" t="s">
        <v>17</v>
      </c>
      <c r="F11" s="1" t="s">
        <v>13</v>
      </c>
      <c r="G11" s="1" t="s">
        <v>26</v>
      </c>
      <c r="H11" s="1">
        <v>656</v>
      </c>
      <c r="I11" s="1">
        <v>169</v>
      </c>
      <c r="J11" s="1">
        <v>110864</v>
      </c>
    </row>
    <row r="12" spans="1:10" x14ac:dyDescent="0.35">
      <c r="A12" s="1">
        <v>113143</v>
      </c>
      <c r="B12" s="1" t="s">
        <v>10</v>
      </c>
      <c r="C12" s="1" t="s">
        <v>17</v>
      </c>
      <c r="D12" s="1" t="s">
        <v>12</v>
      </c>
      <c r="E12" s="1" t="s">
        <v>17</v>
      </c>
      <c r="F12" s="1" t="s">
        <v>13</v>
      </c>
      <c r="G12" s="1" t="s">
        <v>27</v>
      </c>
      <c r="H12" s="1">
        <v>2663</v>
      </c>
      <c r="I12" s="1">
        <v>129</v>
      </c>
      <c r="J12" s="1">
        <v>343527</v>
      </c>
    </row>
    <row r="13" spans="1:10" x14ac:dyDescent="0.35">
      <c r="A13" s="1">
        <v>140028</v>
      </c>
      <c r="B13" s="1" t="s">
        <v>10</v>
      </c>
      <c r="C13" s="1" t="s">
        <v>17</v>
      </c>
      <c r="D13" s="1" t="s">
        <v>12</v>
      </c>
      <c r="E13" s="1" t="s">
        <v>17</v>
      </c>
      <c r="F13" s="1" t="s">
        <v>13</v>
      </c>
      <c r="G13" s="1" t="s">
        <v>28</v>
      </c>
      <c r="H13" s="1">
        <v>1260</v>
      </c>
      <c r="I13" s="1">
        <v>159</v>
      </c>
      <c r="J13" s="1">
        <v>200340</v>
      </c>
    </row>
    <row r="14" spans="1:10" x14ac:dyDescent="0.35">
      <c r="A14" s="1">
        <v>134693</v>
      </c>
      <c r="B14" s="1" t="s">
        <v>10</v>
      </c>
      <c r="C14" s="1" t="s">
        <v>17</v>
      </c>
      <c r="D14" s="1" t="s">
        <v>12</v>
      </c>
      <c r="E14" s="1" t="s">
        <v>11</v>
      </c>
      <c r="F14" s="1" t="s">
        <v>13</v>
      </c>
      <c r="G14" s="1" t="s">
        <v>29</v>
      </c>
      <c r="H14" s="1">
        <v>2124</v>
      </c>
      <c r="I14" s="1">
        <v>169</v>
      </c>
      <c r="J14" s="1">
        <v>358956</v>
      </c>
    </row>
    <row r="15" spans="1:10" x14ac:dyDescent="0.35">
      <c r="A15" s="1">
        <v>151396</v>
      </c>
      <c r="B15" s="1" t="s">
        <v>22</v>
      </c>
      <c r="C15" s="1" t="s">
        <v>17</v>
      </c>
      <c r="D15" s="1" t="s">
        <v>12</v>
      </c>
      <c r="E15" s="1" t="s">
        <v>17</v>
      </c>
      <c r="F15" s="1" t="s">
        <v>13</v>
      </c>
      <c r="G15" s="1" t="s">
        <v>30</v>
      </c>
      <c r="H15" s="1">
        <v>729</v>
      </c>
      <c r="I15" s="1">
        <v>439</v>
      </c>
      <c r="J15" s="1">
        <v>320031</v>
      </c>
    </row>
    <row r="16" spans="1:10" x14ac:dyDescent="0.35">
      <c r="A16" s="1">
        <v>132889</v>
      </c>
      <c r="B16" s="1" t="s">
        <v>10</v>
      </c>
      <c r="C16" s="1" t="s">
        <v>17</v>
      </c>
      <c r="D16" s="1" t="s">
        <v>12</v>
      </c>
      <c r="E16" s="1" t="s">
        <v>17</v>
      </c>
      <c r="F16" s="1" t="s">
        <v>13</v>
      </c>
      <c r="G16" s="1" t="s">
        <v>31</v>
      </c>
      <c r="H16" s="1">
        <v>2265</v>
      </c>
      <c r="I16" s="1">
        <v>99.9</v>
      </c>
      <c r="J16" s="1">
        <v>226273.5</v>
      </c>
    </row>
    <row r="17" spans="1:10" x14ac:dyDescent="0.35">
      <c r="A17" s="1">
        <v>152174</v>
      </c>
      <c r="B17" s="1" t="s">
        <v>16</v>
      </c>
      <c r="C17" s="1" t="s">
        <v>11</v>
      </c>
      <c r="D17" s="1" t="s">
        <v>12</v>
      </c>
      <c r="E17" s="1" t="s">
        <v>11</v>
      </c>
      <c r="F17" s="1" t="s">
        <v>13</v>
      </c>
      <c r="G17" s="1" t="s">
        <v>32</v>
      </c>
      <c r="H17" s="1">
        <v>2226</v>
      </c>
      <c r="I17" s="1">
        <v>99.9</v>
      </c>
      <c r="J17" s="1">
        <v>222377.4</v>
      </c>
    </row>
    <row r="18" spans="1:10" x14ac:dyDescent="0.35">
      <c r="A18" s="1">
        <v>129906</v>
      </c>
      <c r="B18" s="1" t="s">
        <v>10</v>
      </c>
      <c r="C18" s="1" t="s">
        <v>11</v>
      </c>
      <c r="D18" s="1" t="s">
        <v>12</v>
      </c>
      <c r="E18" s="1" t="s">
        <v>11</v>
      </c>
      <c r="F18" s="1" t="s">
        <v>13</v>
      </c>
      <c r="G18" s="1" t="s">
        <v>33</v>
      </c>
      <c r="H18" s="1">
        <v>2089</v>
      </c>
      <c r="I18" s="1">
        <v>69.900000000000006</v>
      </c>
      <c r="J18" s="1">
        <v>146021.1</v>
      </c>
    </row>
    <row r="19" spans="1:10" x14ac:dyDescent="0.35">
      <c r="A19" s="1">
        <v>195879</v>
      </c>
      <c r="B19" s="1" t="s">
        <v>22</v>
      </c>
      <c r="C19" s="1" t="s">
        <v>17</v>
      </c>
      <c r="D19" s="1" t="s">
        <v>12</v>
      </c>
      <c r="E19" s="1" t="s">
        <v>17</v>
      </c>
      <c r="F19" s="1" t="s">
        <v>13</v>
      </c>
      <c r="G19" s="1" t="s">
        <v>34</v>
      </c>
      <c r="H19" s="1">
        <v>2339</v>
      </c>
      <c r="I19" s="1">
        <v>129</v>
      </c>
      <c r="J19" s="1">
        <v>301731</v>
      </c>
    </row>
    <row r="20" spans="1:10" x14ac:dyDescent="0.35">
      <c r="A20" s="1">
        <v>155050</v>
      </c>
      <c r="B20" s="1" t="s">
        <v>10</v>
      </c>
      <c r="C20" s="1" t="s">
        <v>11</v>
      </c>
      <c r="D20" s="1" t="s">
        <v>12</v>
      </c>
      <c r="E20" s="1" t="s">
        <v>17</v>
      </c>
      <c r="F20" s="1" t="s">
        <v>13</v>
      </c>
      <c r="G20" s="1" t="s">
        <v>35</v>
      </c>
      <c r="H20" s="1">
        <v>2321</v>
      </c>
      <c r="I20" s="1">
        <v>129</v>
      </c>
      <c r="J20" s="1">
        <v>299409</v>
      </c>
    </row>
    <row r="21" spans="1:10" x14ac:dyDescent="0.35">
      <c r="A21" s="1">
        <v>194410</v>
      </c>
      <c r="B21" s="1" t="s">
        <v>16</v>
      </c>
      <c r="C21" s="1" t="s">
        <v>11</v>
      </c>
      <c r="D21" s="1" t="s">
        <v>12</v>
      </c>
      <c r="E21" s="1" t="s">
        <v>11</v>
      </c>
      <c r="F21" s="1" t="s">
        <v>13</v>
      </c>
      <c r="G21" s="1" t="s">
        <v>24</v>
      </c>
      <c r="H21" s="1">
        <v>669</v>
      </c>
      <c r="I21" s="1">
        <v>159</v>
      </c>
      <c r="J21" s="1">
        <v>106371</v>
      </c>
    </row>
    <row r="22" spans="1:10" x14ac:dyDescent="0.35">
      <c r="A22" s="1">
        <v>141904</v>
      </c>
      <c r="B22" s="1" t="s">
        <v>16</v>
      </c>
      <c r="C22" s="1" t="s">
        <v>17</v>
      </c>
      <c r="D22" s="1" t="s">
        <v>12</v>
      </c>
      <c r="E22" s="1" t="s">
        <v>17</v>
      </c>
      <c r="F22" s="1" t="s">
        <v>13</v>
      </c>
      <c r="G22" s="1" t="s">
        <v>36</v>
      </c>
      <c r="H22" s="1">
        <v>1712</v>
      </c>
      <c r="I22" s="1">
        <v>109</v>
      </c>
      <c r="J22" s="1">
        <v>186608</v>
      </c>
    </row>
    <row r="23" spans="1:10" x14ac:dyDescent="0.35">
      <c r="A23" s="1">
        <v>124981</v>
      </c>
      <c r="B23" s="1" t="s">
        <v>22</v>
      </c>
      <c r="C23" s="1" t="s">
        <v>11</v>
      </c>
      <c r="D23" s="1" t="s">
        <v>12</v>
      </c>
      <c r="E23" s="1" t="s">
        <v>17</v>
      </c>
      <c r="F23" s="1" t="s">
        <v>13</v>
      </c>
      <c r="G23" s="1" t="s">
        <v>37</v>
      </c>
      <c r="H23" s="1">
        <v>1832</v>
      </c>
      <c r="I23" s="1">
        <v>89.9</v>
      </c>
      <c r="J23" s="1">
        <v>164696.79999999999</v>
      </c>
    </row>
    <row r="24" spans="1:10" x14ac:dyDescent="0.35">
      <c r="A24" s="1">
        <v>161909</v>
      </c>
      <c r="B24" s="1" t="s">
        <v>10</v>
      </c>
      <c r="C24" s="1" t="s">
        <v>17</v>
      </c>
      <c r="D24" s="1" t="s">
        <v>12</v>
      </c>
      <c r="E24" s="1" t="s">
        <v>11</v>
      </c>
      <c r="F24" s="1" t="s">
        <v>13</v>
      </c>
      <c r="G24" s="1" t="s">
        <v>38</v>
      </c>
      <c r="H24" s="1">
        <v>1290</v>
      </c>
      <c r="I24" s="1">
        <v>299</v>
      </c>
      <c r="J24" s="1">
        <v>385710</v>
      </c>
    </row>
    <row r="25" spans="1:10" x14ac:dyDescent="0.35">
      <c r="A25" s="1">
        <v>129152</v>
      </c>
      <c r="B25" s="1" t="s">
        <v>16</v>
      </c>
      <c r="C25" s="1" t="s">
        <v>11</v>
      </c>
      <c r="D25" s="1" t="s">
        <v>12</v>
      </c>
      <c r="E25" s="1" t="s">
        <v>11</v>
      </c>
      <c r="F25" s="1" t="s">
        <v>13</v>
      </c>
      <c r="G25" s="1" t="s">
        <v>39</v>
      </c>
      <c r="H25" s="1">
        <v>2356</v>
      </c>
      <c r="I25" s="1">
        <v>49.9</v>
      </c>
      <c r="J25" s="1">
        <v>117564.4</v>
      </c>
    </row>
    <row r="26" spans="1:10" x14ac:dyDescent="0.35">
      <c r="A26" s="1">
        <v>183243</v>
      </c>
      <c r="B26" s="1" t="s">
        <v>22</v>
      </c>
      <c r="C26" s="1" t="s">
        <v>17</v>
      </c>
      <c r="D26" s="1" t="s">
        <v>12</v>
      </c>
      <c r="E26" s="1" t="s">
        <v>11</v>
      </c>
      <c r="F26" s="1" t="s">
        <v>13</v>
      </c>
      <c r="G26" s="1" t="s">
        <v>40</v>
      </c>
      <c r="H26" s="1">
        <v>1524</v>
      </c>
      <c r="I26" s="1">
        <v>169</v>
      </c>
      <c r="J26" s="1">
        <v>257556</v>
      </c>
    </row>
    <row r="27" spans="1:10" x14ac:dyDescent="0.35">
      <c r="A27" s="1">
        <v>198248</v>
      </c>
      <c r="B27" s="1" t="s">
        <v>22</v>
      </c>
      <c r="C27" s="1" t="s">
        <v>17</v>
      </c>
      <c r="D27" s="1" t="s">
        <v>12</v>
      </c>
      <c r="E27" s="1" t="s">
        <v>11</v>
      </c>
      <c r="F27" s="1" t="s">
        <v>13</v>
      </c>
      <c r="G27" s="1" t="s">
        <v>41</v>
      </c>
      <c r="H27" s="1">
        <v>1644</v>
      </c>
      <c r="I27" s="1">
        <v>69.900000000000006</v>
      </c>
      <c r="J27" s="1">
        <v>114915.6</v>
      </c>
    </row>
    <row r="28" spans="1:10" x14ac:dyDescent="0.35">
      <c r="A28" s="1">
        <v>191230</v>
      </c>
      <c r="B28" s="1" t="s">
        <v>16</v>
      </c>
      <c r="C28" s="1" t="s">
        <v>11</v>
      </c>
      <c r="D28" s="1" t="s">
        <v>12</v>
      </c>
      <c r="E28" s="1" t="s">
        <v>11</v>
      </c>
      <c r="F28" s="1" t="s">
        <v>13</v>
      </c>
      <c r="G28" s="1" t="s">
        <v>42</v>
      </c>
      <c r="H28" s="1">
        <v>966</v>
      </c>
      <c r="I28" s="1">
        <v>89.9</v>
      </c>
      <c r="J28" s="1">
        <v>86843.4</v>
      </c>
    </row>
    <row r="29" spans="1:10" x14ac:dyDescent="0.35">
      <c r="A29" s="1">
        <v>187234</v>
      </c>
      <c r="B29" s="1" t="s">
        <v>22</v>
      </c>
      <c r="C29" s="1" t="s">
        <v>17</v>
      </c>
      <c r="D29" s="1" t="s">
        <v>12</v>
      </c>
      <c r="E29" s="1" t="s">
        <v>17</v>
      </c>
      <c r="F29" s="1" t="s">
        <v>13</v>
      </c>
      <c r="G29" s="1" t="s">
        <v>43</v>
      </c>
      <c r="H29" s="1">
        <v>2575</v>
      </c>
      <c r="I29" s="1">
        <v>59.9</v>
      </c>
      <c r="J29" s="1">
        <v>154242.5</v>
      </c>
    </row>
    <row r="30" spans="1:10" x14ac:dyDescent="0.35">
      <c r="A30" s="1">
        <v>148888</v>
      </c>
      <c r="B30" s="1" t="s">
        <v>22</v>
      </c>
      <c r="C30" s="1" t="s">
        <v>11</v>
      </c>
      <c r="D30" s="1" t="s">
        <v>12</v>
      </c>
      <c r="E30" s="1" t="s">
        <v>11</v>
      </c>
      <c r="F30" s="1" t="s">
        <v>13</v>
      </c>
      <c r="G30" s="1" t="s">
        <v>44</v>
      </c>
      <c r="H30" s="1">
        <v>2774</v>
      </c>
      <c r="I30" s="1">
        <v>109</v>
      </c>
      <c r="J30" s="1">
        <v>302366</v>
      </c>
    </row>
    <row r="31" spans="1:10" x14ac:dyDescent="0.35">
      <c r="A31" s="1">
        <v>110805</v>
      </c>
      <c r="B31" s="1" t="s">
        <v>22</v>
      </c>
      <c r="C31" s="1" t="s">
        <v>17</v>
      </c>
      <c r="D31" s="1" t="s">
        <v>12</v>
      </c>
      <c r="E31" s="1" t="s">
        <v>11</v>
      </c>
      <c r="F31" s="1" t="s">
        <v>13</v>
      </c>
      <c r="G31" s="1" t="s">
        <v>45</v>
      </c>
      <c r="H31" s="1">
        <v>2477</v>
      </c>
      <c r="I31" s="1">
        <v>159</v>
      </c>
      <c r="J31" s="1">
        <v>393843</v>
      </c>
    </row>
    <row r="32" spans="1:10" x14ac:dyDescent="0.35">
      <c r="A32" s="1">
        <v>179801</v>
      </c>
      <c r="B32" s="1" t="s">
        <v>22</v>
      </c>
      <c r="C32" s="1" t="s">
        <v>11</v>
      </c>
      <c r="D32" s="1" t="s">
        <v>12</v>
      </c>
      <c r="E32" s="1" t="s">
        <v>17</v>
      </c>
      <c r="F32" s="1" t="s">
        <v>13</v>
      </c>
      <c r="G32" s="1" t="s">
        <v>46</v>
      </c>
      <c r="H32" s="1">
        <v>2608</v>
      </c>
      <c r="I32" s="1">
        <v>129</v>
      </c>
      <c r="J32" s="1">
        <v>336432</v>
      </c>
    </row>
    <row r="33" spans="1:10" x14ac:dyDescent="0.35">
      <c r="A33" s="1">
        <v>134927</v>
      </c>
      <c r="B33" s="1" t="s">
        <v>10</v>
      </c>
      <c r="C33" s="1" t="s">
        <v>17</v>
      </c>
      <c r="D33" s="1" t="s">
        <v>12</v>
      </c>
      <c r="E33" s="1" t="s">
        <v>17</v>
      </c>
      <c r="F33" s="1" t="s">
        <v>13</v>
      </c>
      <c r="G33" s="1" t="s">
        <v>42</v>
      </c>
      <c r="H33" s="1">
        <v>2252</v>
      </c>
      <c r="I33" s="1">
        <v>129</v>
      </c>
      <c r="J33" s="1">
        <v>290508</v>
      </c>
    </row>
    <row r="34" spans="1:10" x14ac:dyDescent="0.35">
      <c r="A34" s="1">
        <v>123150</v>
      </c>
      <c r="B34" s="1" t="s">
        <v>16</v>
      </c>
      <c r="C34" s="1" t="s">
        <v>17</v>
      </c>
      <c r="D34" s="1" t="s">
        <v>12</v>
      </c>
      <c r="E34" s="1" t="s">
        <v>11</v>
      </c>
      <c r="F34" s="1" t="s">
        <v>13</v>
      </c>
      <c r="G34" s="1" t="s">
        <v>47</v>
      </c>
      <c r="H34" s="1">
        <v>2074</v>
      </c>
      <c r="I34" s="1">
        <v>129</v>
      </c>
      <c r="J34" s="1">
        <v>267546</v>
      </c>
    </row>
    <row r="35" spans="1:10" x14ac:dyDescent="0.35">
      <c r="A35" s="1">
        <v>159145</v>
      </c>
      <c r="B35" s="1" t="s">
        <v>16</v>
      </c>
      <c r="C35" s="1" t="s">
        <v>17</v>
      </c>
      <c r="D35" s="1" t="s">
        <v>12</v>
      </c>
      <c r="E35" s="1" t="s">
        <v>11</v>
      </c>
      <c r="F35" s="1" t="s">
        <v>13</v>
      </c>
      <c r="G35" s="1" t="s">
        <v>23</v>
      </c>
      <c r="H35" s="1">
        <v>2579</v>
      </c>
      <c r="I35" s="1">
        <v>109</v>
      </c>
      <c r="J35" s="1">
        <v>281111</v>
      </c>
    </row>
    <row r="36" spans="1:10" x14ac:dyDescent="0.35">
      <c r="A36" s="1">
        <v>172364</v>
      </c>
      <c r="B36" s="1" t="s">
        <v>10</v>
      </c>
      <c r="C36" s="1" t="s">
        <v>17</v>
      </c>
      <c r="D36" s="1" t="s">
        <v>12</v>
      </c>
      <c r="E36" s="1" t="s">
        <v>11</v>
      </c>
      <c r="F36" s="1" t="s">
        <v>13</v>
      </c>
      <c r="G36" s="1" t="s">
        <v>41</v>
      </c>
      <c r="H36" s="1">
        <v>2931</v>
      </c>
      <c r="I36" s="1">
        <v>109</v>
      </c>
      <c r="J36" s="1">
        <v>319479</v>
      </c>
    </row>
    <row r="37" spans="1:10" x14ac:dyDescent="0.35">
      <c r="A37" s="1">
        <v>178281</v>
      </c>
      <c r="B37" s="1" t="s">
        <v>16</v>
      </c>
      <c r="C37" s="1" t="s">
        <v>11</v>
      </c>
      <c r="D37" s="1" t="s">
        <v>12</v>
      </c>
      <c r="E37" s="1" t="s">
        <v>17</v>
      </c>
      <c r="F37" s="1" t="s">
        <v>13</v>
      </c>
      <c r="G37" s="1" t="s">
        <v>48</v>
      </c>
      <c r="H37" s="1">
        <v>1145</v>
      </c>
      <c r="I37" s="1">
        <v>109</v>
      </c>
      <c r="J37" s="1">
        <v>124805</v>
      </c>
    </row>
    <row r="38" spans="1:10" x14ac:dyDescent="0.35">
      <c r="A38" s="1">
        <v>194339</v>
      </c>
      <c r="B38" s="1" t="s">
        <v>16</v>
      </c>
      <c r="C38" s="1" t="s">
        <v>11</v>
      </c>
      <c r="D38" s="1" t="s">
        <v>12</v>
      </c>
      <c r="E38" s="1" t="s">
        <v>11</v>
      </c>
      <c r="F38" s="1" t="s">
        <v>13</v>
      </c>
      <c r="G38" s="1" t="s">
        <v>49</v>
      </c>
      <c r="H38" s="1">
        <v>1792</v>
      </c>
      <c r="I38" s="1">
        <v>89.9</v>
      </c>
      <c r="J38" s="1">
        <v>161100.79999999999</v>
      </c>
    </row>
    <row r="39" spans="1:10" x14ac:dyDescent="0.35">
      <c r="A39" s="1">
        <v>174412</v>
      </c>
      <c r="B39" s="1" t="s">
        <v>10</v>
      </c>
      <c r="C39" s="1" t="s">
        <v>11</v>
      </c>
      <c r="D39" s="1" t="s">
        <v>12</v>
      </c>
      <c r="E39" s="1" t="s">
        <v>17</v>
      </c>
      <c r="F39" s="1" t="s">
        <v>13</v>
      </c>
      <c r="G39" s="1" t="s">
        <v>33</v>
      </c>
      <c r="H39" s="1">
        <v>1796</v>
      </c>
      <c r="I39" s="1">
        <v>69.900000000000006</v>
      </c>
      <c r="J39" s="1">
        <v>125540.4</v>
      </c>
    </row>
    <row r="40" spans="1:10" x14ac:dyDescent="0.35">
      <c r="A40" s="1">
        <v>114877</v>
      </c>
      <c r="B40" s="1" t="s">
        <v>10</v>
      </c>
      <c r="C40" s="1" t="s">
        <v>11</v>
      </c>
      <c r="D40" s="1" t="s">
        <v>12</v>
      </c>
      <c r="E40" s="1" t="s">
        <v>11</v>
      </c>
      <c r="F40" s="1" t="s">
        <v>13</v>
      </c>
      <c r="G40" s="1" t="s">
        <v>50</v>
      </c>
      <c r="H40" s="1">
        <v>1860</v>
      </c>
      <c r="I40" s="1">
        <v>349</v>
      </c>
      <c r="J40" s="1">
        <v>649140</v>
      </c>
    </row>
    <row r="41" spans="1:10" x14ac:dyDescent="0.35">
      <c r="A41" s="1">
        <v>140727</v>
      </c>
      <c r="B41" s="1" t="s">
        <v>16</v>
      </c>
      <c r="C41" s="1" t="s">
        <v>17</v>
      </c>
      <c r="D41" s="1" t="s">
        <v>12</v>
      </c>
      <c r="E41" s="1" t="s">
        <v>17</v>
      </c>
      <c r="F41" s="1" t="s">
        <v>13</v>
      </c>
      <c r="G41" s="1" t="s">
        <v>21</v>
      </c>
      <c r="H41" s="1">
        <v>1002</v>
      </c>
      <c r="I41" s="1">
        <v>79.900000000000006</v>
      </c>
      <c r="J41" s="1">
        <v>80059.8</v>
      </c>
    </row>
    <row r="42" spans="1:10" x14ac:dyDescent="0.35">
      <c r="A42" s="1">
        <v>133109</v>
      </c>
      <c r="B42" s="1" t="s">
        <v>22</v>
      </c>
      <c r="C42" s="1" t="s">
        <v>11</v>
      </c>
      <c r="D42" s="1" t="s">
        <v>12</v>
      </c>
      <c r="E42" s="1" t="s">
        <v>17</v>
      </c>
      <c r="F42" s="1" t="s">
        <v>13</v>
      </c>
      <c r="G42" s="1" t="s">
        <v>51</v>
      </c>
      <c r="H42" s="1">
        <v>2063</v>
      </c>
      <c r="I42" s="1">
        <v>79.900000000000006</v>
      </c>
      <c r="J42" s="1">
        <v>164833.70000000001</v>
      </c>
    </row>
    <row r="43" spans="1:10" x14ac:dyDescent="0.35">
      <c r="A43" s="1">
        <v>127296</v>
      </c>
      <c r="B43" s="1" t="s">
        <v>10</v>
      </c>
      <c r="C43" s="1" t="s">
        <v>11</v>
      </c>
      <c r="D43" s="1" t="s">
        <v>12</v>
      </c>
      <c r="E43" s="1" t="s">
        <v>11</v>
      </c>
      <c r="F43" s="1" t="s">
        <v>13</v>
      </c>
      <c r="G43" s="1" t="s">
        <v>52</v>
      </c>
      <c r="H43" s="1">
        <v>1165</v>
      </c>
      <c r="I43" s="1">
        <v>89.9</v>
      </c>
      <c r="J43" s="1">
        <v>104733.5</v>
      </c>
    </row>
    <row r="44" spans="1:10" x14ac:dyDescent="0.35">
      <c r="A44" s="1">
        <v>133757</v>
      </c>
      <c r="B44" s="1" t="s">
        <v>10</v>
      </c>
      <c r="C44" s="1" t="s">
        <v>17</v>
      </c>
      <c r="D44" s="1" t="s">
        <v>12</v>
      </c>
      <c r="E44" s="1" t="s">
        <v>11</v>
      </c>
      <c r="F44" s="1" t="s">
        <v>13</v>
      </c>
      <c r="G44" s="1" t="s">
        <v>53</v>
      </c>
      <c r="H44" s="1">
        <v>2071</v>
      </c>
      <c r="I44" s="1">
        <v>129</v>
      </c>
      <c r="J44" s="1">
        <v>267159</v>
      </c>
    </row>
    <row r="45" spans="1:10" x14ac:dyDescent="0.35">
      <c r="A45" s="1">
        <v>111760</v>
      </c>
      <c r="B45" s="1" t="s">
        <v>16</v>
      </c>
      <c r="C45" s="1" t="s">
        <v>11</v>
      </c>
      <c r="D45" s="1" t="s">
        <v>12</v>
      </c>
      <c r="E45" s="1" t="s">
        <v>11</v>
      </c>
      <c r="F45" s="1" t="s">
        <v>13</v>
      </c>
      <c r="G45" s="1" t="s">
        <v>54</v>
      </c>
      <c r="H45" s="1">
        <v>1474</v>
      </c>
      <c r="I45" s="1">
        <v>109</v>
      </c>
      <c r="J45" s="1">
        <v>160666</v>
      </c>
    </row>
    <row r="46" spans="1:10" x14ac:dyDescent="0.35">
      <c r="A46" s="1">
        <v>198375</v>
      </c>
      <c r="B46" s="1" t="s">
        <v>16</v>
      </c>
      <c r="C46" s="1" t="s">
        <v>11</v>
      </c>
      <c r="D46" s="1" t="s">
        <v>12</v>
      </c>
      <c r="E46" s="1" t="s">
        <v>11</v>
      </c>
      <c r="F46" s="1" t="s">
        <v>13</v>
      </c>
      <c r="G46" s="1" t="s">
        <v>32</v>
      </c>
      <c r="H46" s="1">
        <v>2202</v>
      </c>
      <c r="I46" s="1">
        <v>69.900000000000006</v>
      </c>
      <c r="J46" s="1">
        <v>153919.79999999999</v>
      </c>
    </row>
    <row r="47" spans="1:10" x14ac:dyDescent="0.35">
      <c r="A47" s="1">
        <v>168837</v>
      </c>
      <c r="B47" s="1" t="s">
        <v>10</v>
      </c>
      <c r="C47" s="1" t="s">
        <v>11</v>
      </c>
      <c r="D47" s="1" t="s">
        <v>12</v>
      </c>
      <c r="E47" s="1" t="s">
        <v>11</v>
      </c>
      <c r="F47" s="1" t="s">
        <v>13</v>
      </c>
      <c r="G47" s="1" t="s">
        <v>49</v>
      </c>
      <c r="H47" s="1">
        <v>665</v>
      </c>
      <c r="I47" s="1">
        <v>89.9</v>
      </c>
      <c r="J47" s="1">
        <v>59783.5</v>
      </c>
    </row>
    <row r="48" spans="1:10" x14ac:dyDescent="0.35">
      <c r="A48" s="1">
        <v>138505</v>
      </c>
      <c r="B48" s="1" t="s">
        <v>22</v>
      </c>
      <c r="C48" s="1" t="s">
        <v>11</v>
      </c>
      <c r="D48" s="1" t="s">
        <v>12</v>
      </c>
      <c r="E48" s="1" t="s">
        <v>11</v>
      </c>
      <c r="F48" s="1" t="s">
        <v>13</v>
      </c>
      <c r="G48" s="1" t="s">
        <v>55</v>
      </c>
      <c r="H48" s="1">
        <v>2478</v>
      </c>
      <c r="I48" s="1">
        <v>69.900000000000006</v>
      </c>
      <c r="J48" s="1">
        <v>173212.2</v>
      </c>
    </row>
    <row r="49" spans="1:10" x14ac:dyDescent="0.35">
      <c r="A49" s="1">
        <v>116228</v>
      </c>
      <c r="B49" s="1" t="s">
        <v>16</v>
      </c>
      <c r="C49" s="1" t="s">
        <v>17</v>
      </c>
      <c r="D49" s="1" t="s">
        <v>12</v>
      </c>
      <c r="E49" s="1" t="s">
        <v>11</v>
      </c>
      <c r="F49" s="1" t="s">
        <v>13</v>
      </c>
      <c r="G49" s="1" t="s">
        <v>56</v>
      </c>
      <c r="H49" s="1">
        <v>647</v>
      </c>
      <c r="I49" s="1">
        <v>89.9</v>
      </c>
      <c r="J49" s="1">
        <v>58165.3</v>
      </c>
    </row>
    <row r="50" spans="1:10" x14ac:dyDescent="0.35">
      <c r="A50" s="1">
        <v>167592</v>
      </c>
      <c r="B50" s="1" t="s">
        <v>22</v>
      </c>
      <c r="C50" s="1" t="s">
        <v>17</v>
      </c>
      <c r="D50" s="1" t="s">
        <v>12</v>
      </c>
      <c r="E50" s="1" t="s">
        <v>11</v>
      </c>
      <c r="F50" s="1" t="s">
        <v>13</v>
      </c>
      <c r="G50" s="1" t="s">
        <v>57</v>
      </c>
      <c r="H50" s="1">
        <v>707</v>
      </c>
      <c r="I50" s="1">
        <v>89.9</v>
      </c>
      <c r="J50" s="1">
        <v>63559.3</v>
      </c>
    </row>
    <row r="51" spans="1:10" x14ac:dyDescent="0.35">
      <c r="A51" s="1">
        <v>133100</v>
      </c>
      <c r="B51" s="1" t="s">
        <v>16</v>
      </c>
      <c r="C51" s="1" t="s">
        <v>17</v>
      </c>
      <c r="D51" s="1" t="s">
        <v>12</v>
      </c>
      <c r="E51" s="1" t="s">
        <v>11</v>
      </c>
      <c r="F51" s="1" t="s">
        <v>13</v>
      </c>
      <c r="G51" s="1" t="s">
        <v>58</v>
      </c>
      <c r="H51" s="1">
        <v>2729</v>
      </c>
      <c r="I51" s="1">
        <v>89.9</v>
      </c>
      <c r="J51" s="1">
        <v>245337.1</v>
      </c>
    </row>
    <row r="52" spans="1:10" x14ac:dyDescent="0.35">
      <c r="A52" s="1">
        <v>119955</v>
      </c>
      <c r="B52" s="1" t="s">
        <v>22</v>
      </c>
      <c r="C52" s="1" t="s">
        <v>11</v>
      </c>
      <c r="D52" s="1" t="s">
        <v>12</v>
      </c>
      <c r="E52" s="1" t="s">
        <v>11</v>
      </c>
      <c r="F52" s="1" t="s">
        <v>13</v>
      </c>
      <c r="G52" s="1" t="s">
        <v>48</v>
      </c>
      <c r="H52" s="1">
        <v>1590</v>
      </c>
      <c r="I52" s="1">
        <v>89.9</v>
      </c>
      <c r="J52" s="1">
        <v>142941</v>
      </c>
    </row>
    <row r="53" spans="1:10" x14ac:dyDescent="0.35">
      <c r="A53" s="1">
        <v>189349</v>
      </c>
      <c r="B53" s="1" t="s">
        <v>16</v>
      </c>
      <c r="C53" s="1" t="s">
        <v>17</v>
      </c>
      <c r="D53" s="1" t="s">
        <v>12</v>
      </c>
      <c r="E53" s="1" t="s">
        <v>11</v>
      </c>
      <c r="F53" s="1" t="s">
        <v>13</v>
      </c>
      <c r="G53" s="1" t="s">
        <v>59</v>
      </c>
      <c r="H53" s="1">
        <v>1245</v>
      </c>
      <c r="I53" s="1">
        <v>89.9</v>
      </c>
      <c r="J53" s="1">
        <v>111925.5</v>
      </c>
    </row>
    <row r="54" spans="1:10" x14ac:dyDescent="0.35">
      <c r="A54" s="1">
        <v>127478</v>
      </c>
      <c r="B54" s="1" t="s">
        <v>22</v>
      </c>
      <c r="C54" s="1" t="s">
        <v>11</v>
      </c>
      <c r="D54" s="1" t="s">
        <v>12</v>
      </c>
      <c r="E54" s="1" t="s">
        <v>17</v>
      </c>
      <c r="F54" s="1" t="s">
        <v>13</v>
      </c>
      <c r="G54" s="1" t="s">
        <v>60</v>
      </c>
      <c r="H54" s="1">
        <v>2498</v>
      </c>
      <c r="I54" s="1">
        <v>129</v>
      </c>
      <c r="J54" s="1">
        <v>322242</v>
      </c>
    </row>
    <row r="55" spans="1:10" x14ac:dyDescent="0.35">
      <c r="A55" s="1">
        <v>180661</v>
      </c>
      <c r="B55" s="1" t="s">
        <v>22</v>
      </c>
      <c r="C55" s="1" t="s">
        <v>11</v>
      </c>
      <c r="D55" s="1" t="s">
        <v>12</v>
      </c>
      <c r="E55" s="1" t="s">
        <v>17</v>
      </c>
      <c r="F55" s="1" t="s">
        <v>13</v>
      </c>
      <c r="G55" s="1" t="s">
        <v>61</v>
      </c>
      <c r="H55" s="1">
        <v>1041</v>
      </c>
      <c r="I55" s="1">
        <v>129</v>
      </c>
      <c r="J55" s="1">
        <v>134289</v>
      </c>
    </row>
    <row r="56" spans="1:10" x14ac:dyDescent="0.35">
      <c r="A56" s="1">
        <v>186681</v>
      </c>
      <c r="B56" s="1" t="s">
        <v>16</v>
      </c>
      <c r="C56" s="1" t="s">
        <v>11</v>
      </c>
      <c r="D56" s="1" t="s">
        <v>12</v>
      </c>
      <c r="E56" s="1" t="s">
        <v>17</v>
      </c>
      <c r="F56" s="1" t="s">
        <v>13</v>
      </c>
      <c r="G56" s="1" t="s">
        <v>62</v>
      </c>
      <c r="H56" s="1">
        <v>1717</v>
      </c>
      <c r="I56" s="1">
        <v>19.989999999999998</v>
      </c>
      <c r="J56" s="1">
        <v>34322.83</v>
      </c>
    </row>
    <row r="57" spans="1:10" x14ac:dyDescent="0.35">
      <c r="A57" s="1">
        <v>133183</v>
      </c>
      <c r="B57" s="1" t="s">
        <v>22</v>
      </c>
      <c r="C57" s="1" t="s">
        <v>17</v>
      </c>
      <c r="D57" s="1" t="s">
        <v>12</v>
      </c>
      <c r="E57" s="1" t="s">
        <v>17</v>
      </c>
      <c r="F57" s="1" t="s">
        <v>13</v>
      </c>
      <c r="G57" s="1" t="s">
        <v>63</v>
      </c>
      <c r="H57" s="1">
        <v>2859</v>
      </c>
      <c r="I57" s="1">
        <v>89.9</v>
      </c>
      <c r="J57" s="1">
        <v>257024.1</v>
      </c>
    </row>
    <row r="58" spans="1:10" x14ac:dyDescent="0.35">
      <c r="A58" s="1">
        <v>173508</v>
      </c>
      <c r="B58" s="1" t="s">
        <v>10</v>
      </c>
      <c r="C58" s="1" t="s">
        <v>17</v>
      </c>
      <c r="D58" s="1" t="s">
        <v>12</v>
      </c>
      <c r="E58" s="1" t="s">
        <v>11</v>
      </c>
      <c r="F58" s="1" t="s">
        <v>13</v>
      </c>
      <c r="G58" s="1" t="s">
        <v>64</v>
      </c>
      <c r="H58" s="1">
        <v>1658</v>
      </c>
      <c r="I58" s="1">
        <v>129</v>
      </c>
      <c r="J58" s="1">
        <v>213882</v>
      </c>
    </row>
    <row r="59" spans="1:10" x14ac:dyDescent="0.35">
      <c r="A59" s="1">
        <v>187930</v>
      </c>
      <c r="B59" s="1" t="s">
        <v>16</v>
      </c>
      <c r="C59" s="1" t="s">
        <v>11</v>
      </c>
      <c r="D59" s="1" t="s">
        <v>12</v>
      </c>
      <c r="E59" s="1" t="s">
        <v>17</v>
      </c>
      <c r="F59" s="1" t="s">
        <v>13</v>
      </c>
      <c r="G59" s="1" t="s">
        <v>65</v>
      </c>
      <c r="H59" s="1">
        <v>706</v>
      </c>
      <c r="I59" s="1">
        <v>89.9</v>
      </c>
      <c r="J59" s="1">
        <v>63469.4</v>
      </c>
    </row>
    <row r="60" spans="1:10" x14ac:dyDescent="0.35">
      <c r="A60" s="1">
        <v>124088</v>
      </c>
      <c r="B60" s="1" t="s">
        <v>16</v>
      </c>
      <c r="C60" s="1" t="s">
        <v>17</v>
      </c>
      <c r="D60" s="1" t="s">
        <v>12</v>
      </c>
      <c r="E60" s="1" t="s">
        <v>17</v>
      </c>
      <c r="F60" s="1" t="s">
        <v>13</v>
      </c>
      <c r="G60" s="1" t="s">
        <v>66</v>
      </c>
      <c r="H60" s="1">
        <v>2065</v>
      </c>
      <c r="I60" s="1">
        <v>79.900000000000006</v>
      </c>
      <c r="J60" s="1">
        <v>164993.5</v>
      </c>
    </row>
    <row r="61" spans="1:10" x14ac:dyDescent="0.35">
      <c r="A61" s="1">
        <v>190238</v>
      </c>
      <c r="B61" s="1" t="s">
        <v>22</v>
      </c>
      <c r="C61" s="1" t="s">
        <v>11</v>
      </c>
      <c r="D61" s="1" t="s">
        <v>12</v>
      </c>
      <c r="E61" s="1" t="s">
        <v>17</v>
      </c>
      <c r="F61" s="1" t="s">
        <v>13</v>
      </c>
      <c r="G61" s="1" t="s">
        <v>67</v>
      </c>
      <c r="H61" s="1">
        <v>1917</v>
      </c>
      <c r="I61" s="1">
        <v>89.9</v>
      </c>
      <c r="J61" s="1">
        <v>172338.3</v>
      </c>
    </row>
    <row r="62" spans="1:10" x14ac:dyDescent="0.35">
      <c r="A62" s="1">
        <v>151925</v>
      </c>
      <c r="B62" s="1" t="s">
        <v>16</v>
      </c>
      <c r="C62" s="1" t="s">
        <v>17</v>
      </c>
      <c r="D62" s="1" t="s">
        <v>12</v>
      </c>
      <c r="E62" s="1" t="s">
        <v>17</v>
      </c>
      <c r="F62" s="1" t="s">
        <v>13</v>
      </c>
      <c r="G62" s="1" t="s">
        <v>68</v>
      </c>
      <c r="H62" s="1">
        <v>2179</v>
      </c>
      <c r="I62" s="1">
        <v>299</v>
      </c>
      <c r="J62" s="1">
        <v>651521</v>
      </c>
    </row>
    <row r="63" spans="1:10" x14ac:dyDescent="0.35">
      <c r="A63" s="1">
        <v>163234</v>
      </c>
      <c r="B63" s="1" t="s">
        <v>22</v>
      </c>
      <c r="C63" s="1" t="s">
        <v>11</v>
      </c>
      <c r="D63" s="1" t="s">
        <v>12</v>
      </c>
      <c r="E63" s="1" t="s">
        <v>11</v>
      </c>
      <c r="F63" s="1" t="s">
        <v>13</v>
      </c>
      <c r="G63" s="1" t="s">
        <v>69</v>
      </c>
      <c r="H63" s="1">
        <v>1633</v>
      </c>
      <c r="I63" s="1">
        <v>89.9</v>
      </c>
      <c r="J63" s="1">
        <v>146806.70000000001</v>
      </c>
    </row>
    <row r="64" spans="1:10" x14ac:dyDescent="0.35">
      <c r="A64" s="1">
        <v>135610</v>
      </c>
      <c r="B64" s="1" t="s">
        <v>10</v>
      </c>
      <c r="C64" s="1" t="s">
        <v>17</v>
      </c>
      <c r="D64" s="1" t="s">
        <v>12</v>
      </c>
      <c r="E64" s="1" t="s">
        <v>17</v>
      </c>
      <c r="F64" s="1" t="s">
        <v>13</v>
      </c>
      <c r="G64" s="1" t="s">
        <v>70</v>
      </c>
      <c r="H64" s="1">
        <v>1513</v>
      </c>
      <c r="I64" s="1">
        <v>109</v>
      </c>
      <c r="J64" s="1">
        <v>164917</v>
      </c>
    </row>
    <row r="65" spans="1:10" x14ac:dyDescent="0.35">
      <c r="A65" s="1">
        <v>117065</v>
      </c>
      <c r="B65" s="1" t="s">
        <v>10</v>
      </c>
      <c r="C65" s="1" t="s">
        <v>17</v>
      </c>
      <c r="D65" s="1" t="s">
        <v>12</v>
      </c>
      <c r="E65" s="1" t="s">
        <v>17</v>
      </c>
      <c r="F65" s="1" t="s">
        <v>13</v>
      </c>
      <c r="G65" s="1" t="s">
        <v>71</v>
      </c>
      <c r="H65" s="1">
        <v>758</v>
      </c>
      <c r="I65" s="1">
        <v>109</v>
      </c>
      <c r="J65" s="1">
        <v>82622</v>
      </c>
    </row>
    <row r="66" spans="1:10" x14ac:dyDescent="0.35">
      <c r="A66" s="1">
        <v>149315</v>
      </c>
      <c r="B66" s="1" t="s">
        <v>16</v>
      </c>
      <c r="C66" s="1" t="s">
        <v>17</v>
      </c>
      <c r="D66" s="1" t="s">
        <v>12</v>
      </c>
      <c r="E66" s="1" t="s">
        <v>11</v>
      </c>
      <c r="F66" s="1" t="s">
        <v>13</v>
      </c>
      <c r="G66" s="1" t="s">
        <v>72</v>
      </c>
      <c r="H66" s="1">
        <v>718</v>
      </c>
      <c r="I66" s="1">
        <v>109</v>
      </c>
      <c r="J66" s="1">
        <v>78262</v>
      </c>
    </row>
    <row r="67" spans="1:10" x14ac:dyDescent="0.35">
      <c r="A67" s="1">
        <v>149510</v>
      </c>
      <c r="B67" s="1" t="s">
        <v>10</v>
      </c>
      <c r="C67" s="1" t="s">
        <v>11</v>
      </c>
      <c r="D67" s="1" t="s">
        <v>12</v>
      </c>
      <c r="E67" s="1" t="s">
        <v>17</v>
      </c>
      <c r="F67" s="1" t="s">
        <v>13</v>
      </c>
      <c r="G67" s="1" t="s">
        <v>73</v>
      </c>
      <c r="H67" s="1">
        <v>1412</v>
      </c>
      <c r="I67" s="1">
        <v>59.9</v>
      </c>
      <c r="J67" s="1">
        <v>84578.8</v>
      </c>
    </row>
    <row r="68" spans="1:10" x14ac:dyDescent="0.35">
      <c r="A68" s="1">
        <v>137990</v>
      </c>
      <c r="B68" s="1" t="s">
        <v>10</v>
      </c>
      <c r="C68" s="1" t="s">
        <v>11</v>
      </c>
      <c r="D68" s="1" t="s">
        <v>12</v>
      </c>
      <c r="E68" s="1" t="s">
        <v>11</v>
      </c>
      <c r="F68" s="1" t="s">
        <v>13</v>
      </c>
      <c r="G68" s="1" t="s">
        <v>74</v>
      </c>
      <c r="H68" s="1">
        <v>2929</v>
      </c>
      <c r="I68" s="1">
        <v>29.99</v>
      </c>
      <c r="J68" s="1">
        <v>87840.71</v>
      </c>
    </row>
    <row r="69" spans="1:10" x14ac:dyDescent="0.35">
      <c r="A69" s="1">
        <v>154016</v>
      </c>
      <c r="B69" s="1" t="s">
        <v>16</v>
      </c>
      <c r="C69" s="1" t="s">
        <v>17</v>
      </c>
      <c r="D69" s="1" t="s">
        <v>12</v>
      </c>
      <c r="E69" s="1" t="s">
        <v>17</v>
      </c>
      <c r="F69" s="1" t="s">
        <v>13</v>
      </c>
      <c r="G69" s="1" t="s">
        <v>75</v>
      </c>
      <c r="H69" s="1">
        <v>2366</v>
      </c>
      <c r="I69" s="1">
        <v>189</v>
      </c>
      <c r="J69" s="1">
        <v>447174</v>
      </c>
    </row>
    <row r="70" spans="1:10" x14ac:dyDescent="0.35">
      <c r="A70" s="1">
        <v>117751</v>
      </c>
      <c r="B70" s="1" t="s">
        <v>10</v>
      </c>
      <c r="C70" s="1" t="s">
        <v>11</v>
      </c>
      <c r="D70" s="1" t="s">
        <v>12</v>
      </c>
      <c r="E70" s="1" t="s">
        <v>11</v>
      </c>
      <c r="F70" s="1" t="s">
        <v>13</v>
      </c>
      <c r="G70" s="1" t="s">
        <v>76</v>
      </c>
      <c r="H70" s="1">
        <v>2749</v>
      </c>
      <c r="I70" s="1">
        <v>89.9</v>
      </c>
      <c r="J70" s="1">
        <v>247135.1</v>
      </c>
    </row>
    <row r="71" spans="1:10" x14ac:dyDescent="0.35">
      <c r="A71" s="1">
        <v>182362</v>
      </c>
      <c r="B71" s="1" t="s">
        <v>22</v>
      </c>
      <c r="C71" s="1" t="s">
        <v>11</v>
      </c>
      <c r="D71" s="1" t="s">
        <v>12</v>
      </c>
      <c r="E71" s="1" t="s">
        <v>11</v>
      </c>
      <c r="F71" s="1" t="s">
        <v>13</v>
      </c>
      <c r="G71" s="1" t="s">
        <v>77</v>
      </c>
      <c r="H71" s="1">
        <v>2019</v>
      </c>
      <c r="I71" s="1">
        <v>69.900000000000006</v>
      </c>
      <c r="J71" s="1">
        <v>141128.1</v>
      </c>
    </row>
    <row r="72" spans="1:10" x14ac:dyDescent="0.35">
      <c r="A72" s="1">
        <v>117725</v>
      </c>
      <c r="B72" s="1" t="s">
        <v>10</v>
      </c>
      <c r="C72" s="1" t="s">
        <v>11</v>
      </c>
      <c r="D72" s="1" t="s">
        <v>12</v>
      </c>
      <c r="E72" s="1" t="s">
        <v>17</v>
      </c>
      <c r="F72" s="1" t="s">
        <v>13</v>
      </c>
      <c r="G72" s="1" t="s">
        <v>78</v>
      </c>
      <c r="H72" s="1">
        <v>1506</v>
      </c>
      <c r="I72" s="1">
        <v>109</v>
      </c>
      <c r="J72" s="1">
        <v>164154</v>
      </c>
    </row>
    <row r="73" spans="1:10" x14ac:dyDescent="0.35">
      <c r="A73" s="1">
        <v>145289</v>
      </c>
      <c r="B73" s="1" t="s">
        <v>16</v>
      </c>
      <c r="C73" s="1" t="s">
        <v>11</v>
      </c>
      <c r="D73" s="1" t="s">
        <v>12</v>
      </c>
      <c r="E73" s="1" t="s">
        <v>11</v>
      </c>
      <c r="F73" s="1" t="s">
        <v>13</v>
      </c>
      <c r="G73" s="1" t="s">
        <v>79</v>
      </c>
      <c r="H73" s="1">
        <v>1012</v>
      </c>
      <c r="I73" s="1">
        <v>109</v>
      </c>
      <c r="J73" s="1">
        <v>110308</v>
      </c>
    </row>
    <row r="74" spans="1:10" x14ac:dyDescent="0.35">
      <c r="A74" s="1">
        <v>175059</v>
      </c>
      <c r="B74" s="1" t="s">
        <v>10</v>
      </c>
      <c r="C74" s="1" t="s">
        <v>17</v>
      </c>
      <c r="D74" s="1" t="s">
        <v>12</v>
      </c>
      <c r="E74" s="1" t="s">
        <v>11</v>
      </c>
      <c r="F74" s="1" t="s">
        <v>13</v>
      </c>
      <c r="G74" s="1" t="s">
        <v>39</v>
      </c>
      <c r="H74" s="1">
        <v>2170</v>
      </c>
      <c r="I74" s="1">
        <v>49.9</v>
      </c>
      <c r="J74" s="1">
        <v>108283</v>
      </c>
    </row>
    <row r="75" spans="1:10" x14ac:dyDescent="0.35">
      <c r="A75" s="1">
        <v>199368</v>
      </c>
      <c r="B75" s="1" t="s">
        <v>22</v>
      </c>
      <c r="C75" s="1" t="s">
        <v>11</v>
      </c>
      <c r="D75" s="1" t="s">
        <v>12</v>
      </c>
      <c r="E75" s="1" t="s">
        <v>17</v>
      </c>
      <c r="F75" s="1" t="s">
        <v>13</v>
      </c>
      <c r="G75" s="1" t="s">
        <v>70</v>
      </c>
      <c r="H75" s="1">
        <v>1061</v>
      </c>
      <c r="I75" s="1">
        <v>139</v>
      </c>
      <c r="J75" s="1">
        <v>147479</v>
      </c>
    </row>
    <row r="76" spans="1:10" x14ac:dyDescent="0.35">
      <c r="A76" s="1">
        <v>162883</v>
      </c>
      <c r="B76" s="1" t="s">
        <v>22</v>
      </c>
      <c r="C76" s="1" t="s">
        <v>17</v>
      </c>
      <c r="D76" s="1" t="s">
        <v>12</v>
      </c>
      <c r="E76" s="1" t="s">
        <v>11</v>
      </c>
      <c r="F76" s="1" t="s">
        <v>13</v>
      </c>
      <c r="G76" s="1" t="s">
        <v>80</v>
      </c>
      <c r="H76" s="1">
        <v>786</v>
      </c>
      <c r="I76" s="1">
        <v>139</v>
      </c>
      <c r="J76" s="1">
        <v>109254</v>
      </c>
    </row>
    <row r="77" spans="1:10" x14ac:dyDescent="0.35">
      <c r="A77" s="1">
        <v>135490</v>
      </c>
      <c r="B77" s="1" t="s">
        <v>22</v>
      </c>
      <c r="C77" s="1" t="s">
        <v>11</v>
      </c>
      <c r="D77" s="1" t="s">
        <v>12</v>
      </c>
      <c r="E77" s="1" t="s">
        <v>11</v>
      </c>
      <c r="F77" s="1" t="s">
        <v>13</v>
      </c>
      <c r="G77" s="1" t="s">
        <v>81</v>
      </c>
      <c r="H77" s="1">
        <v>1094</v>
      </c>
      <c r="I77" s="1">
        <v>139</v>
      </c>
      <c r="J77" s="1">
        <v>152066</v>
      </c>
    </row>
    <row r="78" spans="1:10" x14ac:dyDescent="0.35">
      <c r="A78" s="1">
        <v>125408</v>
      </c>
      <c r="B78" s="1" t="s">
        <v>16</v>
      </c>
      <c r="C78" s="1" t="s">
        <v>17</v>
      </c>
      <c r="D78" s="1" t="s">
        <v>12</v>
      </c>
      <c r="E78" s="1" t="s">
        <v>17</v>
      </c>
      <c r="F78" s="1" t="s">
        <v>13</v>
      </c>
      <c r="G78" s="1" t="s">
        <v>46</v>
      </c>
      <c r="H78" s="1">
        <v>2220</v>
      </c>
      <c r="I78" s="1">
        <v>89.9</v>
      </c>
      <c r="J78" s="1">
        <v>199578</v>
      </c>
    </row>
    <row r="79" spans="1:10" x14ac:dyDescent="0.35">
      <c r="A79" s="1">
        <v>134763</v>
      </c>
      <c r="B79" s="1" t="s">
        <v>22</v>
      </c>
      <c r="C79" s="1" t="s">
        <v>11</v>
      </c>
      <c r="D79" s="1" t="s">
        <v>12</v>
      </c>
      <c r="E79" s="1" t="s">
        <v>17</v>
      </c>
      <c r="F79" s="1" t="s">
        <v>13</v>
      </c>
      <c r="G79" s="1" t="s">
        <v>82</v>
      </c>
      <c r="H79" s="1">
        <v>2048</v>
      </c>
      <c r="I79" s="1">
        <v>89.9</v>
      </c>
      <c r="J79" s="1">
        <v>184115.20000000001</v>
      </c>
    </row>
    <row r="80" spans="1:10" x14ac:dyDescent="0.35">
      <c r="A80" s="1">
        <v>143231</v>
      </c>
      <c r="B80" s="1" t="s">
        <v>10</v>
      </c>
      <c r="C80" s="1" t="s">
        <v>11</v>
      </c>
      <c r="D80" s="1" t="s">
        <v>12</v>
      </c>
      <c r="E80" s="1" t="s">
        <v>11</v>
      </c>
      <c r="F80" s="1" t="s">
        <v>13</v>
      </c>
      <c r="G80" s="1" t="s">
        <v>80</v>
      </c>
      <c r="H80" s="1">
        <v>2578</v>
      </c>
      <c r="I80" s="1">
        <v>89.9</v>
      </c>
      <c r="J80" s="1">
        <v>231762.2</v>
      </c>
    </row>
    <row r="81" spans="1:10" x14ac:dyDescent="0.35">
      <c r="A81" s="1">
        <v>125409</v>
      </c>
      <c r="B81" s="1" t="s">
        <v>16</v>
      </c>
      <c r="C81" s="1" t="s">
        <v>17</v>
      </c>
      <c r="D81" s="1" t="s">
        <v>12</v>
      </c>
      <c r="E81" s="1" t="s">
        <v>11</v>
      </c>
      <c r="F81" s="1" t="s">
        <v>13</v>
      </c>
      <c r="G81" s="1" t="s">
        <v>83</v>
      </c>
      <c r="H81" s="1">
        <v>2040</v>
      </c>
      <c r="I81" s="1">
        <v>89.9</v>
      </c>
      <c r="J81" s="1">
        <v>183396</v>
      </c>
    </row>
    <row r="82" spans="1:10" x14ac:dyDescent="0.35">
      <c r="A82" s="1">
        <v>183074</v>
      </c>
      <c r="B82" s="1" t="s">
        <v>10</v>
      </c>
      <c r="C82" s="1" t="s">
        <v>11</v>
      </c>
      <c r="D82" s="1" t="s">
        <v>12</v>
      </c>
      <c r="E82" s="1" t="s">
        <v>11</v>
      </c>
      <c r="F82" s="1" t="s">
        <v>13</v>
      </c>
      <c r="G82" s="1" t="s">
        <v>84</v>
      </c>
      <c r="H82" s="1">
        <v>2791</v>
      </c>
      <c r="I82" s="1">
        <v>89.9</v>
      </c>
      <c r="J82" s="1">
        <v>250910.9</v>
      </c>
    </row>
    <row r="83" spans="1:10" x14ac:dyDescent="0.35">
      <c r="A83" s="1">
        <v>147947</v>
      </c>
      <c r="B83" s="1" t="s">
        <v>10</v>
      </c>
      <c r="C83" s="1" t="s">
        <v>17</v>
      </c>
      <c r="D83" s="1" t="s">
        <v>12</v>
      </c>
      <c r="E83" s="1" t="s">
        <v>17</v>
      </c>
      <c r="F83" s="1" t="s">
        <v>13</v>
      </c>
      <c r="G83" s="1" t="s">
        <v>85</v>
      </c>
      <c r="H83" s="1">
        <v>1249</v>
      </c>
      <c r="I83" s="1">
        <v>89.9</v>
      </c>
      <c r="J83" s="1">
        <v>112285.1</v>
      </c>
    </row>
    <row r="84" spans="1:10" x14ac:dyDescent="0.35">
      <c r="A84" s="1">
        <v>174171</v>
      </c>
      <c r="B84" s="1" t="s">
        <v>22</v>
      </c>
      <c r="C84" s="1" t="s">
        <v>17</v>
      </c>
      <c r="D84" s="1" t="s">
        <v>12</v>
      </c>
      <c r="E84" s="1" t="s">
        <v>17</v>
      </c>
      <c r="F84" s="1" t="s">
        <v>13</v>
      </c>
      <c r="G84" s="1" t="s">
        <v>86</v>
      </c>
      <c r="H84" s="1">
        <v>2273</v>
      </c>
      <c r="I84" s="1">
        <v>89.9</v>
      </c>
      <c r="J84" s="1">
        <v>204342.7</v>
      </c>
    </row>
    <row r="85" spans="1:10" x14ac:dyDescent="0.35">
      <c r="A85" s="1">
        <v>183064</v>
      </c>
      <c r="B85" s="1" t="s">
        <v>22</v>
      </c>
      <c r="C85" s="1" t="s">
        <v>17</v>
      </c>
      <c r="D85" s="1" t="s">
        <v>12</v>
      </c>
      <c r="E85" s="1" t="s">
        <v>11</v>
      </c>
      <c r="F85" s="1" t="s">
        <v>13</v>
      </c>
      <c r="G85" s="1" t="s">
        <v>87</v>
      </c>
      <c r="H85" s="1">
        <v>1773</v>
      </c>
      <c r="I85" s="1">
        <v>89.9</v>
      </c>
      <c r="J85" s="1">
        <v>159392.70000000001</v>
      </c>
    </row>
    <row r="86" spans="1:10" x14ac:dyDescent="0.35">
      <c r="A86" s="1">
        <v>177131</v>
      </c>
      <c r="B86" s="1" t="s">
        <v>10</v>
      </c>
      <c r="C86" s="1" t="s">
        <v>17</v>
      </c>
      <c r="D86" s="1" t="s">
        <v>12</v>
      </c>
      <c r="E86" s="1" t="s">
        <v>17</v>
      </c>
      <c r="F86" s="1" t="s">
        <v>13</v>
      </c>
      <c r="G86" s="1" t="s">
        <v>88</v>
      </c>
      <c r="H86" s="1">
        <v>1733</v>
      </c>
      <c r="I86" s="1">
        <v>69.900000000000006</v>
      </c>
      <c r="J86" s="1">
        <v>121136.7</v>
      </c>
    </row>
    <row r="87" spans="1:10" x14ac:dyDescent="0.35">
      <c r="A87" s="1">
        <v>128179</v>
      </c>
      <c r="B87" s="1" t="s">
        <v>16</v>
      </c>
      <c r="C87" s="1" t="s">
        <v>17</v>
      </c>
      <c r="D87" s="1" t="s">
        <v>12</v>
      </c>
      <c r="E87" s="1" t="s">
        <v>11</v>
      </c>
      <c r="F87" s="1" t="s">
        <v>13</v>
      </c>
      <c r="G87" s="1" t="s">
        <v>89</v>
      </c>
      <c r="H87" s="1">
        <v>2060</v>
      </c>
      <c r="I87" s="1">
        <v>89.9</v>
      </c>
      <c r="J87" s="1">
        <v>185194</v>
      </c>
    </row>
    <row r="88" spans="1:10" x14ac:dyDescent="0.35">
      <c r="A88" s="1">
        <v>152723</v>
      </c>
      <c r="B88" s="1" t="s">
        <v>10</v>
      </c>
      <c r="C88" s="1" t="s">
        <v>11</v>
      </c>
      <c r="D88" s="1" t="s">
        <v>12</v>
      </c>
      <c r="E88" s="1" t="s">
        <v>17</v>
      </c>
      <c r="F88" s="1" t="s">
        <v>13</v>
      </c>
      <c r="G88" s="1" t="s">
        <v>90</v>
      </c>
      <c r="H88" s="1">
        <v>2849</v>
      </c>
      <c r="I88" s="1">
        <v>169</v>
      </c>
      <c r="J88" s="1">
        <v>481481</v>
      </c>
    </row>
    <row r="89" spans="1:10" x14ac:dyDescent="0.35">
      <c r="A89" s="1">
        <v>123824</v>
      </c>
      <c r="B89" s="1" t="s">
        <v>10</v>
      </c>
      <c r="C89" s="1" t="s">
        <v>17</v>
      </c>
      <c r="D89" s="1" t="s">
        <v>12</v>
      </c>
      <c r="E89" s="1" t="s">
        <v>11</v>
      </c>
      <c r="F89" s="1" t="s">
        <v>13</v>
      </c>
      <c r="G89" s="1" t="s">
        <v>91</v>
      </c>
      <c r="H89" s="1">
        <v>2277</v>
      </c>
      <c r="I89" s="1">
        <v>169</v>
      </c>
      <c r="J89" s="1">
        <v>384813</v>
      </c>
    </row>
    <row r="90" spans="1:10" x14ac:dyDescent="0.35">
      <c r="A90" s="1">
        <v>166345</v>
      </c>
      <c r="B90" s="1" t="s">
        <v>10</v>
      </c>
      <c r="C90" s="1" t="s">
        <v>11</v>
      </c>
      <c r="D90" s="1" t="s">
        <v>12</v>
      </c>
      <c r="E90" s="1" t="s">
        <v>17</v>
      </c>
      <c r="F90" s="1" t="s">
        <v>13</v>
      </c>
      <c r="G90" s="1" t="s">
        <v>92</v>
      </c>
      <c r="H90" s="1">
        <v>1135</v>
      </c>
      <c r="I90" s="1">
        <v>69.900000000000006</v>
      </c>
      <c r="J90" s="1">
        <v>79336.5</v>
      </c>
    </row>
    <row r="91" spans="1:10" x14ac:dyDescent="0.35">
      <c r="A91" s="1">
        <v>199279</v>
      </c>
      <c r="B91" s="1" t="s">
        <v>10</v>
      </c>
      <c r="C91" s="1" t="s">
        <v>11</v>
      </c>
      <c r="D91" s="1" t="s">
        <v>12</v>
      </c>
      <c r="E91" s="1" t="s">
        <v>11</v>
      </c>
      <c r="F91" s="1" t="s">
        <v>13</v>
      </c>
      <c r="G91" s="1" t="s">
        <v>93</v>
      </c>
      <c r="H91" s="1">
        <v>1770</v>
      </c>
      <c r="I91" s="1">
        <v>19.989999999999998</v>
      </c>
      <c r="J91" s="1">
        <v>35382.300000000003</v>
      </c>
    </row>
    <row r="92" spans="1:10" x14ac:dyDescent="0.35">
      <c r="A92" s="1">
        <v>167981</v>
      </c>
      <c r="B92" s="1" t="s">
        <v>16</v>
      </c>
      <c r="C92" s="1" t="s">
        <v>11</v>
      </c>
      <c r="D92" s="1" t="s">
        <v>12</v>
      </c>
      <c r="E92" s="1" t="s">
        <v>11</v>
      </c>
      <c r="F92" s="1" t="s">
        <v>13</v>
      </c>
      <c r="G92" s="1" t="s">
        <v>94</v>
      </c>
      <c r="H92" s="1">
        <v>730</v>
      </c>
      <c r="I92" s="1">
        <v>139</v>
      </c>
      <c r="J92" s="1">
        <v>101470</v>
      </c>
    </row>
    <row r="93" spans="1:10" x14ac:dyDescent="0.35">
      <c r="A93" s="1">
        <v>146839</v>
      </c>
      <c r="B93" s="1" t="s">
        <v>10</v>
      </c>
      <c r="C93" s="1" t="s">
        <v>11</v>
      </c>
      <c r="D93" s="1" t="s">
        <v>12</v>
      </c>
      <c r="E93" s="1" t="s">
        <v>11</v>
      </c>
      <c r="F93" s="1" t="s">
        <v>13</v>
      </c>
      <c r="G93" s="1" t="s">
        <v>48</v>
      </c>
      <c r="H93" s="1">
        <v>1525</v>
      </c>
      <c r="I93" s="1">
        <v>109</v>
      </c>
      <c r="J93" s="1">
        <v>166225</v>
      </c>
    </row>
    <row r="94" spans="1:10" x14ac:dyDescent="0.35">
      <c r="A94" s="1">
        <v>187180</v>
      </c>
      <c r="B94" s="1" t="s">
        <v>22</v>
      </c>
      <c r="C94" s="1" t="s">
        <v>11</v>
      </c>
      <c r="D94" s="1" t="s">
        <v>12</v>
      </c>
      <c r="E94" s="1" t="s">
        <v>17</v>
      </c>
      <c r="F94" s="1" t="s">
        <v>13</v>
      </c>
      <c r="G94" s="1" t="s">
        <v>93</v>
      </c>
      <c r="H94" s="1">
        <v>647</v>
      </c>
      <c r="I94" s="1">
        <v>109</v>
      </c>
      <c r="J94" s="1">
        <v>70523</v>
      </c>
    </row>
    <row r="95" spans="1:10" x14ac:dyDescent="0.35">
      <c r="A95" s="1">
        <v>167640</v>
      </c>
      <c r="B95" s="1" t="s">
        <v>16</v>
      </c>
      <c r="C95" s="1" t="s">
        <v>17</v>
      </c>
      <c r="D95" s="1" t="s">
        <v>12</v>
      </c>
      <c r="E95" s="1" t="s">
        <v>17</v>
      </c>
      <c r="F95" s="1" t="s">
        <v>13</v>
      </c>
      <c r="G95" s="1" t="s">
        <v>93</v>
      </c>
      <c r="H95" s="1">
        <v>1017</v>
      </c>
      <c r="I95" s="1">
        <v>109</v>
      </c>
      <c r="J95" s="1">
        <v>110853</v>
      </c>
    </row>
    <row r="96" spans="1:10" x14ac:dyDescent="0.35">
      <c r="A96" s="1">
        <v>165158</v>
      </c>
      <c r="B96" s="1" t="s">
        <v>22</v>
      </c>
      <c r="C96" s="1" t="s">
        <v>11</v>
      </c>
      <c r="D96" s="1" t="s">
        <v>12</v>
      </c>
      <c r="E96" s="1" t="s">
        <v>11</v>
      </c>
      <c r="F96" s="1" t="s">
        <v>13</v>
      </c>
      <c r="G96" s="1" t="s">
        <v>95</v>
      </c>
      <c r="H96" s="1">
        <v>1622</v>
      </c>
      <c r="I96" s="1">
        <v>109</v>
      </c>
      <c r="J96" s="1">
        <v>176798</v>
      </c>
    </row>
    <row r="97" spans="1:10" x14ac:dyDescent="0.35">
      <c r="A97" s="1">
        <v>111521</v>
      </c>
      <c r="B97" s="1" t="s">
        <v>22</v>
      </c>
      <c r="C97" s="1" t="s">
        <v>17</v>
      </c>
      <c r="D97" s="1" t="s">
        <v>12</v>
      </c>
      <c r="E97" s="1" t="s">
        <v>17</v>
      </c>
      <c r="F97" s="1" t="s">
        <v>13</v>
      </c>
      <c r="G97" s="1" t="s">
        <v>96</v>
      </c>
      <c r="H97" s="1">
        <v>2553</v>
      </c>
      <c r="I97" s="1">
        <v>99.9</v>
      </c>
      <c r="J97" s="1">
        <v>255044.7</v>
      </c>
    </row>
    <row r="98" spans="1:10" x14ac:dyDescent="0.35">
      <c r="A98" s="1">
        <v>120228</v>
      </c>
      <c r="B98" s="1" t="s">
        <v>16</v>
      </c>
      <c r="C98" s="1" t="s">
        <v>11</v>
      </c>
      <c r="D98" s="1" t="s">
        <v>12</v>
      </c>
      <c r="E98" s="1" t="s">
        <v>11</v>
      </c>
      <c r="F98" s="1" t="s">
        <v>13</v>
      </c>
      <c r="G98" s="1" t="s">
        <v>26</v>
      </c>
      <c r="H98" s="1">
        <v>2347</v>
      </c>
      <c r="I98" s="1">
        <v>89.9</v>
      </c>
      <c r="J98" s="1">
        <v>210995.3</v>
      </c>
    </row>
    <row r="99" spans="1:10" x14ac:dyDescent="0.35">
      <c r="A99" s="1">
        <v>133078</v>
      </c>
      <c r="B99" s="1" t="s">
        <v>10</v>
      </c>
      <c r="C99" s="1" t="s">
        <v>11</v>
      </c>
      <c r="D99" s="1" t="s">
        <v>12</v>
      </c>
      <c r="E99" s="1" t="s">
        <v>17</v>
      </c>
      <c r="F99" s="1" t="s">
        <v>13</v>
      </c>
      <c r="G99" s="1" t="s">
        <v>82</v>
      </c>
      <c r="H99" s="1">
        <v>2535</v>
      </c>
      <c r="I99" s="1">
        <v>69.900000000000006</v>
      </c>
      <c r="J99" s="1">
        <v>177196.5</v>
      </c>
    </row>
    <row r="100" spans="1:10" x14ac:dyDescent="0.35">
      <c r="A100" s="1">
        <v>137598</v>
      </c>
      <c r="B100" s="1" t="s">
        <v>10</v>
      </c>
      <c r="C100" s="1" t="s">
        <v>11</v>
      </c>
      <c r="D100" s="1" t="s">
        <v>12</v>
      </c>
      <c r="E100" s="1" t="s">
        <v>17</v>
      </c>
      <c r="F100" s="1" t="s">
        <v>13</v>
      </c>
      <c r="G100" s="1" t="s">
        <v>64</v>
      </c>
      <c r="H100" s="1">
        <v>2839</v>
      </c>
      <c r="I100" s="1">
        <v>139</v>
      </c>
      <c r="J100" s="1">
        <v>394621</v>
      </c>
    </row>
    <row r="101" spans="1:10" x14ac:dyDescent="0.35">
      <c r="A101" s="1">
        <v>138779</v>
      </c>
      <c r="B101" s="1" t="s">
        <v>22</v>
      </c>
      <c r="C101" s="1" t="s">
        <v>17</v>
      </c>
      <c r="D101" s="1" t="s">
        <v>12</v>
      </c>
      <c r="E101" s="1" t="s">
        <v>17</v>
      </c>
      <c r="F101" s="1" t="s">
        <v>13</v>
      </c>
      <c r="G101" s="1" t="s">
        <v>18</v>
      </c>
      <c r="H101" s="1">
        <v>2801</v>
      </c>
      <c r="I101" s="1">
        <v>139</v>
      </c>
      <c r="J101" s="1">
        <v>389339</v>
      </c>
    </row>
    <row r="102" spans="1:10" x14ac:dyDescent="0.35">
      <c r="A102" s="1">
        <v>198329</v>
      </c>
      <c r="B102" s="1" t="s">
        <v>22</v>
      </c>
      <c r="C102" s="1" t="s">
        <v>17</v>
      </c>
      <c r="D102" s="1" t="s">
        <v>12</v>
      </c>
      <c r="E102" s="1" t="s">
        <v>17</v>
      </c>
      <c r="F102" s="1" t="s">
        <v>13</v>
      </c>
      <c r="G102" s="1" t="s">
        <v>97</v>
      </c>
      <c r="H102" s="1">
        <v>628</v>
      </c>
      <c r="I102" s="1">
        <v>109</v>
      </c>
      <c r="J102" s="1">
        <v>68452</v>
      </c>
    </row>
    <row r="103" spans="1:10" x14ac:dyDescent="0.35">
      <c r="A103" s="1">
        <v>110295</v>
      </c>
      <c r="B103" s="1" t="s">
        <v>16</v>
      </c>
      <c r="C103" s="1" t="s">
        <v>17</v>
      </c>
      <c r="D103" s="1" t="s">
        <v>12</v>
      </c>
      <c r="E103" s="1" t="s">
        <v>11</v>
      </c>
      <c r="F103" s="1" t="s">
        <v>13</v>
      </c>
      <c r="G103" s="1" t="s">
        <v>98</v>
      </c>
      <c r="H103" s="1">
        <v>1448</v>
      </c>
      <c r="I103" s="1">
        <v>129</v>
      </c>
      <c r="J103" s="1">
        <v>186792</v>
      </c>
    </row>
    <row r="104" spans="1:10" x14ac:dyDescent="0.35">
      <c r="A104" s="1">
        <v>196427</v>
      </c>
      <c r="B104" s="1" t="s">
        <v>10</v>
      </c>
      <c r="C104" s="1" t="s">
        <v>17</v>
      </c>
      <c r="D104" s="1" t="s">
        <v>12</v>
      </c>
      <c r="E104" s="1" t="s">
        <v>11</v>
      </c>
      <c r="F104" s="1" t="s">
        <v>13</v>
      </c>
      <c r="G104" s="1" t="s">
        <v>99</v>
      </c>
      <c r="H104" s="1">
        <v>1401</v>
      </c>
      <c r="I104" s="1">
        <v>169</v>
      </c>
      <c r="J104" s="1">
        <v>236769</v>
      </c>
    </row>
    <row r="105" spans="1:10" x14ac:dyDescent="0.35">
      <c r="A105" s="1">
        <v>110075</v>
      </c>
      <c r="B105" s="1" t="s">
        <v>22</v>
      </c>
      <c r="C105" s="1" t="s">
        <v>17</v>
      </c>
      <c r="D105" s="1" t="s">
        <v>12</v>
      </c>
      <c r="E105" s="1" t="s">
        <v>17</v>
      </c>
      <c r="F105" s="1" t="s">
        <v>13</v>
      </c>
      <c r="G105" s="1" t="s">
        <v>100</v>
      </c>
      <c r="H105" s="1">
        <v>2185</v>
      </c>
      <c r="I105" s="1">
        <v>159</v>
      </c>
      <c r="J105" s="1">
        <v>347415</v>
      </c>
    </row>
    <row r="106" spans="1:10" x14ac:dyDescent="0.35">
      <c r="A106" s="1">
        <v>132322</v>
      </c>
      <c r="B106" s="1" t="s">
        <v>22</v>
      </c>
      <c r="C106" s="1" t="s">
        <v>17</v>
      </c>
      <c r="D106" s="1" t="s">
        <v>12</v>
      </c>
      <c r="E106" s="1" t="s">
        <v>11</v>
      </c>
      <c r="F106" s="1" t="s">
        <v>13</v>
      </c>
      <c r="G106" s="1" t="s">
        <v>101</v>
      </c>
      <c r="H106" s="1">
        <v>2135</v>
      </c>
      <c r="I106" s="1">
        <v>12.99</v>
      </c>
      <c r="J106" s="1">
        <v>27733.65</v>
      </c>
    </row>
    <row r="107" spans="1:10" x14ac:dyDescent="0.35">
      <c r="A107" s="1">
        <v>199631</v>
      </c>
      <c r="B107" s="1" t="s">
        <v>22</v>
      </c>
      <c r="C107" s="1" t="s">
        <v>17</v>
      </c>
      <c r="D107" s="1" t="s">
        <v>12</v>
      </c>
      <c r="E107" s="1" t="s">
        <v>11</v>
      </c>
      <c r="F107" s="1" t="s">
        <v>13</v>
      </c>
      <c r="G107" s="1" t="s">
        <v>102</v>
      </c>
      <c r="H107" s="1">
        <v>1269</v>
      </c>
      <c r="I107" s="1">
        <v>89.9</v>
      </c>
      <c r="J107" s="1">
        <v>114083.1</v>
      </c>
    </row>
    <row r="108" spans="1:10" x14ac:dyDescent="0.35">
      <c r="A108" s="1">
        <v>182306</v>
      </c>
      <c r="B108" s="1" t="s">
        <v>22</v>
      </c>
      <c r="C108" s="1" t="s">
        <v>11</v>
      </c>
      <c r="D108" s="1" t="s">
        <v>12</v>
      </c>
      <c r="E108" s="1" t="s">
        <v>11</v>
      </c>
      <c r="F108" s="1" t="s">
        <v>13</v>
      </c>
      <c r="G108" s="1" t="s">
        <v>103</v>
      </c>
      <c r="H108" s="1">
        <v>2805</v>
      </c>
      <c r="I108" s="1">
        <v>89.9</v>
      </c>
      <c r="J108" s="1">
        <v>252169.5</v>
      </c>
    </row>
    <row r="109" spans="1:10" x14ac:dyDescent="0.35">
      <c r="A109" s="1">
        <v>194915</v>
      </c>
      <c r="B109" s="1" t="s">
        <v>10</v>
      </c>
      <c r="C109" s="1" t="s">
        <v>17</v>
      </c>
      <c r="D109" s="1" t="s">
        <v>12</v>
      </c>
      <c r="E109" s="1" t="s">
        <v>11</v>
      </c>
      <c r="F109" s="1" t="s">
        <v>13</v>
      </c>
      <c r="G109" s="1" t="s">
        <v>104</v>
      </c>
      <c r="H109" s="1">
        <v>1796</v>
      </c>
      <c r="I109" s="1">
        <v>79.900000000000006</v>
      </c>
      <c r="J109" s="1">
        <v>143500.4</v>
      </c>
    </row>
    <row r="110" spans="1:10" x14ac:dyDescent="0.35">
      <c r="A110" s="1">
        <v>131298</v>
      </c>
      <c r="B110" s="1" t="s">
        <v>16</v>
      </c>
      <c r="C110" s="1" t="s">
        <v>17</v>
      </c>
      <c r="D110" s="1" t="s">
        <v>12</v>
      </c>
      <c r="E110" s="1" t="s">
        <v>11</v>
      </c>
      <c r="F110" s="1" t="s">
        <v>13</v>
      </c>
      <c r="G110" s="1" t="s">
        <v>105</v>
      </c>
      <c r="H110" s="1">
        <v>2133</v>
      </c>
      <c r="I110" s="1">
        <v>69.900000000000006</v>
      </c>
      <c r="J110" s="1">
        <v>149096.70000000001</v>
      </c>
    </row>
    <row r="111" spans="1:10" x14ac:dyDescent="0.35">
      <c r="A111" s="1">
        <v>168571</v>
      </c>
      <c r="B111" s="1" t="s">
        <v>10</v>
      </c>
      <c r="C111" s="1" t="s">
        <v>11</v>
      </c>
      <c r="D111" s="1" t="s">
        <v>12</v>
      </c>
      <c r="E111" s="1" t="s">
        <v>11</v>
      </c>
      <c r="F111" s="1" t="s">
        <v>13</v>
      </c>
      <c r="G111" s="1" t="s">
        <v>87</v>
      </c>
      <c r="H111" s="1">
        <v>1778</v>
      </c>
      <c r="I111" s="1">
        <v>89.9</v>
      </c>
      <c r="J111" s="1">
        <v>159842.20000000001</v>
      </c>
    </row>
    <row r="112" spans="1:10" x14ac:dyDescent="0.35">
      <c r="A112" s="1">
        <v>154224</v>
      </c>
      <c r="B112" s="1" t="s">
        <v>16</v>
      </c>
      <c r="C112" s="1" t="s">
        <v>17</v>
      </c>
      <c r="D112" s="1" t="s">
        <v>12</v>
      </c>
      <c r="E112" s="1" t="s">
        <v>11</v>
      </c>
      <c r="F112" s="1" t="s">
        <v>13</v>
      </c>
      <c r="G112" s="1" t="s">
        <v>106</v>
      </c>
      <c r="H112" s="1">
        <v>2474</v>
      </c>
      <c r="I112" s="1">
        <v>89.9</v>
      </c>
      <c r="J112" s="1">
        <v>222412.6</v>
      </c>
    </row>
    <row r="113" spans="1:10" x14ac:dyDescent="0.35">
      <c r="A113" s="1">
        <v>171061</v>
      </c>
      <c r="B113" s="1" t="s">
        <v>10</v>
      </c>
      <c r="C113" s="1" t="s">
        <v>11</v>
      </c>
      <c r="D113" s="1" t="s">
        <v>12</v>
      </c>
      <c r="E113" s="1" t="s">
        <v>17</v>
      </c>
      <c r="F113" s="1" t="s">
        <v>13</v>
      </c>
      <c r="G113" s="1" t="s">
        <v>105</v>
      </c>
      <c r="H113" s="1">
        <v>2032</v>
      </c>
      <c r="I113" s="1">
        <v>59.9</v>
      </c>
      <c r="J113" s="1">
        <v>121716.8</v>
      </c>
    </row>
    <row r="114" spans="1:10" x14ac:dyDescent="0.35">
      <c r="A114" s="1">
        <v>119049</v>
      </c>
      <c r="B114" s="1" t="s">
        <v>10</v>
      </c>
      <c r="C114" s="1" t="s">
        <v>11</v>
      </c>
      <c r="D114" s="1" t="s">
        <v>12</v>
      </c>
      <c r="E114" s="1" t="s">
        <v>17</v>
      </c>
      <c r="F114" s="1" t="s">
        <v>13</v>
      </c>
      <c r="G114" s="1" t="s">
        <v>107</v>
      </c>
      <c r="H114" s="1">
        <v>1659</v>
      </c>
      <c r="I114" s="1">
        <v>89.9</v>
      </c>
      <c r="J114" s="1">
        <v>149144.1</v>
      </c>
    </row>
    <row r="115" spans="1:10" x14ac:dyDescent="0.35">
      <c r="A115" s="1">
        <v>158781</v>
      </c>
      <c r="B115" s="1" t="s">
        <v>16</v>
      </c>
      <c r="C115" s="1" t="s">
        <v>17</v>
      </c>
      <c r="D115" s="1" t="s">
        <v>12</v>
      </c>
      <c r="E115" s="1" t="s">
        <v>17</v>
      </c>
      <c r="F115" s="1" t="s">
        <v>13</v>
      </c>
      <c r="G115" s="1" t="s">
        <v>108</v>
      </c>
      <c r="H115" s="1">
        <v>2443</v>
      </c>
      <c r="I115" s="1">
        <v>69.900000000000006</v>
      </c>
      <c r="J115" s="1">
        <v>170765.7</v>
      </c>
    </row>
    <row r="116" spans="1:10" x14ac:dyDescent="0.35">
      <c r="A116" s="1">
        <v>151438</v>
      </c>
      <c r="B116" s="1" t="s">
        <v>10</v>
      </c>
      <c r="C116" s="1" t="s">
        <v>11</v>
      </c>
      <c r="D116" s="1" t="s">
        <v>12</v>
      </c>
      <c r="E116" s="1" t="s">
        <v>17</v>
      </c>
      <c r="F116" s="1" t="s">
        <v>13</v>
      </c>
      <c r="G116" s="1" t="s">
        <v>105</v>
      </c>
      <c r="H116" s="1">
        <v>1137</v>
      </c>
      <c r="I116" s="1">
        <v>69.900000000000006</v>
      </c>
      <c r="J116" s="1">
        <v>79476.3</v>
      </c>
    </row>
    <row r="117" spans="1:10" x14ac:dyDescent="0.35">
      <c r="A117" s="1">
        <v>152871</v>
      </c>
      <c r="B117" s="1" t="s">
        <v>16</v>
      </c>
      <c r="C117" s="1" t="s">
        <v>11</v>
      </c>
      <c r="D117" s="1" t="s">
        <v>12</v>
      </c>
      <c r="E117" s="1" t="s">
        <v>17</v>
      </c>
      <c r="F117" s="1" t="s">
        <v>13</v>
      </c>
      <c r="G117" s="1" t="s">
        <v>109</v>
      </c>
      <c r="H117" s="1">
        <v>1847</v>
      </c>
      <c r="I117" s="1">
        <v>69.900000000000006</v>
      </c>
      <c r="J117" s="1">
        <v>129105.3</v>
      </c>
    </row>
    <row r="118" spans="1:10" x14ac:dyDescent="0.35">
      <c r="A118" s="1">
        <v>126806</v>
      </c>
      <c r="B118" s="1" t="s">
        <v>16</v>
      </c>
      <c r="C118" s="1" t="s">
        <v>17</v>
      </c>
      <c r="D118" s="1" t="s">
        <v>12</v>
      </c>
      <c r="E118" s="1" t="s">
        <v>17</v>
      </c>
      <c r="F118" s="1" t="s">
        <v>13</v>
      </c>
      <c r="G118" s="1" t="s">
        <v>87</v>
      </c>
      <c r="H118" s="1">
        <v>2404</v>
      </c>
      <c r="I118" s="1">
        <v>109</v>
      </c>
      <c r="J118" s="1">
        <v>262036</v>
      </c>
    </row>
    <row r="119" spans="1:10" x14ac:dyDescent="0.35">
      <c r="A119" s="1">
        <v>134104</v>
      </c>
      <c r="B119" s="1" t="s">
        <v>16</v>
      </c>
      <c r="C119" s="1" t="s">
        <v>11</v>
      </c>
      <c r="D119" s="1" t="s">
        <v>12</v>
      </c>
      <c r="E119" s="1" t="s">
        <v>17</v>
      </c>
      <c r="F119" s="1" t="s">
        <v>13</v>
      </c>
      <c r="G119" s="1" t="s">
        <v>110</v>
      </c>
      <c r="H119" s="1">
        <v>1466</v>
      </c>
      <c r="I119" s="1">
        <v>59.9</v>
      </c>
      <c r="J119" s="1">
        <v>87813.4</v>
      </c>
    </row>
    <row r="120" spans="1:10" x14ac:dyDescent="0.35">
      <c r="A120" s="1">
        <v>120266</v>
      </c>
      <c r="B120" s="1" t="s">
        <v>22</v>
      </c>
      <c r="C120" s="1" t="s">
        <v>11</v>
      </c>
      <c r="D120" s="1" t="s">
        <v>12</v>
      </c>
      <c r="E120" s="1" t="s">
        <v>11</v>
      </c>
      <c r="F120" s="1" t="s">
        <v>13</v>
      </c>
      <c r="G120" s="1" t="s">
        <v>105</v>
      </c>
      <c r="H120" s="1">
        <v>2328</v>
      </c>
      <c r="I120" s="1">
        <v>59.9</v>
      </c>
      <c r="J120" s="1">
        <v>139447.20000000001</v>
      </c>
    </row>
    <row r="121" spans="1:10" x14ac:dyDescent="0.35">
      <c r="A121" s="1">
        <v>173550</v>
      </c>
      <c r="B121" s="1" t="s">
        <v>16</v>
      </c>
      <c r="C121" s="1" t="s">
        <v>11</v>
      </c>
      <c r="D121" s="1" t="s">
        <v>12</v>
      </c>
      <c r="E121" s="1" t="s">
        <v>17</v>
      </c>
      <c r="F121" s="1" t="s">
        <v>13</v>
      </c>
      <c r="G121" s="1" t="s">
        <v>87</v>
      </c>
      <c r="H121" s="1">
        <v>1431</v>
      </c>
      <c r="I121" s="1">
        <v>59.9</v>
      </c>
      <c r="J121" s="1">
        <v>85716.9</v>
      </c>
    </row>
    <row r="122" spans="1:10" x14ac:dyDescent="0.35">
      <c r="A122" s="1">
        <v>175927</v>
      </c>
      <c r="B122" s="1" t="s">
        <v>16</v>
      </c>
      <c r="C122" s="1" t="s">
        <v>11</v>
      </c>
      <c r="D122" s="1" t="s">
        <v>12</v>
      </c>
      <c r="E122" s="1" t="s">
        <v>17</v>
      </c>
      <c r="F122" s="1" t="s">
        <v>13</v>
      </c>
      <c r="G122" s="1" t="s">
        <v>111</v>
      </c>
      <c r="H122" s="1">
        <v>1506</v>
      </c>
      <c r="I122" s="1">
        <v>109</v>
      </c>
      <c r="J122" s="1">
        <v>164154</v>
      </c>
    </row>
    <row r="123" spans="1:10" x14ac:dyDescent="0.35">
      <c r="A123" s="1">
        <v>154278</v>
      </c>
      <c r="B123" s="1" t="s">
        <v>16</v>
      </c>
      <c r="C123" s="1" t="s">
        <v>11</v>
      </c>
      <c r="D123" s="1" t="s">
        <v>12</v>
      </c>
      <c r="E123" s="1" t="s">
        <v>17</v>
      </c>
      <c r="F123" s="1" t="s">
        <v>13</v>
      </c>
      <c r="G123" s="1" t="s">
        <v>112</v>
      </c>
      <c r="H123" s="1">
        <v>2749</v>
      </c>
      <c r="I123" s="1">
        <v>89.9</v>
      </c>
      <c r="J123" s="1">
        <v>247135.1</v>
      </c>
    </row>
    <row r="124" spans="1:10" x14ac:dyDescent="0.35">
      <c r="A124" s="1">
        <v>183537</v>
      </c>
      <c r="B124" s="1" t="s">
        <v>22</v>
      </c>
      <c r="C124" s="1" t="s">
        <v>17</v>
      </c>
      <c r="D124" s="1" t="s">
        <v>12</v>
      </c>
      <c r="E124" s="1" t="s">
        <v>17</v>
      </c>
      <c r="F124" s="1" t="s">
        <v>13</v>
      </c>
      <c r="G124" s="1" t="s">
        <v>113</v>
      </c>
      <c r="H124" s="1">
        <v>2434</v>
      </c>
      <c r="I124" s="1">
        <v>19.989999999999998</v>
      </c>
      <c r="J124" s="1">
        <v>48655.66</v>
      </c>
    </row>
    <row r="125" spans="1:10" x14ac:dyDescent="0.35">
      <c r="A125" s="1">
        <v>150424</v>
      </c>
      <c r="B125" s="1" t="s">
        <v>22</v>
      </c>
      <c r="C125" s="1" t="s">
        <v>11</v>
      </c>
      <c r="D125" s="1" t="s">
        <v>12</v>
      </c>
      <c r="E125" s="1" t="s">
        <v>17</v>
      </c>
      <c r="F125" s="1" t="s">
        <v>13</v>
      </c>
      <c r="G125" s="1" t="s">
        <v>114</v>
      </c>
      <c r="H125" s="1">
        <v>2067</v>
      </c>
      <c r="I125" s="1">
        <v>79.900000000000006</v>
      </c>
      <c r="J125" s="1">
        <v>165153.29999999999</v>
      </c>
    </row>
    <row r="126" spans="1:10" x14ac:dyDescent="0.35">
      <c r="A126" s="1">
        <v>183825</v>
      </c>
      <c r="B126" s="1" t="s">
        <v>10</v>
      </c>
      <c r="C126" s="1" t="s">
        <v>17</v>
      </c>
      <c r="D126" s="1" t="s">
        <v>12</v>
      </c>
      <c r="E126" s="1" t="s">
        <v>17</v>
      </c>
      <c r="F126" s="1" t="s">
        <v>13</v>
      </c>
      <c r="G126" s="1" t="s">
        <v>115</v>
      </c>
      <c r="H126" s="1">
        <v>2989</v>
      </c>
      <c r="I126" s="1">
        <v>19.989999999999998</v>
      </c>
      <c r="J126" s="1">
        <v>59750.11</v>
      </c>
    </row>
    <row r="127" spans="1:10" x14ac:dyDescent="0.35">
      <c r="A127" s="1">
        <v>144012</v>
      </c>
      <c r="B127" s="1" t="s">
        <v>22</v>
      </c>
      <c r="C127" s="1" t="s">
        <v>17</v>
      </c>
      <c r="D127" s="1" t="s">
        <v>12</v>
      </c>
      <c r="E127" s="1" t="s">
        <v>11</v>
      </c>
      <c r="F127" s="1" t="s">
        <v>13</v>
      </c>
      <c r="G127" s="1" t="s">
        <v>116</v>
      </c>
      <c r="H127" s="1">
        <v>743</v>
      </c>
      <c r="I127" s="1">
        <v>59.9</v>
      </c>
      <c r="J127" s="1">
        <v>44505.7</v>
      </c>
    </row>
    <row r="128" spans="1:10" x14ac:dyDescent="0.35">
      <c r="A128" s="1">
        <v>147051</v>
      </c>
      <c r="B128" s="1" t="s">
        <v>22</v>
      </c>
      <c r="C128" s="1" t="s">
        <v>11</v>
      </c>
      <c r="D128" s="1" t="s">
        <v>12</v>
      </c>
      <c r="E128" s="1" t="s">
        <v>11</v>
      </c>
      <c r="F128" s="1" t="s">
        <v>13</v>
      </c>
      <c r="G128" s="1" t="s">
        <v>117</v>
      </c>
      <c r="H128" s="1">
        <v>2325</v>
      </c>
      <c r="I128" s="1">
        <v>109</v>
      </c>
      <c r="J128" s="1">
        <v>253425</v>
      </c>
    </row>
    <row r="129" spans="1:10" x14ac:dyDescent="0.35">
      <c r="A129" s="1">
        <v>185800</v>
      </c>
      <c r="B129" s="1" t="s">
        <v>16</v>
      </c>
      <c r="C129" s="1" t="s">
        <v>11</v>
      </c>
      <c r="D129" s="1" t="s">
        <v>12</v>
      </c>
      <c r="E129" s="1" t="s">
        <v>17</v>
      </c>
      <c r="F129" s="1" t="s">
        <v>13</v>
      </c>
      <c r="G129" s="1" t="s">
        <v>118</v>
      </c>
      <c r="H129" s="1">
        <v>1841</v>
      </c>
      <c r="I129" s="1">
        <v>109</v>
      </c>
      <c r="J129" s="1">
        <v>200669</v>
      </c>
    </row>
    <row r="130" spans="1:10" x14ac:dyDescent="0.35">
      <c r="A130" s="1">
        <v>197524</v>
      </c>
      <c r="B130" s="1" t="s">
        <v>10</v>
      </c>
      <c r="C130" s="1" t="s">
        <v>17</v>
      </c>
      <c r="D130" s="1" t="s">
        <v>12</v>
      </c>
      <c r="E130" s="1" t="s">
        <v>17</v>
      </c>
      <c r="F130" s="1" t="s">
        <v>13</v>
      </c>
      <c r="G130" s="1" t="s">
        <v>105</v>
      </c>
      <c r="H130" s="1">
        <v>2231</v>
      </c>
      <c r="I130" s="1">
        <v>49.9</v>
      </c>
      <c r="J130" s="1">
        <v>111326.9</v>
      </c>
    </row>
    <row r="131" spans="1:10" x14ac:dyDescent="0.35">
      <c r="A131" s="1">
        <v>148823</v>
      </c>
      <c r="B131" s="1" t="s">
        <v>10</v>
      </c>
      <c r="C131" s="1" t="s">
        <v>11</v>
      </c>
      <c r="D131" s="1" t="s">
        <v>12</v>
      </c>
      <c r="E131" s="1" t="s">
        <v>17</v>
      </c>
      <c r="F131" s="1" t="s">
        <v>119</v>
      </c>
      <c r="G131" s="1" t="s">
        <v>120</v>
      </c>
      <c r="H131" s="1">
        <v>2211</v>
      </c>
      <c r="I131" s="1">
        <v>89.9</v>
      </c>
      <c r="J131" s="1">
        <v>198768.9</v>
      </c>
    </row>
    <row r="132" spans="1:10" x14ac:dyDescent="0.35">
      <c r="A132" s="1">
        <v>114550</v>
      </c>
      <c r="B132" s="1" t="s">
        <v>16</v>
      </c>
      <c r="C132" s="1" t="s">
        <v>11</v>
      </c>
      <c r="D132" s="1" t="s">
        <v>12</v>
      </c>
      <c r="E132" s="1" t="s">
        <v>11</v>
      </c>
      <c r="F132" s="1" t="s">
        <v>119</v>
      </c>
      <c r="G132" s="1" t="s">
        <v>121</v>
      </c>
      <c r="H132" s="1">
        <v>2114</v>
      </c>
      <c r="I132" s="1">
        <v>69.900000000000006</v>
      </c>
      <c r="J132" s="1">
        <v>147768.6</v>
      </c>
    </row>
    <row r="133" spans="1:10" x14ac:dyDescent="0.35">
      <c r="A133" s="1">
        <v>125398</v>
      </c>
      <c r="B133" s="1" t="s">
        <v>10</v>
      </c>
      <c r="C133" s="1" t="s">
        <v>17</v>
      </c>
      <c r="D133" s="1" t="s">
        <v>12</v>
      </c>
      <c r="E133" s="1" t="s">
        <v>17</v>
      </c>
      <c r="F133" s="1" t="s">
        <v>119</v>
      </c>
      <c r="G133" s="1" t="s">
        <v>122</v>
      </c>
      <c r="H133" s="1">
        <v>1350</v>
      </c>
      <c r="I133" s="1">
        <v>69.900000000000006</v>
      </c>
      <c r="J133" s="1">
        <v>94365</v>
      </c>
    </row>
    <row r="134" spans="1:10" x14ac:dyDescent="0.35">
      <c r="A134" s="1">
        <v>123985</v>
      </c>
      <c r="B134" s="1" t="s">
        <v>16</v>
      </c>
      <c r="C134" s="1" t="s">
        <v>11</v>
      </c>
      <c r="D134" s="1" t="s">
        <v>12</v>
      </c>
      <c r="E134" s="1" t="s">
        <v>11</v>
      </c>
      <c r="F134" s="1" t="s">
        <v>119</v>
      </c>
      <c r="G134" s="1" t="s">
        <v>123</v>
      </c>
      <c r="H134" s="1">
        <v>2240</v>
      </c>
      <c r="I134" s="1">
        <v>69.900000000000006</v>
      </c>
      <c r="J134" s="1">
        <v>156576</v>
      </c>
    </row>
    <row r="135" spans="1:10" x14ac:dyDescent="0.35">
      <c r="A135" s="1">
        <v>186638</v>
      </c>
      <c r="B135" s="1" t="s">
        <v>16</v>
      </c>
      <c r="C135" s="1" t="s">
        <v>17</v>
      </c>
      <c r="D135" s="1" t="s">
        <v>12</v>
      </c>
      <c r="E135" s="1" t="s">
        <v>11</v>
      </c>
      <c r="F135" s="1" t="s">
        <v>119</v>
      </c>
      <c r="G135" s="1" t="s">
        <v>124</v>
      </c>
      <c r="H135" s="1">
        <v>1296</v>
      </c>
      <c r="I135" s="1">
        <v>59.9</v>
      </c>
      <c r="J135" s="1">
        <v>77630.399999999994</v>
      </c>
    </row>
    <row r="136" spans="1:10" x14ac:dyDescent="0.35">
      <c r="A136" s="1">
        <v>167281</v>
      </c>
      <c r="B136" s="1" t="s">
        <v>16</v>
      </c>
      <c r="C136" s="1" t="s">
        <v>17</v>
      </c>
      <c r="D136" s="1" t="s">
        <v>12</v>
      </c>
      <c r="E136" s="1" t="s">
        <v>17</v>
      </c>
      <c r="F136" s="1" t="s">
        <v>119</v>
      </c>
      <c r="G136" s="1" t="s">
        <v>125</v>
      </c>
      <c r="H136" s="1">
        <v>892</v>
      </c>
      <c r="I136" s="1">
        <v>59.9</v>
      </c>
      <c r="J136" s="1">
        <v>53430.8</v>
      </c>
    </row>
    <row r="137" spans="1:10" x14ac:dyDescent="0.35">
      <c r="A137" s="1">
        <v>118578</v>
      </c>
      <c r="B137" s="1" t="s">
        <v>16</v>
      </c>
      <c r="C137" s="1" t="s">
        <v>11</v>
      </c>
      <c r="D137" s="1" t="s">
        <v>12</v>
      </c>
      <c r="E137" s="1" t="s">
        <v>17</v>
      </c>
      <c r="F137" s="1" t="s">
        <v>119</v>
      </c>
      <c r="G137" s="1" t="s">
        <v>126</v>
      </c>
      <c r="H137" s="1">
        <v>1678</v>
      </c>
      <c r="I137" s="1">
        <v>49.9</v>
      </c>
      <c r="J137" s="1">
        <v>83732.2</v>
      </c>
    </row>
    <row r="138" spans="1:10" x14ac:dyDescent="0.35">
      <c r="A138" s="1">
        <v>174041</v>
      </c>
      <c r="B138" s="1" t="s">
        <v>16</v>
      </c>
      <c r="C138" s="1" t="s">
        <v>11</v>
      </c>
      <c r="D138" s="1" t="s">
        <v>12</v>
      </c>
      <c r="E138" s="1" t="s">
        <v>11</v>
      </c>
      <c r="F138" s="1" t="s">
        <v>119</v>
      </c>
      <c r="G138" s="1" t="s">
        <v>127</v>
      </c>
      <c r="H138" s="1">
        <v>2016</v>
      </c>
      <c r="I138" s="1">
        <v>49.9</v>
      </c>
      <c r="J138" s="1">
        <v>100598.39999999999</v>
      </c>
    </row>
    <row r="139" spans="1:10" x14ac:dyDescent="0.35">
      <c r="A139" s="1">
        <v>127644</v>
      </c>
      <c r="B139" s="1" t="s">
        <v>22</v>
      </c>
      <c r="C139" s="1" t="s">
        <v>11</v>
      </c>
      <c r="D139" s="1" t="s">
        <v>12</v>
      </c>
      <c r="E139" s="1" t="s">
        <v>17</v>
      </c>
      <c r="F139" s="1" t="s">
        <v>119</v>
      </c>
      <c r="G139" s="1" t="s">
        <v>128</v>
      </c>
      <c r="H139" s="1">
        <v>1498</v>
      </c>
      <c r="I139" s="1">
        <v>45.9</v>
      </c>
      <c r="J139" s="1">
        <v>68758.2</v>
      </c>
    </row>
    <row r="140" spans="1:10" x14ac:dyDescent="0.35">
      <c r="A140" s="1">
        <v>132007</v>
      </c>
      <c r="B140" s="1" t="s">
        <v>10</v>
      </c>
      <c r="C140" s="1" t="s">
        <v>11</v>
      </c>
      <c r="D140" s="1" t="s">
        <v>12</v>
      </c>
      <c r="E140" s="1" t="s">
        <v>17</v>
      </c>
      <c r="F140" s="1" t="s">
        <v>119</v>
      </c>
      <c r="G140" s="1" t="s">
        <v>129</v>
      </c>
      <c r="H140" s="1">
        <v>2491</v>
      </c>
      <c r="I140" s="1">
        <v>9.99</v>
      </c>
      <c r="J140" s="1">
        <v>24885.09</v>
      </c>
    </row>
    <row r="141" spans="1:10" x14ac:dyDescent="0.35">
      <c r="A141" s="1">
        <v>147998</v>
      </c>
      <c r="B141" s="1" t="s">
        <v>10</v>
      </c>
      <c r="C141" s="1" t="s">
        <v>11</v>
      </c>
      <c r="D141" s="1" t="s">
        <v>12</v>
      </c>
      <c r="E141" s="1" t="s">
        <v>11</v>
      </c>
      <c r="F141" s="1" t="s">
        <v>119</v>
      </c>
      <c r="G141" s="1" t="s">
        <v>130</v>
      </c>
      <c r="H141" s="1">
        <v>2556</v>
      </c>
      <c r="I141" s="1">
        <v>9.99</v>
      </c>
      <c r="J141" s="1">
        <v>25534.44</v>
      </c>
    </row>
    <row r="142" spans="1:10" x14ac:dyDescent="0.35">
      <c r="A142" s="1">
        <v>176666</v>
      </c>
      <c r="B142" s="1" t="s">
        <v>10</v>
      </c>
      <c r="C142" s="1" t="s">
        <v>17</v>
      </c>
      <c r="D142" s="1" t="s">
        <v>12</v>
      </c>
      <c r="E142" s="1" t="s">
        <v>11</v>
      </c>
      <c r="F142" s="1" t="s">
        <v>119</v>
      </c>
      <c r="G142" s="1" t="s">
        <v>131</v>
      </c>
      <c r="H142" s="1">
        <v>2852</v>
      </c>
      <c r="I142" s="1">
        <v>45.9</v>
      </c>
      <c r="J142" s="1">
        <v>130906.8</v>
      </c>
    </row>
    <row r="143" spans="1:10" x14ac:dyDescent="0.35">
      <c r="A143" s="1">
        <v>193686</v>
      </c>
      <c r="B143" s="1" t="s">
        <v>10</v>
      </c>
      <c r="C143" s="1" t="s">
        <v>17</v>
      </c>
      <c r="D143" s="1" t="s">
        <v>12</v>
      </c>
      <c r="E143" s="1" t="s">
        <v>11</v>
      </c>
      <c r="F143" s="1" t="s">
        <v>119</v>
      </c>
      <c r="G143" s="1" t="s">
        <v>132</v>
      </c>
      <c r="H143" s="1">
        <v>1899</v>
      </c>
      <c r="I143" s="1">
        <v>99.9</v>
      </c>
      <c r="J143" s="1">
        <v>189710.1</v>
      </c>
    </row>
    <row r="144" spans="1:10" x14ac:dyDescent="0.35">
      <c r="A144" s="1">
        <v>163610</v>
      </c>
      <c r="B144" s="1" t="s">
        <v>22</v>
      </c>
      <c r="C144" s="1" t="s">
        <v>17</v>
      </c>
      <c r="D144" s="1" t="s">
        <v>12</v>
      </c>
      <c r="E144" s="1" t="s">
        <v>11</v>
      </c>
      <c r="F144" s="1" t="s">
        <v>119</v>
      </c>
      <c r="G144" s="1" t="s">
        <v>133</v>
      </c>
      <c r="H144" s="1">
        <v>2466</v>
      </c>
      <c r="I144" s="1">
        <v>89.9</v>
      </c>
      <c r="J144" s="1">
        <v>221693.4</v>
      </c>
    </row>
    <row r="145" spans="1:10" x14ac:dyDescent="0.35">
      <c r="A145" s="1">
        <v>170364</v>
      </c>
      <c r="B145" s="1" t="s">
        <v>10</v>
      </c>
      <c r="C145" s="1" t="s">
        <v>11</v>
      </c>
      <c r="D145" s="1" t="s">
        <v>12</v>
      </c>
      <c r="E145" s="1" t="s">
        <v>11</v>
      </c>
      <c r="F145" s="1" t="s">
        <v>119</v>
      </c>
      <c r="G145" s="1" t="s">
        <v>134</v>
      </c>
      <c r="H145" s="1">
        <v>818</v>
      </c>
      <c r="I145" s="1">
        <v>45.9</v>
      </c>
      <c r="J145" s="1">
        <v>37546.199999999997</v>
      </c>
    </row>
    <row r="146" spans="1:10" x14ac:dyDescent="0.35">
      <c r="A146" s="1">
        <v>167599</v>
      </c>
      <c r="B146" s="1" t="s">
        <v>10</v>
      </c>
      <c r="C146" s="1" t="s">
        <v>11</v>
      </c>
      <c r="D146" s="1" t="s">
        <v>12</v>
      </c>
      <c r="E146" s="1" t="s">
        <v>11</v>
      </c>
      <c r="F146" s="1" t="s">
        <v>119</v>
      </c>
      <c r="G146" s="1" t="s">
        <v>135</v>
      </c>
      <c r="H146" s="1">
        <v>1500</v>
      </c>
      <c r="I146" s="1">
        <v>59.9</v>
      </c>
      <c r="J146" s="1">
        <v>89850</v>
      </c>
    </row>
    <row r="147" spans="1:10" x14ac:dyDescent="0.35">
      <c r="A147" s="1">
        <v>166421</v>
      </c>
      <c r="B147" s="1" t="s">
        <v>16</v>
      </c>
      <c r="C147" s="1" t="s">
        <v>17</v>
      </c>
      <c r="D147" s="1" t="s">
        <v>12</v>
      </c>
      <c r="E147" s="1" t="s">
        <v>11</v>
      </c>
      <c r="F147" s="1" t="s">
        <v>119</v>
      </c>
      <c r="G147" s="1" t="s">
        <v>136</v>
      </c>
      <c r="H147" s="1">
        <v>2878</v>
      </c>
      <c r="I147" s="1">
        <v>79.900000000000006</v>
      </c>
      <c r="J147" s="1">
        <v>229952.2</v>
      </c>
    </row>
    <row r="148" spans="1:10" x14ac:dyDescent="0.35">
      <c r="A148" s="1">
        <v>129247</v>
      </c>
      <c r="B148" s="1" t="s">
        <v>22</v>
      </c>
      <c r="C148" s="1" t="s">
        <v>17</v>
      </c>
      <c r="D148" s="1" t="s">
        <v>12</v>
      </c>
      <c r="E148" s="1" t="s">
        <v>11</v>
      </c>
      <c r="F148" s="1" t="s">
        <v>119</v>
      </c>
      <c r="G148" s="1" t="s">
        <v>137</v>
      </c>
      <c r="H148" s="1">
        <v>2386</v>
      </c>
      <c r="I148" s="1">
        <v>69.900000000000006</v>
      </c>
      <c r="J148" s="1">
        <v>166781.4</v>
      </c>
    </row>
    <row r="149" spans="1:10" x14ac:dyDescent="0.35">
      <c r="A149" s="1">
        <v>127314</v>
      </c>
      <c r="B149" s="1" t="s">
        <v>16</v>
      </c>
      <c r="C149" s="1" t="s">
        <v>17</v>
      </c>
      <c r="D149" s="1" t="s">
        <v>12</v>
      </c>
      <c r="E149" s="1" t="s">
        <v>17</v>
      </c>
      <c r="F149" s="1" t="s">
        <v>119</v>
      </c>
      <c r="G149" s="1" t="s">
        <v>138</v>
      </c>
      <c r="H149" s="1">
        <v>2076</v>
      </c>
      <c r="I149" s="1">
        <v>99.9</v>
      </c>
      <c r="J149" s="1">
        <v>207392.4</v>
      </c>
    </row>
    <row r="150" spans="1:10" x14ac:dyDescent="0.35">
      <c r="A150" s="1">
        <v>111979</v>
      </c>
      <c r="B150" s="1" t="s">
        <v>22</v>
      </c>
      <c r="C150" s="1" t="s">
        <v>11</v>
      </c>
      <c r="D150" s="1" t="s">
        <v>12</v>
      </c>
      <c r="E150" s="1" t="s">
        <v>11</v>
      </c>
      <c r="F150" s="1" t="s">
        <v>119</v>
      </c>
      <c r="G150" s="1" t="s">
        <v>139</v>
      </c>
      <c r="H150" s="1">
        <v>2734</v>
      </c>
      <c r="I150" s="1">
        <v>59.9</v>
      </c>
      <c r="J150" s="1">
        <v>163766.6</v>
      </c>
    </row>
    <row r="151" spans="1:10" x14ac:dyDescent="0.35">
      <c r="A151" s="1">
        <v>120354</v>
      </c>
      <c r="B151" s="1" t="s">
        <v>10</v>
      </c>
      <c r="C151" s="1" t="s">
        <v>17</v>
      </c>
      <c r="D151" s="1" t="s">
        <v>12</v>
      </c>
      <c r="E151" s="1" t="s">
        <v>11</v>
      </c>
      <c r="F151" s="1" t="s">
        <v>119</v>
      </c>
      <c r="G151" s="1" t="s">
        <v>140</v>
      </c>
      <c r="H151" s="1">
        <v>2836</v>
      </c>
      <c r="I151" s="1">
        <v>59.9</v>
      </c>
      <c r="J151" s="1">
        <v>169876.4</v>
      </c>
    </row>
    <row r="152" spans="1:10" x14ac:dyDescent="0.35">
      <c r="A152" s="1">
        <v>144848</v>
      </c>
      <c r="B152" s="1" t="s">
        <v>22</v>
      </c>
      <c r="C152" s="1" t="s">
        <v>11</v>
      </c>
      <c r="D152" s="1" t="s">
        <v>12</v>
      </c>
      <c r="E152" s="1" t="s">
        <v>11</v>
      </c>
      <c r="F152" s="1" t="s">
        <v>119</v>
      </c>
      <c r="G152" s="1" t="s">
        <v>141</v>
      </c>
      <c r="H152" s="1">
        <v>2193</v>
      </c>
      <c r="I152" s="1">
        <v>89.9</v>
      </c>
      <c r="J152" s="1">
        <v>197150.7</v>
      </c>
    </row>
    <row r="153" spans="1:10" x14ac:dyDescent="0.35">
      <c r="A153" s="1">
        <v>111957</v>
      </c>
      <c r="B153" s="1" t="s">
        <v>10</v>
      </c>
      <c r="C153" s="1" t="s">
        <v>17</v>
      </c>
      <c r="D153" s="1" t="s">
        <v>12</v>
      </c>
      <c r="E153" s="1" t="s">
        <v>11</v>
      </c>
      <c r="F153" s="1" t="s">
        <v>119</v>
      </c>
      <c r="G153" s="1" t="s">
        <v>142</v>
      </c>
      <c r="H153" s="1">
        <v>2164</v>
      </c>
      <c r="I153" s="1">
        <v>89.9</v>
      </c>
      <c r="J153" s="1">
        <v>194543.6</v>
      </c>
    </row>
    <row r="154" spans="1:10" x14ac:dyDescent="0.35">
      <c r="A154" s="1">
        <v>160763</v>
      </c>
      <c r="B154" s="1" t="s">
        <v>22</v>
      </c>
      <c r="C154" s="1" t="s">
        <v>17</v>
      </c>
      <c r="D154" s="1" t="s">
        <v>12</v>
      </c>
      <c r="E154" s="1" t="s">
        <v>17</v>
      </c>
      <c r="F154" s="1" t="s">
        <v>119</v>
      </c>
      <c r="G154" s="1" t="s">
        <v>143</v>
      </c>
      <c r="H154" s="1">
        <v>991</v>
      </c>
      <c r="I154" s="1">
        <v>45.9</v>
      </c>
      <c r="J154" s="1">
        <v>45486.9</v>
      </c>
    </row>
    <row r="155" spans="1:10" x14ac:dyDescent="0.35">
      <c r="A155" s="1">
        <v>168270</v>
      </c>
      <c r="B155" s="1" t="s">
        <v>16</v>
      </c>
      <c r="C155" s="1" t="s">
        <v>17</v>
      </c>
      <c r="D155" s="1" t="s">
        <v>12</v>
      </c>
      <c r="E155" s="1" t="s">
        <v>17</v>
      </c>
      <c r="F155" s="1" t="s">
        <v>119</v>
      </c>
      <c r="G155" s="1" t="s">
        <v>127</v>
      </c>
      <c r="H155" s="1">
        <v>1525</v>
      </c>
      <c r="I155" s="1">
        <v>69.900000000000006</v>
      </c>
      <c r="J155" s="1">
        <v>106597.5</v>
      </c>
    </row>
    <row r="156" spans="1:10" x14ac:dyDescent="0.35">
      <c r="A156" s="1">
        <v>195082</v>
      </c>
      <c r="B156" s="1" t="s">
        <v>22</v>
      </c>
      <c r="C156" s="1" t="s">
        <v>11</v>
      </c>
      <c r="D156" s="1" t="s">
        <v>12</v>
      </c>
      <c r="E156" s="1" t="s">
        <v>11</v>
      </c>
      <c r="F156" s="1" t="s">
        <v>119</v>
      </c>
      <c r="G156" s="1" t="s">
        <v>144</v>
      </c>
      <c r="H156" s="1">
        <v>923</v>
      </c>
      <c r="I156" s="1">
        <v>69.900000000000006</v>
      </c>
      <c r="J156" s="1">
        <v>64517.7</v>
      </c>
    </row>
    <row r="157" spans="1:10" x14ac:dyDescent="0.35">
      <c r="A157" s="1">
        <v>110329</v>
      </c>
      <c r="B157" s="1" t="s">
        <v>22</v>
      </c>
      <c r="C157" s="1" t="s">
        <v>11</v>
      </c>
      <c r="D157" s="1" t="s">
        <v>12</v>
      </c>
      <c r="E157" s="1" t="s">
        <v>17</v>
      </c>
      <c r="F157" s="1" t="s">
        <v>119</v>
      </c>
      <c r="G157" s="1" t="s">
        <v>145</v>
      </c>
      <c r="H157" s="1">
        <v>2397</v>
      </c>
      <c r="I157" s="1">
        <v>69.900000000000006</v>
      </c>
      <c r="J157" s="1">
        <v>167550.29999999999</v>
      </c>
    </row>
    <row r="158" spans="1:10" x14ac:dyDescent="0.35">
      <c r="A158" s="1">
        <v>147449</v>
      </c>
      <c r="B158" s="1" t="s">
        <v>16</v>
      </c>
      <c r="C158" s="1" t="s">
        <v>11</v>
      </c>
      <c r="D158" s="1" t="s">
        <v>12</v>
      </c>
      <c r="E158" s="1" t="s">
        <v>11</v>
      </c>
      <c r="F158" s="1" t="s">
        <v>119</v>
      </c>
      <c r="G158" s="1" t="s">
        <v>146</v>
      </c>
      <c r="H158" s="1">
        <v>1191</v>
      </c>
      <c r="I158" s="1">
        <v>69.900000000000006</v>
      </c>
      <c r="J158" s="1">
        <v>83250.899999999994</v>
      </c>
    </row>
    <row r="159" spans="1:10" x14ac:dyDescent="0.35">
      <c r="A159" s="1">
        <v>193332</v>
      </c>
      <c r="B159" s="1" t="s">
        <v>10</v>
      </c>
      <c r="C159" s="1" t="s">
        <v>17</v>
      </c>
      <c r="D159" s="1" t="s">
        <v>12</v>
      </c>
      <c r="E159" s="1" t="s">
        <v>11</v>
      </c>
      <c r="F159" s="1" t="s">
        <v>119</v>
      </c>
      <c r="G159" s="1" t="s">
        <v>147</v>
      </c>
      <c r="H159" s="1">
        <v>1237</v>
      </c>
      <c r="I159" s="1">
        <v>49.9</v>
      </c>
      <c r="J159" s="1">
        <v>61726.3</v>
      </c>
    </row>
    <row r="160" spans="1:10" x14ac:dyDescent="0.35">
      <c r="A160" s="1">
        <v>146804</v>
      </c>
      <c r="B160" s="1" t="s">
        <v>10</v>
      </c>
      <c r="C160" s="1" t="s">
        <v>17</v>
      </c>
      <c r="D160" s="1" t="s">
        <v>12</v>
      </c>
      <c r="E160" s="1" t="s">
        <v>11</v>
      </c>
      <c r="F160" s="1" t="s">
        <v>119</v>
      </c>
      <c r="G160" s="1" t="s">
        <v>137</v>
      </c>
      <c r="H160" s="1">
        <v>1504</v>
      </c>
      <c r="I160" s="1">
        <v>69.900000000000006</v>
      </c>
      <c r="J160" s="1">
        <v>105129.60000000001</v>
      </c>
    </row>
    <row r="161" spans="1:10" x14ac:dyDescent="0.35">
      <c r="A161" s="1">
        <v>188909</v>
      </c>
      <c r="B161" s="1" t="s">
        <v>10</v>
      </c>
      <c r="C161" s="1" t="s">
        <v>17</v>
      </c>
      <c r="D161" s="1" t="s">
        <v>148</v>
      </c>
      <c r="E161" s="1" t="s">
        <v>17</v>
      </c>
      <c r="F161" s="1" t="s">
        <v>149</v>
      </c>
      <c r="G161" s="1" t="s">
        <v>150</v>
      </c>
      <c r="H161" s="1">
        <v>2863</v>
      </c>
      <c r="I161" s="1">
        <v>39.9</v>
      </c>
      <c r="J161" s="1">
        <v>114233.7</v>
      </c>
    </row>
    <row r="162" spans="1:10" x14ac:dyDescent="0.35">
      <c r="A162" s="1">
        <v>165910</v>
      </c>
      <c r="B162" s="1" t="s">
        <v>16</v>
      </c>
      <c r="C162" s="1" t="s">
        <v>17</v>
      </c>
      <c r="D162" s="1" t="s">
        <v>148</v>
      </c>
      <c r="E162" s="1" t="s">
        <v>11</v>
      </c>
      <c r="F162" s="1" t="s">
        <v>149</v>
      </c>
      <c r="G162" s="1" t="s">
        <v>151</v>
      </c>
      <c r="H162" s="1">
        <v>2760</v>
      </c>
      <c r="I162" s="1">
        <v>69.900000000000006</v>
      </c>
      <c r="J162" s="1">
        <v>192924</v>
      </c>
    </row>
    <row r="163" spans="1:10" x14ac:dyDescent="0.35">
      <c r="A163" s="1">
        <v>136738</v>
      </c>
      <c r="B163" s="1" t="s">
        <v>22</v>
      </c>
      <c r="C163" s="1" t="s">
        <v>11</v>
      </c>
      <c r="D163" s="1" t="s">
        <v>148</v>
      </c>
      <c r="E163" s="1" t="s">
        <v>17</v>
      </c>
      <c r="F163" s="1" t="s">
        <v>149</v>
      </c>
      <c r="G163" s="1" t="s">
        <v>152</v>
      </c>
      <c r="H163" s="1">
        <v>542</v>
      </c>
      <c r="I163" s="1">
        <v>7.99</v>
      </c>
      <c r="J163" s="1">
        <v>4330.58</v>
      </c>
    </row>
    <row r="164" spans="1:10" x14ac:dyDescent="0.35">
      <c r="A164" s="1">
        <v>144497</v>
      </c>
      <c r="B164" s="1" t="s">
        <v>16</v>
      </c>
      <c r="C164" s="1" t="s">
        <v>17</v>
      </c>
      <c r="D164" s="1" t="s">
        <v>148</v>
      </c>
      <c r="E164" s="1" t="s">
        <v>17</v>
      </c>
      <c r="F164" s="1" t="s">
        <v>149</v>
      </c>
      <c r="G164" s="1" t="s">
        <v>153</v>
      </c>
      <c r="H164" s="1">
        <v>1105</v>
      </c>
      <c r="I164" s="1">
        <v>49.9</v>
      </c>
      <c r="J164" s="1">
        <v>55139.5</v>
      </c>
    </row>
    <row r="165" spans="1:10" x14ac:dyDescent="0.35">
      <c r="A165" s="1">
        <v>135036</v>
      </c>
      <c r="B165" s="1" t="s">
        <v>16</v>
      </c>
      <c r="C165" s="1" t="s">
        <v>17</v>
      </c>
      <c r="D165" s="1" t="s">
        <v>148</v>
      </c>
      <c r="E165" s="1" t="s">
        <v>11</v>
      </c>
      <c r="F165" s="1" t="s">
        <v>149</v>
      </c>
      <c r="G165" s="1" t="s">
        <v>154</v>
      </c>
      <c r="H165" s="1">
        <v>1435</v>
      </c>
      <c r="I165" s="1">
        <v>49.9</v>
      </c>
      <c r="J165" s="1">
        <v>71606.5</v>
      </c>
    </row>
    <row r="166" spans="1:10" x14ac:dyDescent="0.35">
      <c r="A166" s="1">
        <v>166331</v>
      </c>
      <c r="B166" s="1" t="s">
        <v>10</v>
      </c>
      <c r="C166" s="1" t="s">
        <v>17</v>
      </c>
      <c r="D166" s="1" t="s">
        <v>148</v>
      </c>
      <c r="E166" s="1" t="s">
        <v>17</v>
      </c>
      <c r="F166" s="1" t="s">
        <v>149</v>
      </c>
      <c r="G166" s="1" t="s">
        <v>155</v>
      </c>
      <c r="H166" s="1">
        <v>2877</v>
      </c>
      <c r="I166" s="1">
        <v>59.9</v>
      </c>
      <c r="J166" s="1">
        <v>172332.3</v>
      </c>
    </row>
    <row r="167" spans="1:10" x14ac:dyDescent="0.35">
      <c r="A167" s="1">
        <v>139789</v>
      </c>
      <c r="B167" s="1" t="s">
        <v>10</v>
      </c>
      <c r="C167" s="1" t="s">
        <v>11</v>
      </c>
      <c r="D167" s="1" t="s">
        <v>148</v>
      </c>
      <c r="E167" s="1" t="s">
        <v>17</v>
      </c>
      <c r="F167" s="1" t="s">
        <v>149</v>
      </c>
      <c r="G167" s="1" t="s">
        <v>156</v>
      </c>
      <c r="H167" s="1">
        <v>1094</v>
      </c>
      <c r="I167" s="1">
        <v>69.900000000000006</v>
      </c>
      <c r="J167" s="1">
        <v>76470.600000000006</v>
      </c>
    </row>
    <row r="168" spans="1:10" x14ac:dyDescent="0.35">
      <c r="A168" s="1">
        <v>118569</v>
      </c>
      <c r="B168" s="1" t="s">
        <v>10</v>
      </c>
      <c r="C168" s="1" t="s">
        <v>11</v>
      </c>
      <c r="D168" s="1" t="s">
        <v>148</v>
      </c>
      <c r="E168" s="1" t="s">
        <v>17</v>
      </c>
      <c r="F168" s="1" t="s">
        <v>149</v>
      </c>
      <c r="G168" s="1" t="s">
        <v>157</v>
      </c>
      <c r="H168" s="1">
        <v>994</v>
      </c>
      <c r="I168" s="1">
        <v>49.9</v>
      </c>
      <c r="J168" s="1">
        <v>49600.6</v>
      </c>
    </row>
    <row r="169" spans="1:10" x14ac:dyDescent="0.35">
      <c r="A169" s="1">
        <v>155848</v>
      </c>
      <c r="B169" s="1" t="s">
        <v>16</v>
      </c>
      <c r="C169" s="1" t="s">
        <v>17</v>
      </c>
      <c r="D169" s="1" t="s">
        <v>148</v>
      </c>
      <c r="E169" s="1" t="s">
        <v>11</v>
      </c>
      <c r="F169" s="1" t="s">
        <v>149</v>
      </c>
      <c r="G169" s="1" t="s">
        <v>158</v>
      </c>
      <c r="H169" s="1">
        <v>1942</v>
      </c>
      <c r="I169" s="1">
        <v>49.9</v>
      </c>
      <c r="J169" s="1">
        <v>96905.8</v>
      </c>
    </row>
    <row r="170" spans="1:10" x14ac:dyDescent="0.35">
      <c r="A170" s="1">
        <v>152563</v>
      </c>
      <c r="B170" s="1" t="s">
        <v>22</v>
      </c>
      <c r="C170" s="1" t="s">
        <v>11</v>
      </c>
      <c r="D170" s="1" t="s">
        <v>148</v>
      </c>
      <c r="E170" s="1" t="s">
        <v>17</v>
      </c>
      <c r="F170" s="1" t="s">
        <v>149</v>
      </c>
      <c r="G170" s="1" t="s">
        <v>159</v>
      </c>
      <c r="H170" s="1">
        <v>2572</v>
      </c>
      <c r="I170" s="1">
        <v>169</v>
      </c>
      <c r="J170" s="1">
        <v>434668</v>
      </c>
    </row>
    <row r="171" spans="1:10" x14ac:dyDescent="0.35">
      <c r="A171" s="1">
        <v>115153</v>
      </c>
      <c r="B171" s="1" t="s">
        <v>10</v>
      </c>
      <c r="C171" s="1" t="s">
        <v>11</v>
      </c>
      <c r="D171" s="1" t="s">
        <v>148</v>
      </c>
      <c r="E171" s="1" t="s">
        <v>11</v>
      </c>
      <c r="F171" s="1" t="s">
        <v>149</v>
      </c>
      <c r="G171" s="1" t="s">
        <v>160</v>
      </c>
      <c r="H171" s="1">
        <v>1736</v>
      </c>
      <c r="I171" s="1">
        <v>79.900000000000006</v>
      </c>
      <c r="J171" s="1">
        <v>138706.4</v>
      </c>
    </row>
    <row r="172" spans="1:10" x14ac:dyDescent="0.35">
      <c r="A172" s="1">
        <v>125938</v>
      </c>
      <c r="B172" s="1" t="s">
        <v>10</v>
      </c>
      <c r="C172" s="1" t="s">
        <v>17</v>
      </c>
      <c r="D172" s="1" t="s">
        <v>148</v>
      </c>
      <c r="E172" s="1" t="s">
        <v>17</v>
      </c>
      <c r="F172" s="1" t="s">
        <v>149</v>
      </c>
      <c r="G172" s="1" t="s">
        <v>161</v>
      </c>
      <c r="H172" s="1">
        <v>1204</v>
      </c>
      <c r="I172" s="1">
        <v>49.9</v>
      </c>
      <c r="J172" s="1">
        <v>60079.6</v>
      </c>
    </row>
    <row r="173" spans="1:10" x14ac:dyDescent="0.35">
      <c r="A173" s="1">
        <v>122809</v>
      </c>
      <c r="B173" s="1" t="s">
        <v>16</v>
      </c>
      <c r="C173" s="1" t="s">
        <v>11</v>
      </c>
      <c r="D173" s="1" t="s">
        <v>148</v>
      </c>
      <c r="E173" s="1" t="s">
        <v>17</v>
      </c>
      <c r="F173" s="1" t="s">
        <v>149</v>
      </c>
      <c r="G173" s="1" t="s">
        <v>162</v>
      </c>
      <c r="H173" s="1">
        <v>1592</v>
      </c>
      <c r="I173" s="1">
        <v>49.9</v>
      </c>
      <c r="J173" s="1">
        <v>79440.800000000003</v>
      </c>
    </row>
    <row r="174" spans="1:10" x14ac:dyDescent="0.35">
      <c r="A174" s="1">
        <v>181502</v>
      </c>
      <c r="B174" s="1" t="s">
        <v>22</v>
      </c>
      <c r="C174" s="1" t="s">
        <v>17</v>
      </c>
      <c r="D174" s="1" t="s">
        <v>148</v>
      </c>
      <c r="E174" s="1" t="s">
        <v>11</v>
      </c>
      <c r="F174" s="1" t="s">
        <v>149</v>
      </c>
      <c r="G174" s="1" t="s">
        <v>163</v>
      </c>
      <c r="H174" s="1">
        <v>2591</v>
      </c>
      <c r="I174" s="1">
        <v>39.9</v>
      </c>
      <c r="J174" s="1">
        <v>103380.9</v>
      </c>
    </row>
    <row r="175" spans="1:10" x14ac:dyDescent="0.35">
      <c r="A175" s="1">
        <v>182779</v>
      </c>
      <c r="B175" s="1" t="s">
        <v>16</v>
      </c>
      <c r="C175" s="1" t="s">
        <v>17</v>
      </c>
      <c r="D175" s="1" t="s">
        <v>148</v>
      </c>
      <c r="E175" s="1" t="s">
        <v>17</v>
      </c>
      <c r="F175" s="1" t="s">
        <v>149</v>
      </c>
      <c r="G175" s="1" t="s">
        <v>164</v>
      </c>
      <c r="H175" s="1">
        <v>2097</v>
      </c>
      <c r="I175" s="1">
        <v>35.9</v>
      </c>
      <c r="J175" s="1">
        <v>75282.3</v>
      </c>
    </row>
    <row r="176" spans="1:10" x14ac:dyDescent="0.35">
      <c r="A176" s="1">
        <v>155674</v>
      </c>
      <c r="B176" s="1" t="s">
        <v>22</v>
      </c>
      <c r="C176" s="1" t="s">
        <v>11</v>
      </c>
      <c r="D176" s="1" t="s">
        <v>148</v>
      </c>
      <c r="E176" s="1" t="s">
        <v>11</v>
      </c>
      <c r="F176" s="1" t="s">
        <v>149</v>
      </c>
      <c r="G176" s="1" t="s">
        <v>165</v>
      </c>
      <c r="H176" s="1">
        <v>897</v>
      </c>
      <c r="I176" s="1">
        <v>49.9</v>
      </c>
      <c r="J176" s="1">
        <v>44760.3</v>
      </c>
    </row>
    <row r="177" spans="1:10" x14ac:dyDescent="0.35">
      <c r="A177" s="1">
        <v>182866</v>
      </c>
      <c r="B177" s="1" t="s">
        <v>10</v>
      </c>
      <c r="C177" s="1" t="s">
        <v>11</v>
      </c>
      <c r="D177" s="1" t="s">
        <v>148</v>
      </c>
      <c r="E177" s="1" t="s">
        <v>17</v>
      </c>
      <c r="F177" s="1" t="s">
        <v>149</v>
      </c>
      <c r="G177" s="1" t="s">
        <v>166</v>
      </c>
      <c r="H177" s="1">
        <v>1552</v>
      </c>
      <c r="I177" s="1">
        <v>39.9</v>
      </c>
      <c r="J177" s="1">
        <v>61924.800000000003</v>
      </c>
    </row>
    <row r="178" spans="1:10" x14ac:dyDescent="0.35">
      <c r="A178" s="1">
        <v>148230</v>
      </c>
      <c r="B178" s="1" t="s">
        <v>22</v>
      </c>
      <c r="C178" s="1" t="s">
        <v>17</v>
      </c>
      <c r="D178" s="1" t="s">
        <v>148</v>
      </c>
      <c r="E178" s="1" t="s">
        <v>11</v>
      </c>
      <c r="F178" s="1" t="s">
        <v>149</v>
      </c>
      <c r="G178" s="1" t="s">
        <v>167</v>
      </c>
      <c r="H178" s="1">
        <v>2494</v>
      </c>
      <c r="I178" s="1">
        <v>59.9</v>
      </c>
      <c r="J178" s="1">
        <v>149390.6</v>
      </c>
    </row>
    <row r="179" spans="1:10" x14ac:dyDescent="0.35">
      <c r="A179" s="1">
        <v>126979</v>
      </c>
      <c r="B179" s="1" t="s">
        <v>22</v>
      </c>
      <c r="C179" s="1" t="s">
        <v>11</v>
      </c>
      <c r="D179" s="1" t="s">
        <v>148</v>
      </c>
      <c r="E179" s="1" t="s">
        <v>11</v>
      </c>
      <c r="F179" s="1" t="s">
        <v>149</v>
      </c>
      <c r="G179" s="1" t="s">
        <v>168</v>
      </c>
      <c r="H179" s="1">
        <v>2141</v>
      </c>
      <c r="I179" s="1">
        <v>49.9</v>
      </c>
      <c r="J179" s="1">
        <v>106835.9</v>
      </c>
    </row>
    <row r="180" spans="1:10" x14ac:dyDescent="0.35">
      <c r="A180" s="1">
        <v>135521</v>
      </c>
      <c r="B180" s="1" t="s">
        <v>16</v>
      </c>
      <c r="C180" s="1" t="s">
        <v>11</v>
      </c>
      <c r="D180" s="1" t="s">
        <v>148</v>
      </c>
      <c r="E180" s="1" t="s">
        <v>17</v>
      </c>
      <c r="F180" s="1" t="s">
        <v>149</v>
      </c>
      <c r="G180" s="1" t="s">
        <v>169</v>
      </c>
      <c r="H180" s="1">
        <v>2835</v>
      </c>
      <c r="I180" s="1">
        <v>39.9</v>
      </c>
      <c r="J180" s="1">
        <v>113116.5</v>
      </c>
    </row>
    <row r="181" spans="1:10" x14ac:dyDescent="0.35">
      <c r="A181" s="1">
        <v>185809</v>
      </c>
      <c r="B181" s="1" t="s">
        <v>16</v>
      </c>
      <c r="C181" s="1" t="s">
        <v>11</v>
      </c>
      <c r="D181" s="1" t="s">
        <v>148</v>
      </c>
      <c r="E181" s="1" t="s">
        <v>11</v>
      </c>
      <c r="F181" s="1" t="s">
        <v>149</v>
      </c>
      <c r="G181" s="1" t="s">
        <v>170</v>
      </c>
      <c r="H181" s="1">
        <v>622</v>
      </c>
      <c r="I181" s="1">
        <v>49.9</v>
      </c>
      <c r="J181" s="1">
        <v>31037.8</v>
      </c>
    </row>
    <row r="182" spans="1:10" x14ac:dyDescent="0.35">
      <c r="A182" s="1">
        <v>171520</v>
      </c>
      <c r="B182" s="1" t="s">
        <v>16</v>
      </c>
      <c r="C182" s="1" t="s">
        <v>17</v>
      </c>
      <c r="D182" s="1" t="s">
        <v>148</v>
      </c>
      <c r="E182" s="1" t="s">
        <v>17</v>
      </c>
      <c r="F182" s="1" t="s">
        <v>149</v>
      </c>
      <c r="G182" s="1" t="s">
        <v>171</v>
      </c>
      <c r="H182" s="1">
        <v>2901</v>
      </c>
      <c r="I182" s="1">
        <v>47.9</v>
      </c>
      <c r="J182" s="1">
        <v>138957.9</v>
      </c>
    </row>
    <row r="183" spans="1:10" x14ac:dyDescent="0.35">
      <c r="A183" s="1">
        <v>122926</v>
      </c>
      <c r="B183" s="1" t="s">
        <v>16</v>
      </c>
      <c r="C183" s="1" t="s">
        <v>11</v>
      </c>
      <c r="D183" s="1" t="s">
        <v>148</v>
      </c>
      <c r="E183" s="1" t="s">
        <v>11</v>
      </c>
      <c r="F183" s="1" t="s">
        <v>149</v>
      </c>
      <c r="G183" s="1" t="s">
        <v>172</v>
      </c>
      <c r="H183" s="1">
        <v>867</v>
      </c>
      <c r="I183" s="1">
        <v>45.9</v>
      </c>
      <c r="J183" s="1">
        <v>39795.300000000003</v>
      </c>
    </row>
    <row r="184" spans="1:10" x14ac:dyDescent="0.35">
      <c r="A184" s="1">
        <v>150953</v>
      </c>
      <c r="B184" s="1" t="s">
        <v>22</v>
      </c>
      <c r="C184" s="1" t="s">
        <v>17</v>
      </c>
      <c r="D184" s="1" t="s">
        <v>148</v>
      </c>
      <c r="E184" s="1" t="s">
        <v>17</v>
      </c>
      <c r="F184" s="1" t="s">
        <v>149</v>
      </c>
      <c r="G184" s="1" t="s">
        <v>173</v>
      </c>
      <c r="H184" s="1">
        <v>2434</v>
      </c>
      <c r="I184" s="1">
        <v>35.9</v>
      </c>
      <c r="J184" s="1">
        <v>87380.6</v>
      </c>
    </row>
    <row r="185" spans="1:10" x14ac:dyDescent="0.35">
      <c r="A185" s="1">
        <v>115873</v>
      </c>
      <c r="B185" s="1" t="s">
        <v>16</v>
      </c>
      <c r="C185" s="1" t="s">
        <v>17</v>
      </c>
      <c r="D185" s="1" t="s">
        <v>148</v>
      </c>
      <c r="E185" s="1" t="s">
        <v>17</v>
      </c>
      <c r="F185" s="1" t="s">
        <v>149</v>
      </c>
      <c r="G185" s="1" t="s">
        <v>174</v>
      </c>
      <c r="H185" s="1">
        <v>2606</v>
      </c>
      <c r="I185" s="1">
        <v>59.9</v>
      </c>
      <c r="J185" s="1">
        <v>156099.4</v>
      </c>
    </row>
    <row r="186" spans="1:10" x14ac:dyDescent="0.35">
      <c r="A186" s="1">
        <v>115581</v>
      </c>
      <c r="B186" s="1" t="s">
        <v>10</v>
      </c>
      <c r="C186" s="1" t="s">
        <v>11</v>
      </c>
      <c r="D186" s="1" t="s">
        <v>148</v>
      </c>
      <c r="E186" s="1" t="s">
        <v>17</v>
      </c>
      <c r="F186" s="1" t="s">
        <v>149</v>
      </c>
      <c r="G186" s="1" t="s">
        <v>175</v>
      </c>
      <c r="H186" s="1">
        <v>2728</v>
      </c>
      <c r="I186" s="1">
        <v>47.9</v>
      </c>
      <c r="J186" s="1">
        <v>130671.2</v>
      </c>
    </row>
    <row r="187" spans="1:10" x14ac:dyDescent="0.35">
      <c r="A187" s="1">
        <v>183634</v>
      </c>
      <c r="B187" s="1" t="s">
        <v>22</v>
      </c>
      <c r="C187" s="1" t="s">
        <v>17</v>
      </c>
      <c r="D187" s="1" t="s">
        <v>148</v>
      </c>
      <c r="E187" s="1" t="s">
        <v>17</v>
      </c>
      <c r="F187" s="1" t="s">
        <v>149</v>
      </c>
      <c r="G187" s="1" t="s">
        <v>176</v>
      </c>
      <c r="H187" s="1">
        <v>2778</v>
      </c>
      <c r="I187" s="1">
        <v>27.9</v>
      </c>
      <c r="J187" s="1">
        <v>77506.2</v>
      </c>
    </row>
    <row r="188" spans="1:10" x14ac:dyDescent="0.35">
      <c r="A188" s="1">
        <v>122484</v>
      </c>
      <c r="B188" s="1" t="s">
        <v>10</v>
      </c>
      <c r="C188" s="1" t="s">
        <v>17</v>
      </c>
      <c r="D188" s="1" t="s">
        <v>148</v>
      </c>
      <c r="E188" s="1" t="s">
        <v>17</v>
      </c>
      <c r="F188" s="1" t="s">
        <v>149</v>
      </c>
      <c r="G188" s="1" t="s">
        <v>177</v>
      </c>
      <c r="H188" s="1">
        <v>558</v>
      </c>
      <c r="I188" s="1">
        <v>47.9</v>
      </c>
      <c r="J188" s="1">
        <v>26728.2</v>
      </c>
    </row>
    <row r="189" spans="1:10" x14ac:dyDescent="0.35">
      <c r="A189" s="1">
        <v>183574</v>
      </c>
      <c r="B189" s="1" t="s">
        <v>10</v>
      </c>
      <c r="C189" s="1" t="s">
        <v>17</v>
      </c>
      <c r="D189" s="1" t="s">
        <v>148</v>
      </c>
      <c r="E189" s="1" t="s">
        <v>17</v>
      </c>
      <c r="F189" s="1" t="s">
        <v>149</v>
      </c>
      <c r="G189" s="1" t="s">
        <v>178</v>
      </c>
      <c r="H189" s="1">
        <v>1752</v>
      </c>
      <c r="I189" s="1">
        <v>47.9</v>
      </c>
      <c r="J189" s="1">
        <v>83920.8</v>
      </c>
    </row>
    <row r="190" spans="1:10" x14ac:dyDescent="0.35">
      <c r="A190" s="1">
        <v>185307</v>
      </c>
      <c r="B190" s="1" t="s">
        <v>22</v>
      </c>
      <c r="C190" s="1" t="s">
        <v>11</v>
      </c>
      <c r="D190" s="1" t="s">
        <v>148</v>
      </c>
      <c r="E190" s="1" t="s">
        <v>17</v>
      </c>
      <c r="F190" s="1" t="s">
        <v>149</v>
      </c>
      <c r="G190" s="1" t="s">
        <v>179</v>
      </c>
      <c r="H190" s="1">
        <v>2743</v>
      </c>
      <c r="I190" s="1">
        <v>7.99</v>
      </c>
      <c r="J190" s="1">
        <v>21916.57</v>
      </c>
    </row>
    <row r="191" spans="1:10" x14ac:dyDescent="0.35">
      <c r="A191" s="1">
        <v>118719</v>
      </c>
      <c r="B191" s="1" t="s">
        <v>16</v>
      </c>
      <c r="C191" s="1" t="s">
        <v>11</v>
      </c>
      <c r="D191" s="1" t="s">
        <v>148</v>
      </c>
      <c r="E191" s="1" t="s">
        <v>17</v>
      </c>
      <c r="F191" s="1" t="s">
        <v>149</v>
      </c>
      <c r="G191" s="1" t="s">
        <v>180</v>
      </c>
      <c r="H191" s="1">
        <v>1669</v>
      </c>
      <c r="I191" s="1">
        <v>45.9</v>
      </c>
      <c r="J191" s="1">
        <v>76607.100000000006</v>
      </c>
    </row>
    <row r="192" spans="1:10" x14ac:dyDescent="0.35">
      <c r="A192" s="1">
        <v>134788</v>
      </c>
      <c r="B192" s="1" t="s">
        <v>22</v>
      </c>
      <c r="C192" s="1" t="s">
        <v>11</v>
      </c>
      <c r="D192" s="1" t="s">
        <v>148</v>
      </c>
      <c r="E192" s="1" t="s">
        <v>11</v>
      </c>
      <c r="F192" s="1" t="s">
        <v>149</v>
      </c>
      <c r="G192" s="1" t="s">
        <v>181</v>
      </c>
      <c r="H192" s="1">
        <v>2179</v>
      </c>
      <c r="I192" s="1">
        <v>45.9</v>
      </c>
      <c r="J192" s="1">
        <v>100016.1</v>
      </c>
    </row>
    <row r="193" spans="1:10" x14ac:dyDescent="0.35">
      <c r="A193" s="1">
        <v>140142</v>
      </c>
      <c r="B193" s="1" t="s">
        <v>22</v>
      </c>
      <c r="C193" s="1" t="s">
        <v>17</v>
      </c>
      <c r="D193" s="1" t="s">
        <v>148</v>
      </c>
      <c r="E193" s="1" t="s">
        <v>11</v>
      </c>
      <c r="F193" s="1" t="s">
        <v>149</v>
      </c>
      <c r="G193" s="1" t="s">
        <v>182</v>
      </c>
      <c r="H193" s="1">
        <v>606</v>
      </c>
      <c r="I193" s="1">
        <v>49.9</v>
      </c>
      <c r="J193" s="1">
        <v>30239.4</v>
      </c>
    </row>
    <row r="194" spans="1:10" x14ac:dyDescent="0.35">
      <c r="A194" s="1">
        <v>153997</v>
      </c>
      <c r="B194" s="1" t="s">
        <v>16</v>
      </c>
      <c r="C194" s="1" t="s">
        <v>11</v>
      </c>
      <c r="D194" s="1" t="s">
        <v>148</v>
      </c>
      <c r="E194" s="1" t="s">
        <v>17</v>
      </c>
      <c r="F194" s="1" t="s">
        <v>149</v>
      </c>
      <c r="G194" s="1" t="s">
        <v>183</v>
      </c>
      <c r="H194" s="1">
        <v>1608</v>
      </c>
      <c r="I194" s="1">
        <v>45.9</v>
      </c>
      <c r="J194" s="1">
        <v>73807.199999999997</v>
      </c>
    </row>
    <row r="195" spans="1:10" x14ac:dyDescent="0.35">
      <c r="A195" s="1">
        <v>123230</v>
      </c>
      <c r="B195" s="1" t="s">
        <v>10</v>
      </c>
      <c r="C195" s="1" t="s">
        <v>11</v>
      </c>
      <c r="D195" s="1" t="s">
        <v>12</v>
      </c>
      <c r="E195" s="1" t="s">
        <v>17</v>
      </c>
      <c r="F195" s="1" t="s">
        <v>13</v>
      </c>
      <c r="G195" s="1" t="s">
        <v>184</v>
      </c>
      <c r="H195" s="1">
        <v>880</v>
      </c>
      <c r="I195" s="1">
        <v>69.900000000000006</v>
      </c>
      <c r="J195" s="1">
        <v>61512</v>
      </c>
    </row>
    <row r="196" spans="1:10" x14ac:dyDescent="0.35">
      <c r="A196" s="1">
        <v>154676</v>
      </c>
      <c r="B196" s="1" t="s">
        <v>10</v>
      </c>
      <c r="C196" s="1" t="s">
        <v>11</v>
      </c>
      <c r="D196" s="1" t="s">
        <v>12</v>
      </c>
      <c r="E196" s="1" t="s">
        <v>11</v>
      </c>
      <c r="F196" s="1" t="s">
        <v>13</v>
      </c>
      <c r="G196" s="1" t="s">
        <v>185</v>
      </c>
      <c r="H196" s="1">
        <v>943</v>
      </c>
      <c r="I196" s="1">
        <v>69.900000000000006</v>
      </c>
      <c r="J196" s="1">
        <v>65915.7</v>
      </c>
    </row>
    <row r="197" spans="1:10" x14ac:dyDescent="0.35">
      <c r="A197" s="1">
        <v>152985</v>
      </c>
      <c r="B197" s="1" t="s">
        <v>10</v>
      </c>
      <c r="C197" s="1" t="s">
        <v>17</v>
      </c>
      <c r="D197" s="1" t="s">
        <v>12</v>
      </c>
      <c r="E197" s="1" t="s">
        <v>17</v>
      </c>
      <c r="F197" s="1" t="s">
        <v>13</v>
      </c>
      <c r="G197" s="1" t="s">
        <v>105</v>
      </c>
      <c r="H197" s="1">
        <v>1049</v>
      </c>
      <c r="I197" s="1">
        <v>89.9</v>
      </c>
      <c r="J197" s="1">
        <v>94305.1</v>
      </c>
    </row>
    <row r="198" spans="1:10" x14ac:dyDescent="0.35">
      <c r="A198" s="1">
        <v>175584</v>
      </c>
      <c r="B198" s="1" t="s">
        <v>22</v>
      </c>
      <c r="C198" s="1" t="s">
        <v>11</v>
      </c>
      <c r="D198" s="1" t="s">
        <v>12</v>
      </c>
      <c r="E198" s="1" t="s">
        <v>11</v>
      </c>
      <c r="F198" s="1" t="s">
        <v>186</v>
      </c>
      <c r="G198" s="1" t="s">
        <v>187</v>
      </c>
      <c r="H198" s="1">
        <v>2084</v>
      </c>
      <c r="I198" s="1">
        <v>69.900000000000006</v>
      </c>
      <c r="J198" s="1">
        <v>145671.6</v>
      </c>
    </row>
    <row r="199" spans="1:10" x14ac:dyDescent="0.35">
      <c r="A199" s="1">
        <v>147491</v>
      </c>
      <c r="B199" s="1" t="s">
        <v>16</v>
      </c>
      <c r="C199" s="1" t="s">
        <v>11</v>
      </c>
      <c r="D199" s="1" t="s">
        <v>12</v>
      </c>
      <c r="E199" s="1" t="s">
        <v>11</v>
      </c>
      <c r="F199" s="1" t="s">
        <v>186</v>
      </c>
      <c r="G199" s="1" t="s">
        <v>188</v>
      </c>
      <c r="H199" s="1">
        <v>1563</v>
      </c>
      <c r="I199" s="1">
        <v>59.9</v>
      </c>
      <c r="J199" s="1">
        <v>93623.7</v>
      </c>
    </row>
    <row r="200" spans="1:10" x14ac:dyDescent="0.35">
      <c r="A200" s="1">
        <v>198283</v>
      </c>
      <c r="B200" s="1" t="s">
        <v>16</v>
      </c>
      <c r="C200" s="1" t="s">
        <v>17</v>
      </c>
      <c r="D200" s="1" t="s">
        <v>12</v>
      </c>
      <c r="E200" s="1" t="s">
        <v>17</v>
      </c>
      <c r="F200" s="1" t="s">
        <v>186</v>
      </c>
      <c r="G200" s="1" t="s">
        <v>189</v>
      </c>
      <c r="H200" s="1">
        <v>1558</v>
      </c>
      <c r="I200" s="1">
        <v>69.900000000000006</v>
      </c>
      <c r="J200" s="1">
        <v>108904.2</v>
      </c>
    </row>
    <row r="201" spans="1:10" x14ac:dyDescent="0.35">
      <c r="A201" s="1">
        <v>141547</v>
      </c>
      <c r="B201" s="1" t="s">
        <v>16</v>
      </c>
      <c r="C201" s="1" t="s">
        <v>11</v>
      </c>
      <c r="D201" s="1" t="s">
        <v>12</v>
      </c>
      <c r="E201" s="1" t="s">
        <v>11</v>
      </c>
      <c r="F201" s="1" t="s">
        <v>186</v>
      </c>
      <c r="G201" s="1" t="s">
        <v>189</v>
      </c>
      <c r="H201" s="1">
        <v>1426</v>
      </c>
      <c r="I201" s="1">
        <v>69.900000000000006</v>
      </c>
      <c r="J201" s="1">
        <v>99677.4</v>
      </c>
    </row>
    <row r="202" spans="1:10" x14ac:dyDescent="0.35">
      <c r="A202" s="1">
        <v>156342</v>
      </c>
      <c r="B202" s="1" t="s">
        <v>22</v>
      </c>
      <c r="C202" s="1" t="s">
        <v>17</v>
      </c>
      <c r="D202" s="1" t="s">
        <v>12</v>
      </c>
      <c r="E202" s="1" t="s">
        <v>17</v>
      </c>
      <c r="F202" s="1" t="s">
        <v>186</v>
      </c>
      <c r="G202" s="1" t="s">
        <v>190</v>
      </c>
      <c r="H202" s="1">
        <v>1466</v>
      </c>
      <c r="I202" s="1">
        <v>109</v>
      </c>
      <c r="J202" s="1">
        <v>159794</v>
      </c>
    </row>
    <row r="203" spans="1:10" x14ac:dyDescent="0.35">
      <c r="A203" s="1">
        <v>186083</v>
      </c>
      <c r="B203" s="1" t="s">
        <v>16</v>
      </c>
      <c r="C203" s="1" t="s">
        <v>11</v>
      </c>
      <c r="D203" s="1" t="s">
        <v>12</v>
      </c>
      <c r="E203" s="1" t="s">
        <v>17</v>
      </c>
      <c r="F203" s="1" t="s">
        <v>186</v>
      </c>
      <c r="G203" s="1" t="s">
        <v>191</v>
      </c>
      <c r="H203" s="1">
        <v>624</v>
      </c>
      <c r="I203" s="1">
        <v>49.9</v>
      </c>
      <c r="J203" s="1">
        <v>31137.599999999999</v>
      </c>
    </row>
    <row r="204" spans="1:10" x14ac:dyDescent="0.35">
      <c r="A204" s="1">
        <v>171776</v>
      </c>
      <c r="B204" s="1" t="s">
        <v>10</v>
      </c>
      <c r="C204" s="1" t="s">
        <v>17</v>
      </c>
      <c r="D204" s="1" t="s">
        <v>12</v>
      </c>
      <c r="E204" s="1" t="s">
        <v>11</v>
      </c>
      <c r="F204" s="1" t="s">
        <v>186</v>
      </c>
      <c r="G204" s="1" t="s">
        <v>192</v>
      </c>
      <c r="H204" s="1">
        <v>1685</v>
      </c>
      <c r="I204" s="1">
        <v>12.99</v>
      </c>
      <c r="J204" s="1">
        <v>21888.15</v>
      </c>
    </row>
    <row r="205" spans="1:10" x14ac:dyDescent="0.35">
      <c r="A205" s="1">
        <v>134429</v>
      </c>
      <c r="B205" s="1" t="s">
        <v>10</v>
      </c>
      <c r="C205" s="1" t="s">
        <v>11</v>
      </c>
      <c r="D205" s="1" t="s">
        <v>12</v>
      </c>
      <c r="E205" s="1" t="s">
        <v>11</v>
      </c>
      <c r="F205" s="1" t="s">
        <v>186</v>
      </c>
      <c r="G205" s="1" t="s">
        <v>193</v>
      </c>
      <c r="H205" s="1">
        <v>2914</v>
      </c>
      <c r="I205" s="1">
        <v>69.900000000000006</v>
      </c>
      <c r="J205" s="1">
        <v>203688.6</v>
      </c>
    </row>
    <row r="206" spans="1:10" x14ac:dyDescent="0.35">
      <c r="A206" s="1">
        <v>172816</v>
      </c>
      <c r="B206" s="1" t="s">
        <v>10</v>
      </c>
      <c r="C206" s="1" t="s">
        <v>11</v>
      </c>
      <c r="D206" s="1" t="s">
        <v>12</v>
      </c>
      <c r="E206" s="1" t="s">
        <v>17</v>
      </c>
      <c r="F206" s="1" t="s">
        <v>149</v>
      </c>
      <c r="G206" s="1" t="s">
        <v>194</v>
      </c>
      <c r="H206" s="1">
        <v>1524</v>
      </c>
      <c r="I206" s="1">
        <v>69.900000000000006</v>
      </c>
      <c r="J206" s="1">
        <v>106527.6</v>
      </c>
    </row>
    <row r="207" spans="1:10" x14ac:dyDescent="0.35">
      <c r="A207" s="1">
        <v>136272</v>
      </c>
      <c r="B207" s="1" t="s">
        <v>16</v>
      </c>
      <c r="C207" s="1" t="s">
        <v>11</v>
      </c>
      <c r="D207" s="1" t="s">
        <v>12</v>
      </c>
      <c r="E207" s="1" t="s">
        <v>17</v>
      </c>
      <c r="F207" s="1" t="s">
        <v>149</v>
      </c>
      <c r="G207" s="1" t="s">
        <v>195</v>
      </c>
      <c r="H207" s="1">
        <v>2887</v>
      </c>
      <c r="I207" s="1">
        <v>12.99</v>
      </c>
      <c r="J207" s="1">
        <v>37502.129999999997</v>
      </c>
    </row>
    <row r="208" spans="1:10" x14ac:dyDescent="0.35">
      <c r="A208" s="1">
        <v>193227</v>
      </c>
      <c r="B208" s="1" t="s">
        <v>16</v>
      </c>
      <c r="C208" s="1" t="s">
        <v>17</v>
      </c>
      <c r="D208" s="1" t="s">
        <v>12</v>
      </c>
      <c r="E208" s="1" t="s">
        <v>17</v>
      </c>
      <c r="F208" s="1" t="s">
        <v>149</v>
      </c>
      <c r="G208" s="1" t="s">
        <v>196</v>
      </c>
      <c r="H208" s="1">
        <v>1778</v>
      </c>
      <c r="I208" s="1">
        <v>69.900000000000006</v>
      </c>
      <c r="J208" s="1">
        <v>124282.2</v>
      </c>
    </row>
    <row r="209" spans="1:10" x14ac:dyDescent="0.35">
      <c r="A209" s="1">
        <v>165786</v>
      </c>
      <c r="B209" s="1" t="s">
        <v>16</v>
      </c>
      <c r="C209" s="1" t="s">
        <v>11</v>
      </c>
      <c r="D209" s="1" t="s">
        <v>12</v>
      </c>
      <c r="E209" s="1" t="s">
        <v>17</v>
      </c>
      <c r="F209" s="1" t="s">
        <v>149</v>
      </c>
      <c r="G209" s="1" t="s">
        <v>197</v>
      </c>
      <c r="H209" s="1">
        <v>1278</v>
      </c>
      <c r="I209" s="1">
        <v>59.9</v>
      </c>
      <c r="J209" s="1">
        <v>76552.2</v>
      </c>
    </row>
    <row r="210" spans="1:10" x14ac:dyDescent="0.35">
      <c r="A210" s="1">
        <v>174708</v>
      </c>
      <c r="B210" s="1" t="s">
        <v>22</v>
      </c>
      <c r="C210" s="1" t="s">
        <v>11</v>
      </c>
      <c r="D210" s="1" t="s">
        <v>12</v>
      </c>
      <c r="E210" s="1" t="s">
        <v>17</v>
      </c>
      <c r="F210" s="1" t="s">
        <v>149</v>
      </c>
      <c r="G210" s="1" t="s">
        <v>198</v>
      </c>
      <c r="H210" s="1">
        <v>529</v>
      </c>
      <c r="I210" s="1">
        <v>59.9</v>
      </c>
      <c r="J210" s="1">
        <v>31687.1</v>
      </c>
    </row>
    <row r="211" spans="1:10" x14ac:dyDescent="0.35">
      <c r="A211" s="1">
        <v>142257</v>
      </c>
      <c r="B211" s="1" t="s">
        <v>10</v>
      </c>
      <c r="C211" s="1" t="s">
        <v>17</v>
      </c>
      <c r="D211" s="1" t="s">
        <v>12</v>
      </c>
      <c r="E211" s="1" t="s">
        <v>17</v>
      </c>
      <c r="F211" s="1" t="s">
        <v>199</v>
      </c>
      <c r="G211" s="1" t="s">
        <v>200</v>
      </c>
      <c r="H211" s="1">
        <v>1180</v>
      </c>
      <c r="I211" s="1">
        <v>19.899999999999999</v>
      </c>
      <c r="J211" s="1">
        <v>23482</v>
      </c>
    </row>
    <row r="212" spans="1:10" x14ac:dyDescent="0.35">
      <c r="A212" s="1">
        <v>126146</v>
      </c>
      <c r="B212" s="1" t="s">
        <v>10</v>
      </c>
      <c r="C212" s="1" t="s">
        <v>11</v>
      </c>
      <c r="D212" s="1" t="s">
        <v>12</v>
      </c>
      <c r="E212" s="1" t="s">
        <v>11</v>
      </c>
      <c r="F212" s="1" t="s">
        <v>199</v>
      </c>
      <c r="G212" s="1" t="s">
        <v>201</v>
      </c>
      <c r="H212" s="1">
        <v>2759</v>
      </c>
      <c r="I212" s="1">
        <v>39.9</v>
      </c>
      <c r="J212" s="1">
        <v>110084.1</v>
      </c>
    </row>
    <row r="213" spans="1:10" x14ac:dyDescent="0.35">
      <c r="A213" s="1">
        <v>129134</v>
      </c>
      <c r="B213" s="1" t="s">
        <v>10</v>
      </c>
      <c r="C213" s="1" t="s">
        <v>11</v>
      </c>
      <c r="D213" s="1" t="s">
        <v>12</v>
      </c>
      <c r="E213" s="1" t="s">
        <v>17</v>
      </c>
      <c r="F213" s="1" t="s">
        <v>199</v>
      </c>
      <c r="G213" s="1" t="s">
        <v>202</v>
      </c>
      <c r="H213" s="1">
        <v>1831</v>
      </c>
      <c r="I213" s="1">
        <v>29.9</v>
      </c>
      <c r="J213" s="1">
        <v>54746.9</v>
      </c>
    </row>
    <row r="214" spans="1:10" x14ac:dyDescent="0.35">
      <c r="A214" s="1">
        <v>129898</v>
      </c>
      <c r="B214" s="1" t="s">
        <v>16</v>
      </c>
      <c r="C214" s="1" t="s">
        <v>11</v>
      </c>
      <c r="D214" s="1" t="s">
        <v>12</v>
      </c>
      <c r="E214" s="1" t="s">
        <v>11</v>
      </c>
      <c r="F214" s="1" t="s">
        <v>199</v>
      </c>
      <c r="G214" s="1" t="s">
        <v>203</v>
      </c>
      <c r="H214" s="1">
        <v>1866</v>
      </c>
      <c r="I214" s="1">
        <v>39.9</v>
      </c>
      <c r="J214" s="1">
        <v>74453.399999999994</v>
      </c>
    </row>
    <row r="215" spans="1:10" x14ac:dyDescent="0.35">
      <c r="A215" s="1">
        <v>189692</v>
      </c>
      <c r="B215" s="1" t="s">
        <v>16</v>
      </c>
      <c r="C215" s="1" t="s">
        <v>17</v>
      </c>
      <c r="D215" s="1" t="s">
        <v>12</v>
      </c>
      <c r="E215" s="1" t="s">
        <v>11</v>
      </c>
      <c r="F215" s="1" t="s">
        <v>199</v>
      </c>
      <c r="G215" s="1" t="s">
        <v>204</v>
      </c>
      <c r="H215" s="1">
        <v>1553</v>
      </c>
      <c r="I215" s="1">
        <v>39.9</v>
      </c>
      <c r="J215" s="1">
        <v>61964.7</v>
      </c>
    </row>
    <row r="216" spans="1:10" x14ac:dyDescent="0.35">
      <c r="A216" s="1">
        <v>154846</v>
      </c>
      <c r="B216" s="1" t="s">
        <v>16</v>
      </c>
      <c r="C216" s="1" t="s">
        <v>17</v>
      </c>
      <c r="D216" s="1" t="s">
        <v>12</v>
      </c>
      <c r="E216" s="1" t="s">
        <v>11</v>
      </c>
      <c r="F216" s="1" t="s">
        <v>199</v>
      </c>
      <c r="G216" s="1" t="s">
        <v>205</v>
      </c>
      <c r="H216" s="1">
        <v>917</v>
      </c>
      <c r="I216" s="1">
        <v>39.9</v>
      </c>
      <c r="J216" s="1">
        <v>36588.300000000003</v>
      </c>
    </row>
    <row r="217" spans="1:10" x14ac:dyDescent="0.35">
      <c r="A217" s="1">
        <v>122307</v>
      </c>
      <c r="B217" s="1" t="s">
        <v>16</v>
      </c>
      <c r="C217" s="1" t="s">
        <v>11</v>
      </c>
      <c r="D217" s="1" t="s">
        <v>12</v>
      </c>
      <c r="E217" s="1" t="s">
        <v>11</v>
      </c>
      <c r="F217" s="1" t="s">
        <v>199</v>
      </c>
      <c r="G217" s="1" t="s">
        <v>206</v>
      </c>
      <c r="H217" s="1">
        <v>702</v>
      </c>
      <c r="I217" s="1">
        <v>49.9</v>
      </c>
      <c r="J217" s="1">
        <v>35029.800000000003</v>
      </c>
    </row>
    <row r="218" spans="1:10" x14ac:dyDescent="0.35">
      <c r="A218" s="1">
        <v>182099</v>
      </c>
      <c r="B218" s="1" t="s">
        <v>10</v>
      </c>
      <c r="C218" s="1" t="s">
        <v>17</v>
      </c>
      <c r="D218" s="1" t="s">
        <v>12</v>
      </c>
      <c r="E218" s="1" t="s">
        <v>11</v>
      </c>
      <c r="F218" s="1" t="s">
        <v>199</v>
      </c>
      <c r="G218" s="1" t="s">
        <v>207</v>
      </c>
      <c r="H218" s="1">
        <v>1978</v>
      </c>
      <c r="I218" s="1">
        <v>39.9</v>
      </c>
      <c r="J218" s="1">
        <v>78922.2</v>
      </c>
    </row>
    <row r="219" spans="1:10" x14ac:dyDescent="0.35">
      <c r="A219" s="1">
        <v>159816</v>
      </c>
      <c r="B219" s="1" t="s">
        <v>22</v>
      </c>
      <c r="C219" s="1" t="s">
        <v>11</v>
      </c>
      <c r="D219" s="1" t="s">
        <v>12</v>
      </c>
      <c r="E219" s="1" t="s">
        <v>17</v>
      </c>
      <c r="F219" s="1" t="s">
        <v>199</v>
      </c>
      <c r="G219" s="1" t="s">
        <v>208</v>
      </c>
      <c r="H219" s="1">
        <v>1961</v>
      </c>
      <c r="I219" s="1">
        <v>27.9</v>
      </c>
      <c r="J219" s="1">
        <v>54711.9</v>
      </c>
    </row>
    <row r="220" spans="1:10" x14ac:dyDescent="0.35">
      <c r="A220" s="1">
        <v>165326</v>
      </c>
      <c r="B220" s="1" t="s">
        <v>10</v>
      </c>
      <c r="C220" s="1" t="s">
        <v>11</v>
      </c>
      <c r="D220" s="1" t="s">
        <v>12</v>
      </c>
      <c r="E220" s="1" t="s">
        <v>11</v>
      </c>
      <c r="F220" s="1" t="s">
        <v>199</v>
      </c>
      <c r="G220" s="1" t="s">
        <v>209</v>
      </c>
      <c r="H220" s="1">
        <v>1188</v>
      </c>
      <c r="I220" s="1">
        <v>45.9</v>
      </c>
      <c r="J220" s="1">
        <v>54529.2</v>
      </c>
    </row>
    <row r="221" spans="1:10" x14ac:dyDescent="0.35">
      <c r="A221" s="1">
        <v>185154</v>
      </c>
      <c r="B221" s="1" t="s">
        <v>10</v>
      </c>
      <c r="C221" s="1" t="s">
        <v>17</v>
      </c>
      <c r="D221" s="1" t="s">
        <v>12</v>
      </c>
      <c r="E221" s="1" t="s">
        <v>11</v>
      </c>
      <c r="F221" s="1" t="s">
        <v>199</v>
      </c>
      <c r="G221" s="1" t="s">
        <v>210</v>
      </c>
      <c r="H221" s="1">
        <v>996</v>
      </c>
      <c r="I221" s="1">
        <v>39.9</v>
      </c>
      <c r="J221" s="1">
        <v>39740.400000000001</v>
      </c>
    </row>
    <row r="222" spans="1:10" x14ac:dyDescent="0.35">
      <c r="A222" s="1">
        <v>141330</v>
      </c>
      <c r="B222" s="1" t="s">
        <v>10</v>
      </c>
      <c r="C222" s="1" t="s">
        <v>11</v>
      </c>
      <c r="D222" s="1" t="s">
        <v>12</v>
      </c>
      <c r="E222" s="1" t="s">
        <v>17</v>
      </c>
      <c r="F222" s="1" t="s">
        <v>199</v>
      </c>
      <c r="G222" s="1" t="s">
        <v>211</v>
      </c>
      <c r="H222" s="1">
        <v>1915</v>
      </c>
      <c r="I222" s="1">
        <v>39.9</v>
      </c>
      <c r="J222" s="1">
        <v>76408.5</v>
      </c>
    </row>
    <row r="223" spans="1:10" x14ac:dyDescent="0.35">
      <c r="A223" s="1">
        <v>158958</v>
      </c>
      <c r="B223" s="1" t="s">
        <v>16</v>
      </c>
      <c r="C223" s="1" t="s">
        <v>11</v>
      </c>
      <c r="D223" s="1" t="s">
        <v>12</v>
      </c>
      <c r="E223" s="1" t="s">
        <v>11</v>
      </c>
      <c r="F223" s="1" t="s">
        <v>199</v>
      </c>
      <c r="G223" s="1" t="s">
        <v>206</v>
      </c>
      <c r="H223" s="1">
        <v>903</v>
      </c>
      <c r="I223" s="1">
        <v>45.9</v>
      </c>
      <c r="J223" s="1">
        <v>41447.699999999997</v>
      </c>
    </row>
    <row r="224" spans="1:10" x14ac:dyDescent="0.35">
      <c r="A224" s="1">
        <v>155010</v>
      </c>
      <c r="B224" s="1" t="s">
        <v>10</v>
      </c>
      <c r="C224" s="1" t="s">
        <v>17</v>
      </c>
      <c r="D224" s="1" t="s">
        <v>12</v>
      </c>
      <c r="E224" s="1" t="s">
        <v>17</v>
      </c>
      <c r="F224" s="1" t="s">
        <v>199</v>
      </c>
      <c r="G224" s="1" t="s">
        <v>212</v>
      </c>
      <c r="H224" s="1">
        <v>729</v>
      </c>
      <c r="I224" s="1">
        <v>45.9</v>
      </c>
      <c r="J224" s="1">
        <v>33461.1</v>
      </c>
    </row>
    <row r="225" spans="1:10" x14ac:dyDescent="0.35">
      <c r="A225" s="1">
        <v>135857</v>
      </c>
      <c r="B225" s="1" t="s">
        <v>10</v>
      </c>
      <c r="C225" s="1" t="s">
        <v>11</v>
      </c>
      <c r="D225" s="1" t="s">
        <v>12</v>
      </c>
      <c r="E225" s="1" t="s">
        <v>17</v>
      </c>
      <c r="F225" s="1" t="s">
        <v>199</v>
      </c>
      <c r="G225" s="1" t="s">
        <v>213</v>
      </c>
      <c r="H225" s="1">
        <v>2045</v>
      </c>
      <c r="I225" s="1">
        <v>45.9</v>
      </c>
      <c r="J225" s="1">
        <v>93865.5</v>
      </c>
    </row>
    <row r="226" spans="1:10" x14ac:dyDescent="0.35">
      <c r="A226" s="1">
        <v>147690</v>
      </c>
      <c r="B226" s="1" t="s">
        <v>10</v>
      </c>
      <c r="C226" s="1" t="s">
        <v>17</v>
      </c>
      <c r="D226" s="1" t="s">
        <v>12</v>
      </c>
      <c r="E226" s="1" t="s">
        <v>11</v>
      </c>
      <c r="F226" s="1" t="s">
        <v>199</v>
      </c>
      <c r="G226" s="1" t="s">
        <v>214</v>
      </c>
      <c r="H226" s="1">
        <v>881</v>
      </c>
      <c r="I226" s="1">
        <v>39.9</v>
      </c>
      <c r="J226" s="1">
        <v>35151.9</v>
      </c>
    </row>
    <row r="227" spans="1:10" x14ac:dyDescent="0.35">
      <c r="A227" s="1">
        <v>130321</v>
      </c>
      <c r="B227" s="1" t="s">
        <v>16</v>
      </c>
      <c r="C227" s="1" t="s">
        <v>17</v>
      </c>
      <c r="D227" s="1" t="s">
        <v>12</v>
      </c>
      <c r="E227" s="1" t="s">
        <v>11</v>
      </c>
      <c r="F227" s="1" t="s">
        <v>199</v>
      </c>
      <c r="G227" s="1" t="s">
        <v>215</v>
      </c>
      <c r="H227" s="1">
        <v>2093</v>
      </c>
      <c r="I227" s="1">
        <v>39.9</v>
      </c>
      <c r="J227" s="1">
        <v>83510.7</v>
      </c>
    </row>
    <row r="228" spans="1:10" x14ac:dyDescent="0.35">
      <c r="A228" s="1">
        <v>196752</v>
      </c>
      <c r="B228" s="1" t="s">
        <v>16</v>
      </c>
      <c r="C228" s="1" t="s">
        <v>11</v>
      </c>
      <c r="D228" s="1" t="s">
        <v>12</v>
      </c>
      <c r="E228" s="1" t="s">
        <v>11</v>
      </c>
      <c r="F228" s="1" t="s">
        <v>199</v>
      </c>
      <c r="G228" s="1" t="s">
        <v>209</v>
      </c>
      <c r="H228" s="1">
        <v>2227</v>
      </c>
      <c r="I228" s="1">
        <v>45.9</v>
      </c>
      <c r="J228" s="1">
        <v>102219.3</v>
      </c>
    </row>
    <row r="229" spans="1:10" x14ac:dyDescent="0.35">
      <c r="A229" s="1">
        <v>181011</v>
      </c>
      <c r="B229" s="1" t="s">
        <v>10</v>
      </c>
      <c r="C229" s="1" t="s">
        <v>17</v>
      </c>
      <c r="D229" s="1" t="s">
        <v>12</v>
      </c>
      <c r="E229" s="1" t="s">
        <v>17</v>
      </c>
      <c r="F229" s="1" t="s">
        <v>119</v>
      </c>
      <c r="G229" s="1" t="s">
        <v>27</v>
      </c>
      <c r="H229" s="1">
        <v>994</v>
      </c>
      <c r="I229" s="1">
        <v>89.9</v>
      </c>
      <c r="J229" s="1">
        <v>89360.6</v>
      </c>
    </row>
    <row r="230" spans="1:10" x14ac:dyDescent="0.35">
      <c r="A230" s="1">
        <v>139967</v>
      </c>
      <c r="B230" s="1" t="s">
        <v>16</v>
      </c>
      <c r="C230" s="1" t="s">
        <v>11</v>
      </c>
      <c r="D230" s="1" t="s">
        <v>12</v>
      </c>
      <c r="E230" s="1" t="s">
        <v>11</v>
      </c>
      <c r="F230" s="1" t="s">
        <v>199</v>
      </c>
      <c r="G230" s="1" t="s">
        <v>28</v>
      </c>
      <c r="H230" s="1">
        <v>2634</v>
      </c>
      <c r="I230" s="1">
        <v>69.900000000000006</v>
      </c>
      <c r="J230" s="1">
        <v>184116.6</v>
      </c>
    </row>
    <row r="231" spans="1:10" x14ac:dyDescent="0.35">
      <c r="A231" s="1">
        <v>162699</v>
      </c>
      <c r="B231" s="1" t="s">
        <v>16</v>
      </c>
      <c r="C231" s="1" t="s">
        <v>11</v>
      </c>
      <c r="D231" s="1" t="s">
        <v>12</v>
      </c>
      <c r="E231" s="1" t="s">
        <v>17</v>
      </c>
      <c r="F231" s="1" t="s">
        <v>149</v>
      </c>
      <c r="G231" s="1" t="s">
        <v>29</v>
      </c>
      <c r="H231" s="1">
        <v>2732</v>
      </c>
      <c r="I231" s="1">
        <v>89.9</v>
      </c>
      <c r="J231" s="1">
        <v>245606.8</v>
      </c>
    </row>
    <row r="232" spans="1:10" x14ac:dyDescent="0.35">
      <c r="A232" s="1">
        <v>119044</v>
      </c>
      <c r="B232" s="1" t="s">
        <v>10</v>
      </c>
      <c r="C232" s="1" t="s">
        <v>11</v>
      </c>
      <c r="D232" s="1" t="s">
        <v>12</v>
      </c>
      <c r="E232" s="1" t="s">
        <v>17</v>
      </c>
      <c r="F232" s="1" t="s">
        <v>149</v>
      </c>
      <c r="G232" s="1" t="s">
        <v>30</v>
      </c>
      <c r="H232" s="1">
        <v>1140</v>
      </c>
      <c r="I232" s="1">
        <v>169</v>
      </c>
      <c r="J232" s="1">
        <v>192660</v>
      </c>
    </row>
    <row r="233" spans="1:10" x14ac:dyDescent="0.35">
      <c r="A233" s="1">
        <v>121348</v>
      </c>
      <c r="B233" s="1" t="s">
        <v>16</v>
      </c>
      <c r="C233" s="1" t="s">
        <v>11</v>
      </c>
      <c r="D233" s="1" t="s">
        <v>12</v>
      </c>
      <c r="E233" s="1" t="s">
        <v>17</v>
      </c>
      <c r="F233" s="1" t="s">
        <v>199</v>
      </c>
      <c r="G233" s="1" t="s">
        <v>31</v>
      </c>
      <c r="H233" s="1">
        <v>1008</v>
      </c>
      <c r="I233" s="1">
        <v>169</v>
      </c>
      <c r="J233" s="1">
        <v>170352</v>
      </c>
    </row>
    <row r="234" spans="1:10" x14ac:dyDescent="0.35">
      <c r="A234" s="1">
        <v>163982</v>
      </c>
      <c r="B234" s="1" t="s">
        <v>22</v>
      </c>
      <c r="C234" s="1" t="s">
        <v>11</v>
      </c>
      <c r="D234" s="1" t="s">
        <v>12</v>
      </c>
      <c r="E234" s="1" t="s">
        <v>11</v>
      </c>
      <c r="F234" s="1" t="s">
        <v>199</v>
      </c>
      <c r="G234" s="1" t="s">
        <v>32</v>
      </c>
      <c r="H234" s="1">
        <v>2685</v>
      </c>
      <c r="I234" s="1">
        <v>69.900000000000006</v>
      </c>
      <c r="J234" s="1">
        <v>187681.5</v>
      </c>
    </row>
    <row r="235" spans="1:10" x14ac:dyDescent="0.35">
      <c r="A235" s="1">
        <v>185774</v>
      </c>
      <c r="B235" s="1" t="s">
        <v>16</v>
      </c>
      <c r="C235" s="1" t="s">
        <v>17</v>
      </c>
      <c r="D235" s="1" t="s">
        <v>12</v>
      </c>
      <c r="E235" s="1" t="s">
        <v>17</v>
      </c>
      <c r="F235" s="1" t="s">
        <v>199</v>
      </c>
      <c r="G235" s="1" t="s">
        <v>33</v>
      </c>
      <c r="H235" s="1">
        <v>1145</v>
      </c>
      <c r="I235" s="1">
        <v>19.989999999999998</v>
      </c>
      <c r="J235" s="1">
        <v>22888.55</v>
      </c>
    </row>
    <row r="236" spans="1:10" x14ac:dyDescent="0.35">
      <c r="A236" s="1">
        <v>144651</v>
      </c>
      <c r="B236" s="1" t="s">
        <v>10</v>
      </c>
      <c r="C236" s="1" t="s">
        <v>17</v>
      </c>
      <c r="D236" s="1" t="s">
        <v>12</v>
      </c>
      <c r="E236" s="1" t="s">
        <v>11</v>
      </c>
      <c r="F236" s="1" t="s">
        <v>199</v>
      </c>
      <c r="G236" s="1" t="s">
        <v>34</v>
      </c>
      <c r="H236" s="1">
        <v>1791</v>
      </c>
      <c r="I236" s="1">
        <v>139</v>
      </c>
      <c r="J236" s="1">
        <v>248949</v>
      </c>
    </row>
    <row r="237" spans="1:10" x14ac:dyDescent="0.35">
      <c r="A237" s="1">
        <v>195103</v>
      </c>
      <c r="B237" s="1" t="s">
        <v>10</v>
      </c>
      <c r="C237" s="1" t="s">
        <v>17</v>
      </c>
      <c r="D237" s="1" t="s">
        <v>12</v>
      </c>
      <c r="E237" s="1" t="s">
        <v>11</v>
      </c>
      <c r="F237" s="1" t="s">
        <v>199</v>
      </c>
      <c r="G237" s="1" t="s">
        <v>35</v>
      </c>
      <c r="H237" s="1">
        <v>2849</v>
      </c>
      <c r="I237" s="1">
        <v>109</v>
      </c>
      <c r="J237" s="1">
        <v>310541</v>
      </c>
    </row>
    <row r="238" spans="1:10" x14ac:dyDescent="0.35">
      <c r="A238" s="1">
        <v>123047</v>
      </c>
      <c r="B238" s="1" t="s">
        <v>10</v>
      </c>
      <c r="C238" s="1" t="s">
        <v>11</v>
      </c>
      <c r="D238" s="1" t="s">
        <v>12</v>
      </c>
      <c r="E238" s="1" t="s">
        <v>17</v>
      </c>
      <c r="F238" s="1" t="s">
        <v>199</v>
      </c>
      <c r="G238" s="1" t="s">
        <v>24</v>
      </c>
      <c r="H238" s="1">
        <v>2985</v>
      </c>
      <c r="I238" s="1">
        <v>109</v>
      </c>
      <c r="J238" s="1">
        <v>325365</v>
      </c>
    </row>
    <row r="239" spans="1:10" x14ac:dyDescent="0.35">
      <c r="A239" s="1">
        <v>123077</v>
      </c>
      <c r="B239" s="1" t="s">
        <v>22</v>
      </c>
      <c r="C239" s="1" t="s">
        <v>11</v>
      </c>
      <c r="D239" s="1" t="s">
        <v>12</v>
      </c>
      <c r="E239" s="1" t="s">
        <v>11</v>
      </c>
      <c r="F239" s="1" t="s">
        <v>199</v>
      </c>
      <c r="G239" s="1" t="s">
        <v>36</v>
      </c>
      <c r="H239" s="1">
        <v>1603</v>
      </c>
      <c r="I239" s="1">
        <v>109</v>
      </c>
      <c r="J239" s="1">
        <v>174727</v>
      </c>
    </row>
    <row r="240" spans="1:10" x14ac:dyDescent="0.35">
      <c r="A240" s="1">
        <v>171860</v>
      </c>
      <c r="B240" s="1" t="s">
        <v>10</v>
      </c>
      <c r="C240" s="1" t="s">
        <v>17</v>
      </c>
      <c r="D240" s="1" t="s">
        <v>12</v>
      </c>
      <c r="E240" s="1" t="s">
        <v>11</v>
      </c>
      <c r="F240" s="1" t="s">
        <v>199</v>
      </c>
      <c r="G240" s="1" t="s">
        <v>37</v>
      </c>
      <c r="H240" s="1">
        <v>707</v>
      </c>
      <c r="I240" s="1">
        <v>109</v>
      </c>
      <c r="J240" s="1">
        <v>77063</v>
      </c>
    </row>
    <row r="241" spans="1:10" x14ac:dyDescent="0.35">
      <c r="A241" s="1">
        <v>149487</v>
      </c>
      <c r="B241" s="1" t="s">
        <v>10</v>
      </c>
      <c r="C241" s="1" t="s">
        <v>11</v>
      </c>
      <c r="D241" s="1" t="s">
        <v>12</v>
      </c>
      <c r="E241" s="1" t="s">
        <v>17</v>
      </c>
      <c r="F241" s="1" t="s">
        <v>199</v>
      </c>
      <c r="G241" s="1" t="s">
        <v>38</v>
      </c>
      <c r="H241" s="1">
        <v>1258</v>
      </c>
      <c r="I241" s="1">
        <v>99.9</v>
      </c>
      <c r="J241" s="1">
        <v>125674.2</v>
      </c>
    </row>
    <row r="242" spans="1:10" x14ac:dyDescent="0.35">
      <c r="A242" s="1">
        <v>168516</v>
      </c>
      <c r="B242" s="1" t="s">
        <v>22</v>
      </c>
      <c r="C242" s="1" t="s">
        <v>17</v>
      </c>
      <c r="D242" s="1" t="s">
        <v>12</v>
      </c>
      <c r="E242" s="1" t="s">
        <v>11</v>
      </c>
      <c r="F242" s="1" t="s">
        <v>199</v>
      </c>
      <c r="G242" s="1" t="s">
        <v>39</v>
      </c>
      <c r="H242" s="1">
        <v>2168</v>
      </c>
      <c r="I242" s="1">
        <v>89.9</v>
      </c>
      <c r="J242" s="1">
        <v>194903.2</v>
      </c>
    </row>
    <row r="243" spans="1:10" x14ac:dyDescent="0.35">
      <c r="A243" s="1">
        <v>177771</v>
      </c>
      <c r="B243" s="1" t="s">
        <v>16</v>
      </c>
      <c r="C243" s="1" t="s">
        <v>17</v>
      </c>
      <c r="D243" s="1" t="s">
        <v>12</v>
      </c>
      <c r="E243" s="1" t="s">
        <v>17</v>
      </c>
      <c r="F243" s="1" t="s">
        <v>199</v>
      </c>
      <c r="G243" s="1" t="s">
        <v>40</v>
      </c>
      <c r="H243" s="1">
        <v>1764</v>
      </c>
      <c r="I243" s="1">
        <v>69.900000000000006</v>
      </c>
      <c r="J243" s="1">
        <v>123303.6</v>
      </c>
    </row>
    <row r="244" spans="1:10" x14ac:dyDescent="0.35">
      <c r="A244" s="1">
        <v>172015</v>
      </c>
      <c r="B244" s="1" t="s">
        <v>16</v>
      </c>
      <c r="C244" s="1" t="s">
        <v>17</v>
      </c>
      <c r="D244" s="1" t="s">
        <v>12</v>
      </c>
      <c r="E244" s="1" t="s">
        <v>17</v>
      </c>
      <c r="F244" s="1" t="s">
        <v>199</v>
      </c>
      <c r="G244" s="1" t="s">
        <v>41</v>
      </c>
      <c r="H244" s="1">
        <v>2622</v>
      </c>
      <c r="I244" s="1">
        <v>139</v>
      </c>
      <c r="J244" s="1">
        <v>364458</v>
      </c>
    </row>
    <row r="245" spans="1:10" x14ac:dyDescent="0.35">
      <c r="A245" s="1">
        <v>118985</v>
      </c>
      <c r="B245" s="1" t="s">
        <v>10</v>
      </c>
      <c r="C245" s="1" t="s">
        <v>11</v>
      </c>
      <c r="D245" s="1" t="s">
        <v>12</v>
      </c>
      <c r="E245" s="1" t="s">
        <v>17</v>
      </c>
      <c r="F245" s="1" t="s">
        <v>199</v>
      </c>
      <c r="G245" s="1" t="s">
        <v>42</v>
      </c>
      <c r="H245" s="1">
        <v>694</v>
      </c>
      <c r="I245" s="1">
        <v>139</v>
      </c>
      <c r="J245" s="1">
        <v>96466</v>
      </c>
    </row>
    <row r="246" spans="1:10" x14ac:dyDescent="0.35">
      <c r="A246" s="1">
        <v>112194</v>
      </c>
      <c r="B246" s="1" t="s">
        <v>10</v>
      </c>
      <c r="C246" s="1" t="s">
        <v>17</v>
      </c>
      <c r="D246" s="1" t="s">
        <v>12</v>
      </c>
      <c r="E246" s="1" t="s">
        <v>17</v>
      </c>
      <c r="F246" s="1" t="s">
        <v>13</v>
      </c>
      <c r="G246" s="1" t="s">
        <v>43</v>
      </c>
      <c r="H246" s="1">
        <v>2187</v>
      </c>
      <c r="I246" s="1">
        <v>109</v>
      </c>
      <c r="J246" s="1">
        <v>238383</v>
      </c>
    </row>
    <row r="247" spans="1:10" x14ac:dyDescent="0.35">
      <c r="A247" s="1">
        <v>113435</v>
      </c>
      <c r="B247" s="1" t="s">
        <v>10</v>
      </c>
      <c r="C247" s="1" t="s">
        <v>11</v>
      </c>
      <c r="D247" s="1" t="s">
        <v>12</v>
      </c>
      <c r="E247" s="1" t="s">
        <v>17</v>
      </c>
      <c r="F247" s="1" t="s">
        <v>13</v>
      </c>
      <c r="G247" s="1" t="s">
        <v>44</v>
      </c>
      <c r="H247" s="1">
        <v>2973</v>
      </c>
      <c r="I247" s="1">
        <v>129</v>
      </c>
      <c r="J247" s="1">
        <v>383517</v>
      </c>
    </row>
    <row r="248" spans="1:10" x14ac:dyDescent="0.35">
      <c r="A248" s="1">
        <v>159182</v>
      </c>
      <c r="B248" s="1" t="s">
        <v>22</v>
      </c>
      <c r="C248" s="1" t="s">
        <v>17</v>
      </c>
      <c r="D248" s="1" t="s">
        <v>12</v>
      </c>
      <c r="E248" s="1" t="s">
        <v>11</v>
      </c>
      <c r="F248" s="1" t="s">
        <v>13</v>
      </c>
      <c r="G248" s="1" t="s">
        <v>45</v>
      </c>
      <c r="H248" s="1">
        <v>1014</v>
      </c>
      <c r="I248" s="1">
        <v>169</v>
      </c>
      <c r="J248" s="1">
        <v>171366</v>
      </c>
    </row>
    <row r="249" spans="1:10" x14ac:dyDescent="0.35">
      <c r="A249" s="1">
        <v>199233</v>
      </c>
      <c r="B249" s="1" t="s">
        <v>10</v>
      </c>
      <c r="C249" s="1" t="s">
        <v>17</v>
      </c>
      <c r="D249" s="1" t="s">
        <v>12</v>
      </c>
      <c r="E249" s="1" t="s">
        <v>11</v>
      </c>
      <c r="F249" s="1" t="s">
        <v>13</v>
      </c>
      <c r="G249" s="1" t="s">
        <v>46</v>
      </c>
      <c r="H249" s="1">
        <v>2222</v>
      </c>
      <c r="I249" s="1">
        <v>159</v>
      </c>
      <c r="J249" s="1">
        <v>353298</v>
      </c>
    </row>
    <row r="250" spans="1:10" x14ac:dyDescent="0.35">
      <c r="A250" s="1">
        <v>137044</v>
      </c>
      <c r="B250" s="1" t="s">
        <v>10</v>
      </c>
      <c r="C250" s="1" t="s">
        <v>11</v>
      </c>
      <c r="D250" s="1" t="s">
        <v>12</v>
      </c>
      <c r="E250" s="1" t="s">
        <v>17</v>
      </c>
      <c r="F250" s="1" t="s">
        <v>13</v>
      </c>
      <c r="G250" s="1" t="s">
        <v>42</v>
      </c>
      <c r="H250" s="1">
        <v>2534</v>
      </c>
      <c r="I250" s="1">
        <v>12.99</v>
      </c>
      <c r="J250" s="1">
        <v>32916.660000000003</v>
      </c>
    </row>
    <row r="251" spans="1:10" x14ac:dyDescent="0.35">
      <c r="A251" s="1">
        <v>154736</v>
      </c>
      <c r="B251" s="1" t="s">
        <v>22</v>
      </c>
      <c r="C251" s="1" t="s">
        <v>17</v>
      </c>
      <c r="D251" s="1" t="s">
        <v>12</v>
      </c>
      <c r="E251" s="1" t="s">
        <v>17</v>
      </c>
      <c r="F251" s="1" t="s">
        <v>13</v>
      </c>
      <c r="G251" s="1" t="s">
        <v>47</v>
      </c>
      <c r="H251" s="1">
        <v>1466</v>
      </c>
      <c r="I251" s="1">
        <v>19.899999999999999</v>
      </c>
      <c r="J251" s="1">
        <v>29173.4</v>
      </c>
    </row>
    <row r="252" spans="1:10" x14ac:dyDescent="0.35">
      <c r="A252" s="1">
        <v>141434</v>
      </c>
      <c r="B252" s="1" t="s">
        <v>22</v>
      </c>
      <c r="C252" s="1" t="s">
        <v>11</v>
      </c>
      <c r="D252" s="1" t="s">
        <v>12</v>
      </c>
      <c r="E252" s="1" t="s">
        <v>17</v>
      </c>
      <c r="F252" s="1" t="s">
        <v>13</v>
      </c>
      <c r="G252" s="1" t="s">
        <v>23</v>
      </c>
      <c r="H252" s="1">
        <v>2870</v>
      </c>
      <c r="I252" s="1">
        <v>39.9</v>
      </c>
      <c r="J252" s="1">
        <v>114513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A19F9-A17F-4223-A793-E9BEC1A603F4}">
  <dimension ref="A2:J398"/>
  <sheetViews>
    <sheetView showGridLines="0" topLeftCell="A42" workbookViewId="0">
      <selection activeCell="I53" sqref="I53"/>
    </sheetView>
  </sheetViews>
  <sheetFormatPr defaultRowHeight="14.5" x14ac:dyDescent="0.35"/>
  <cols>
    <col min="1" max="1" width="14.36328125" bestFit="1" customWidth="1"/>
    <col min="2" max="2" width="14.36328125" style="4" bestFit="1" customWidth="1"/>
    <col min="3" max="3" width="13.81640625" bestFit="1" customWidth="1"/>
    <col min="4" max="4" width="14.54296875" customWidth="1"/>
    <col min="5" max="5" width="14.26953125" customWidth="1"/>
    <col min="6" max="6" width="13.08984375" bestFit="1" customWidth="1"/>
    <col min="9" max="9" width="18.453125" bestFit="1" customWidth="1"/>
    <col min="10" max="10" width="11.36328125" customWidth="1"/>
  </cols>
  <sheetData>
    <row r="2" spans="1:7" x14ac:dyDescent="0.35">
      <c r="A2" s="2" t="s">
        <v>216</v>
      </c>
      <c r="B2" s="5" t="s">
        <v>218</v>
      </c>
    </row>
    <row r="3" spans="1:7" x14ac:dyDescent="0.35">
      <c r="A3" s="3" t="s">
        <v>12</v>
      </c>
      <c r="B3" s="5">
        <v>35475561.029999986</v>
      </c>
      <c r="F3" s="5"/>
    </row>
    <row r="4" spans="1:7" x14ac:dyDescent="0.35">
      <c r="A4" s="3" t="s">
        <v>148</v>
      </c>
      <c r="B4" s="5">
        <v>3275813.45</v>
      </c>
      <c r="D4" s="1"/>
      <c r="E4" s="8"/>
      <c r="F4" s="10"/>
      <c r="G4" s="9"/>
    </row>
    <row r="5" spans="1:7" x14ac:dyDescent="0.35">
      <c r="A5" s="3" t="s">
        <v>217</v>
      </c>
      <c r="B5" s="5">
        <v>38751374.479999989</v>
      </c>
      <c r="D5" s="1"/>
      <c r="E5" s="8"/>
      <c r="F5" s="1"/>
      <c r="G5" s="9"/>
    </row>
    <row r="6" spans="1:7" x14ac:dyDescent="0.35">
      <c r="B6"/>
    </row>
    <row r="7" spans="1:7" x14ac:dyDescent="0.35">
      <c r="B7"/>
    </row>
    <row r="8" spans="1:7" s="14" customFormat="1" x14ac:dyDescent="0.35"/>
    <row r="9" spans="1:7" x14ac:dyDescent="0.35">
      <c r="B9"/>
    </row>
    <row r="10" spans="1:7" x14ac:dyDescent="0.35">
      <c r="A10" s="2" t="s">
        <v>216</v>
      </c>
      <c r="B10" t="s">
        <v>218</v>
      </c>
      <c r="D10" s="3"/>
    </row>
    <row r="11" spans="1:7" x14ac:dyDescent="0.35">
      <c r="A11" s="3" t="s">
        <v>186</v>
      </c>
      <c r="B11" s="12">
        <v>2.2305924927801427E-2</v>
      </c>
      <c r="D11" s="3"/>
      <c r="E11" s="7"/>
      <c r="F11" s="1"/>
      <c r="G11" s="9"/>
    </row>
    <row r="12" spans="1:7" x14ac:dyDescent="0.35">
      <c r="A12" s="3" t="s">
        <v>199</v>
      </c>
      <c r="B12" s="12">
        <v>9.5398067800355368E-2</v>
      </c>
      <c r="D12" s="3"/>
      <c r="E12" s="7"/>
      <c r="F12" s="1"/>
      <c r="G12" s="9"/>
    </row>
    <row r="13" spans="1:7" x14ac:dyDescent="0.35">
      <c r="A13" s="3" t="s">
        <v>119</v>
      </c>
      <c r="B13" s="12">
        <v>9.6895598682258666E-2</v>
      </c>
      <c r="D13" s="3"/>
      <c r="E13" s="7"/>
      <c r="F13" s="1"/>
      <c r="G13" s="9"/>
    </row>
    <row r="14" spans="1:7" x14ac:dyDescent="0.35">
      <c r="A14" s="3" t="s">
        <v>149</v>
      </c>
      <c r="B14" s="12">
        <v>0.10556093906065757</v>
      </c>
      <c r="D14" s="3"/>
      <c r="E14" s="7"/>
      <c r="F14" s="1"/>
      <c r="G14" s="9"/>
    </row>
    <row r="15" spans="1:7" x14ac:dyDescent="0.35">
      <c r="A15" s="3" t="s">
        <v>13</v>
      </c>
      <c r="B15" s="12">
        <v>0.67983946952892704</v>
      </c>
      <c r="D15" s="3"/>
      <c r="E15" s="7"/>
      <c r="F15" s="1"/>
      <c r="G15" s="9"/>
    </row>
    <row r="16" spans="1:7" x14ac:dyDescent="0.35">
      <c r="A16" s="3" t="s">
        <v>217</v>
      </c>
      <c r="B16" s="11">
        <v>1</v>
      </c>
    </row>
    <row r="17" spans="1:7" x14ac:dyDescent="0.35">
      <c r="B17"/>
    </row>
    <row r="18" spans="1:7" s="14" customFormat="1" x14ac:dyDescent="0.35"/>
    <row r="19" spans="1:7" x14ac:dyDescent="0.35">
      <c r="B19"/>
    </row>
    <row r="20" spans="1:7" x14ac:dyDescent="0.35">
      <c r="B20"/>
    </row>
    <row r="21" spans="1:7" x14ac:dyDescent="0.35">
      <c r="A21" s="2" t="s">
        <v>216</v>
      </c>
      <c r="B21" s="5" t="s">
        <v>218</v>
      </c>
      <c r="E21" s="7"/>
      <c r="F21" s="1"/>
      <c r="G21" s="9"/>
    </row>
    <row r="22" spans="1:7" x14ac:dyDescent="0.35">
      <c r="A22" s="3" t="s">
        <v>11</v>
      </c>
      <c r="B22" s="12">
        <v>0.49015266774093541</v>
      </c>
      <c r="E22" s="7"/>
      <c r="F22" s="1"/>
      <c r="G22" s="9"/>
    </row>
    <row r="23" spans="1:7" x14ac:dyDescent="0.35">
      <c r="A23" s="3" t="s">
        <v>17</v>
      </c>
      <c r="B23" s="12">
        <v>0.50984733225906465</v>
      </c>
      <c r="E23" s="13"/>
    </row>
    <row r="24" spans="1:7" x14ac:dyDescent="0.35">
      <c r="A24" s="3" t="s">
        <v>217</v>
      </c>
      <c r="B24" s="11">
        <v>1</v>
      </c>
      <c r="E24" s="9"/>
    </row>
    <row r="25" spans="1:7" x14ac:dyDescent="0.35">
      <c r="B25"/>
    </row>
    <row r="26" spans="1:7" x14ac:dyDescent="0.35">
      <c r="B26"/>
    </row>
    <row r="27" spans="1:7" s="14" customFormat="1" x14ac:dyDescent="0.35"/>
    <row r="28" spans="1:7" x14ac:dyDescent="0.35">
      <c r="B28"/>
    </row>
    <row r="29" spans="1:7" x14ac:dyDescent="0.35">
      <c r="B29"/>
    </row>
    <row r="30" spans="1:7" x14ac:dyDescent="0.35">
      <c r="A30" s="2" t="s">
        <v>216</v>
      </c>
      <c r="B30" t="s">
        <v>218</v>
      </c>
    </row>
    <row r="31" spans="1:7" x14ac:dyDescent="0.35">
      <c r="A31" s="3" t="s">
        <v>10</v>
      </c>
      <c r="B31" s="11">
        <v>0.39950682105457014</v>
      </c>
    </row>
    <row r="32" spans="1:7" x14ac:dyDescent="0.35">
      <c r="A32" s="3" t="s">
        <v>16</v>
      </c>
      <c r="B32" s="11">
        <v>0.31764973436885441</v>
      </c>
    </row>
    <row r="33" spans="1:2" x14ac:dyDescent="0.35">
      <c r="A33" s="3" t="s">
        <v>22</v>
      </c>
      <c r="B33" s="11">
        <v>0.28284344457657551</v>
      </c>
    </row>
    <row r="34" spans="1:2" x14ac:dyDescent="0.35">
      <c r="A34" s="3" t="s">
        <v>217</v>
      </c>
      <c r="B34" s="11">
        <v>1</v>
      </c>
    </row>
    <row r="35" spans="1:2" x14ac:dyDescent="0.35">
      <c r="B35"/>
    </row>
    <row r="36" spans="1:2" x14ac:dyDescent="0.35">
      <c r="B36"/>
    </row>
    <row r="37" spans="1:2" s="14" customFormat="1" x14ac:dyDescent="0.35"/>
    <row r="38" spans="1:2" x14ac:dyDescent="0.35">
      <c r="B38"/>
    </row>
    <row r="39" spans="1:2" x14ac:dyDescent="0.35">
      <c r="B39"/>
    </row>
    <row r="40" spans="1:2" x14ac:dyDescent="0.35">
      <c r="A40" s="2" t="s">
        <v>216</v>
      </c>
      <c r="B40" t="s">
        <v>218</v>
      </c>
    </row>
    <row r="41" spans="1:2" x14ac:dyDescent="0.35">
      <c r="A41" s="3" t="s">
        <v>11</v>
      </c>
      <c r="B41" s="12">
        <v>0.48822231659845883</v>
      </c>
    </row>
    <row r="42" spans="1:2" x14ac:dyDescent="0.35">
      <c r="A42" s="3" t="s">
        <v>17</v>
      </c>
      <c r="B42" s="12">
        <v>0.51177768340154117</v>
      </c>
    </row>
    <row r="43" spans="1:2" x14ac:dyDescent="0.35">
      <c r="A43" s="3" t="s">
        <v>217</v>
      </c>
      <c r="B43" s="12">
        <v>1</v>
      </c>
    </row>
    <row r="44" spans="1:2" x14ac:dyDescent="0.35">
      <c r="B44"/>
    </row>
    <row r="45" spans="1:2" x14ac:dyDescent="0.35">
      <c r="B45"/>
    </row>
    <row r="46" spans="1:2" x14ac:dyDescent="0.35">
      <c r="B46"/>
    </row>
    <row r="47" spans="1:2" x14ac:dyDescent="0.35">
      <c r="B47"/>
    </row>
    <row r="48" spans="1:2" x14ac:dyDescent="0.35">
      <c r="B48"/>
    </row>
    <row r="49" spans="1:10" s="14" customFormat="1" x14ac:dyDescent="0.35"/>
    <row r="50" spans="1:10" x14ac:dyDescent="0.35">
      <c r="B50"/>
    </row>
    <row r="51" spans="1:10" x14ac:dyDescent="0.35">
      <c r="B51"/>
    </row>
    <row r="52" spans="1:10" x14ac:dyDescent="0.35">
      <c r="A52" t="s">
        <v>218</v>
      </c>
      <c r="B52"/>
      <c r="C52" s="1" t="s">
        <v>219</v>
      </c>
      <c r="D52" t="s">
        <v>220</v>
      </c>
      <c r="I52" t="s">
        <v>223</v>
      </c>
      <c r="J52" t="s">
        <v>224</v>
      </c>
    </row>
    <row r="53" spans="1:10" x14ac:dyDescent="0.35">
      <c r="A53" s="15">
        <v>164154</v>
      </c>
      <c r="B53"/>
      <c r="C53" s="4">
        <f>GETPIVOTDATA("Revenue",$A$52)</f>
        <v>164154</v>
      </c>
      <c r="D53" s="16">
        <f>C53/E53</f>
        <v>4.2360820023228246E-3</v>
      </c>
      <c r="E53" s="4">
        <v>38751374.479999997</v>
      </c>
      <c r="I53" s="5">
        <v>1506</v>
      </c>
      <c r="J53" s="4">
        <f>GETPIVOTDATA("Sales Volume",$I$52)</f>
        <v>1506</v>
      </c>
    </row>
    <row r="54" spans="1:10" x14ac:dyDescent="0.35">
      <c r="B54"/>
    </row>
    <row r="55" spans="1:10" x14ac:dyDescent="0.35">
      <c r="B55"/>
    </row>
    <row r="56" spans="1:10" x14ac:dyDescent="0.35">
      <c r="B56"/>
    </row>
    <row r="57" spans="1:10" s="14" customFormat="1" x14ac:dyDescent="0.35"/>
    <row r="58" spans="1:10" x14ac:dyDescent="0.35">
      <c r="A58" s="2" t="s">
        <v>5</v>
      </c>
      <c r="B58" t="s">
        <v>199</v>
      </c>
    </row>
    <row r="59" spans="1:10" x14ac:dyDescent="0.35">
      <c r="B59"/>
    </row>
    <row r="60" spans="1:10" x14ac:dyDescent="0.35">
      <c r="A60" s="2" t="s">
        <v>216</v>
      </c>
      <c r="B60" t="s">
        <v>218</v>
      </c>
    </row>
    <row r="61" spans="1:10" x14ac:dyDescent="0.35">
      <c r="A61" s="3" t="s">
        <v>209</v>
      </c>
      <c r="B61" s="5">
        <v>156748.5</v>
      </c>
    </row>
    <row r="62" spans="1:10" x14ac:dyDescent="0.35">
      <c r="A62" s="3" t="s">
        <v>31</v>
      </c>
      <c r="B62" s="5">
        <v>170352</v>
      </c>
    </row>
    <row r="63" spans="1:10" x14ac:dyDescent="0.35">
      <c r="A63" s="3" t="s">
        <v>36</v>
      </c>
      <c r="B63" s="5">
        <v>174727</v>
      </c>
    </row>
    <row r="64" spans="1:10" x14ac:dyDescent="0.35">
      <c r="A64" s="3" t="s">
        <v>28</v>
      </c>
      <c r="B64" s="5">
        <v>184116.6</v>
      </c>
    </row>
    <row r="65" spans="1:2" x14ac:dyDescent="0.35">
      <c r="A65" s="3" t="s">
        <v>32</v>
      </c>
      <c r="B65" s="5">
        <v>187681.5</v>
      </c>
    </row>
    <row r="66" spans="1:2" x14ac:dyDescent="0.35">
      <c r="A66" s="3" t="s">
        <v>39</v>
      </c>
      <c r="B66" s="5">
        <v>194903.2</v>
      </c>
    </row>
    <row r="67" spans="1:2" x14ac:dyDescent="0.35">
      <c r="A67" s="3" t="s">
        <v>34</v>
      </c>
      <c r="B67" s="5">
        <v>248949</v>
      </c>
    </row>
    <row r="68" spans="1:2" x14ac:dyDescent="0.35">
      <c r="A68" s="3" t="s">
        <v>35</v>
      </c>
      <c r="B68" s="5">
        <v>310541</v>
      </c>
    </row>
    <row r="69" spans="1:2" x14ac:dyDescent="0.35">
      <c r="A69" s="3" t="s">
        <v>24</v>
      </c>
      <c r="B69" s="5">
        <v>325365</v>
      </c>
    </row>
    <row r="70" spans="1:2" x14ac:dyDescent="0.35">
      <c r="A70" s="3" t="s">
        <v>41</v>
      </c>
      <c r="B70" s="5">
        <v>364458</v>
      </c>
    </row>
    <row r="71" spans="1:2" x14ac:dyDescent="0.35">
      <c r="A71" s="3" t="s">
        <v>217</v>
      </c>
      <c r="B71" s="5">
        <v>2317841.7999999998</v>
      </c>
    </row>
    <row r="72" spans="1:2" x14ac:dyDescent="0.35">
      <c r="B72"/>
    </row>
    <row r="73" spans="1:2" x14ac:dyDescent="0.35">
      <c r="B73"/>
    </row>
    <row r="74" spans="1:2" x14ac:dyDescent="0.35">
      <c r="B74"/>
    </row>
    <row r="75" spans="1:2" x14ac:dyDescent="0.35">
      <c r="B75"/>
    </row>
    <row r="76" spans="1:2" x14ac:dyDescent="0.35">
      <c r="B76"/>
    </row>
    <row r="77" spans="1:2" x14ac:dyDescent="0.35">
      <c r="B77"/>
    </row>
    <row r="78" spans="1:2" x14ac:dyDescent="0.35">
      <c r="B78"/>
    </row>
    <row r="79" spans="1:2" x14ac:dyDescent="0.35">
      <c r="B79"/>
    </row>
    <row r="80" spans="1: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1:2" x14ac:dyDescent="0.35">
      <c r="B193"/>
    </row>
    <row r="194" spans="1:2" x14ac:dyDescent="0.35">
      <c r="B194"/>
    </row>
    <row r="195" spans="1:2" x14ac:dyDescent="0.35">
      <c r="B195"/>
    </row>
    <row r="196" spans="1:2" x14ac:dyDescent="0.35">
      <c r="B196"/>
    </row>
    <row r="197" spans="1:2" x14ac:dyDescent="0.35">
      <c r="B197"/>
    </row>
    <row r="198" spans="1:2" x14ac:dyDescent="0.35">
      <c r="B198"/>
    </row>
    <row r="199" spans="1:2" x14ac:dyDescent="0.35">
      <c r="B199"/>
    </row>
    <row r="200" spans="1:2" x14ac:dyDescent="0.35">
      <c r="B200"/>
    </row>
    <row r="201" spans="1:2" s="6" customFormat="1" x14ac:dyDescent="0.35">
      <c r="A201"/>
      <c r="B201"/>
    </row>
    <row r="202" spans="1:2" x14ac:dyDescent="0.35">
      <c r="B202"/>
    </row>
    <row r="203" spans="1:2" x14ac:dyDescent="0.35">
      <c r="B203"/>
    </row>
    <row r="204" spans="1:2" x14ac:dyDescent="0.35">
      <c r="B204"/>
    </row>
    <row r="205" spans="1:2" x14ac:dyDescent="0.35">
      <c r="B205"/>
    </row>
    <row r="206" spans="1:2" x14ac:dyDescent="0.35">
      <c r="B206"/>
    </row>
    <row r="207" spans="1:2" x14ac:dyDescent="0.35">
      <c r="B207"/>
    </row>
    <row r="208" spans="1: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46BB-1785-4975-9775-E34879B71329}">
  <dimension ref="A1:H43"/>
  <sheetViews>
    <sheetView showGridLines="0" tabSelected="1" zoomScaleNormal="100" workbookViewId="0">
      <selection activeCell="D11" sqref="D11"/>
    </sheetView>
  </sheetViews>
  <sheetFormatPr defaultRowHeight="14.5" x14ac:dyDescent="0.35"/>
  <cols>
    <col min="1" max="2" width="8.7265625" style="6"/>
  </cols>
  <sheetData>
    <row r="1" spans="1:8" s="14" customFormat="1" x14ac:dyDescent="0.35"/>
    <row r="2" spans="1:8" s="14" customFormat="1" x14ac:dyDescent="0.35">
      <c r="G2" s="18"/>
      <c r="H2" s="14" t="s">
        <v>222</v>
      </c>
    </row>
    <row r="3" spans="1:8" s="14" customFormat="1" x14ac:dyDescent="0.35"/>
    <row r="4" spans="1:8" x14ac:dyDescent="0.35">
      <c r="A4"/>
      <c r="B4"/>
    </row>
    <row r="18" spans="1:1" hidden="1" x14ac:dyDescent="0.35"/>
    <row r="19" spans="1:1" x14ac:dyDescent="0.35">
      <c r="A19" s="17" t="s">
        <v>221</v>
      </c>
    </row>
    <row r="43" spans="1:1" x14ac:dyDescent="0.35">
      <c r="A43" s="17" t="s">
        <v>221</v>
      </c>
    </row>
  </sheetData>
  <pageMargins left="0.7" right="0.7" top="0.75" bottom="0.75" header="0.3" footer="0.3"/>
  <pageSetup scale="51"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F A A B Q S w M E F A A C A A g A 5 m T L 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5 m T 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Z k y 1 o Z 4 h f w u A I A A L w I A A A T A B w A R m 9 y b X V s Y X M v U 2 V j d G l v b j E u b S C i G A A o o B Q A A A A A A A A A A A A A A A A A A A A A A A A A A A C 1 V d 9 r 2 z A Q f g / k f x A u D G d 4 o R l b H 9 Z l U O K V 9 a V k d d l g S S i q f G 1 F Z S l I c r p Q 8 r / v 5 B + 1 F b s d 2 1 h e Y t + d 7 r 7 v u z v Z A L N c S Z K U / 5 P j 4 W A 4 M H d U Q 0 o O g h 9 U 0 y t D B R h C J R V b w 0 1 A p k S A H Q 4 I / h K V a w Z o m Z n N O F Y s z 0 D a 8 J Q L G M + U t P h i w i D + s P y u 9 P 3 y V A M I K j F + r r R V N 0 p w t Y y p p U + 5 y S u S U X 0 P l s v b 5 d s 3 x J U n f v l l D 6 Q x M 5 t g F C 1 i E D z j F v Q 0 O A 4 i M l M i z 6 S Z T o 4 i 8 l k y l W L W 6 d H 7 w 8 N J R L 7 m y k J i t w K m z e P 4 X E l Y j a K S 2 0 E w 1 y p D X 0 q + A E 1 B F 9 Q v 6 T U G V p 7 K H p Y y R G R R 2 U + E S B g V V J u p 1 X k 7 5 e y O y l v M e L l d Q 5 P u U l N p b p T O S s j O a c K e + t H j o z O m O b P k L E a K Z 9 I e v R u 7 + F 1 E G t 9 c G e 6 6 i R E W f c T C T 1 s H Y M Z n P M X R G b V w q / S 2 E 5 A A N Q o F 7 z q K X n x z y K E L 6 R q p p Z 0 z u e 7 m M f d 5 x y Z p k d M 3 p m C Y 5 u t e G m v N 2 d M J m W f X o A s 7 y 7 U G y b q 0 M B V d Q 3 p F b e 1 K U Q H L s x I + D l N m u o f K Z f H s u 6 b J F 5 C p D b a t G s C m z 6 W j M o d 7 0 x A 1 Y l X 6 7 D F t k / B x d 7 v X g y b O 1 4 I z D G g B i r n B X W M 2 7 I J u D w X O W i s h r j f K g q E X 6 q G V K w G B s j h b 2 F s 0 I k D Z H Q k X r q k r 8 v E T C Y L R s 6 J N n l f N r x + V k + M R d h V 6 5 X e O J l G n p N u v u u P B m Y U s a E 9 h Y S H n 7 m V v C o L q 9 g y 8 G U T 5 3 I M / G U q n B f Y e c I W r j c 6 n E e 3 t f t + 2 e w v e X t m S j c f B B f i r W w F u 8 2 m g n 6 S p A 5 M b q 7 I G N V p L f G E f O c x 0 A R u Q O d T d X 7 R L r l 4 v i o q r F w S a v K C Q B + l v 5 G H / r l T N b 9 d / x 0 9 + e 8 n 3 M P 6 P 1 3 z S c 3 O 9 e L t X a n S N t T R / 8 j G o V Z t V F 1 n j a c b E 9 + 1 G w w G X / c o e / w J Q S w E C L Q A U A A I A C A D m Z M t a 7 i + c q a Q A A A D 2 A A A A E g A A A A A A A A A A A A A A A A A A A A A A Q 2 9 u Z m l n L 1 B h Y 2 t h Z 2 U u e G 1 s U E s B A i 0 A F A A C A A g A 5 m T L W g / K 6 a u k A A A A 6 Q A A A B M A A A A A A A A A A A A A A A A A 8 A A A A F t D b 2 5 0 Z W 5 0 X 1 R 5 c G V z X S 5 4 b W x Q S w E C L Q A U A A I A C A D m Z M t a G e I X 8 L g C A A C 8 C A A A E w A A A A A A A A A A A A A A A A D h A Q A A R m 9 y b X V s Y X M v U 2 V j d G l v b j E u b V B L B Q Y A A A A A A w A D A M I A A A D 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F A A A A A A A A M 8 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a Y X J h X 3 N h b G V z J T I w Y W 5 h b H l z a X M 8 L 0 l 0 Z W 1 Q Y X R o P j w v S X R l b U x v Y 2 F 0 a W 9 u P j x T d G F i b G V F b n R y a W V z P j x F b n R y e S B U e X B l P S J J c 1 B y a X Z h d G U i I F Z h b H V l P S J s M C I g L z 4 8 R W 5 0 c n k g V H l w Z T 0 i U X V l c n l J R C I g V m F s d W U 9 I n M 1 M G N l N z Z i M S 0 4 N z d h L T Q 2 O W U t O G I 2 Y S 0 w Z m Q 5 N D c x Z D Z h Y 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p h c m F f c 2 F s Z X N f Y W 5 h b H l z a X M i I C 8 + P E V u d H J 5 I F R 5 c G U 9 I k Z p b G x l Z E N v b X B s Z X R l U m V z d W x 0 V G 9 X b 3 J r c 2 h l Z X Q i I F Z h b H V l P S J s M S I g L z 4 8 R W 5 0 c n k g V H l w Z T 0 i Q W R k Z W R U b 0 R h d G F N b 2 R l b C I g V m F s d W U 9 I m w w I i A v P j x F b n R y e S B U e X B l P S J G a W x s Q 2 9 1 b n Q i I F Z h b H V l P S J s M j U x I i A v P j x F b n R y e S B U e X B l P S J G a W x s R X J y b 3 J D b 2 R l I i B W Y W x 1 Z T 0 i c 1 V u a 2 5 v d 2 4 i I C 8 + P E V u d H J 5 I F R 5 c G U 9 I k Z p b G x F c n J v c k N v d W 5 0 I i B W Y W x 1 Z T 0 i b D A i I C 8 + P E V u d H J 5 I F R 5 c G U 9 I k Z p b G x M Y X N 0 V X B k Y X R l Z C I g V m F s d W U 9 I m Q y M D I 1 L T A 2 L T E x V D A 5 O j M 5 O j E y L j U 1 N D g 3 N z l a I i A v P j x F b n R y e S B U e X B l P S J G a W x s Q 2 9 s d W 1 u V H l w Z X M i I F Z h b H V l P S J z Q X d Z R 0 J n W U d C Z 0 1 S R V E 9 P S I g L z 4 8 R W 5 0 c n k g V H l w Z T 0 i R m l s b E N v b H V t b k 5 h b W V z I i B W Y W x 1 Z T 0 i c 1 s m c X V v d D t Q c m 9 k d W N 0 I E l E J n F 1 b 3 Q 7 L C Z x d W 9 0 O 1 B y b 2 R 1 Y 3 Q g U G 9 z a X R p b 2 4 m c X V v d D s s J n F 1 b 3 Q 7 U H J v b W 9 0 a W 9 u J n F 1 b 3 Q 7 L C Z x d W 9 0 O 1 N l Y 3 R p b 2 4 m c X V v d D s s J n F 1 b 3 Q 7 U 2 V h c 2 9 u Y W w m c X V v d D s s J n F 1 b 3 Q 7 S X R l b S Z x d W 9 0 O y w m c X V v d D t J d G V t I E 5 h b W U m c X V v d D s s J n F 1 b 3 Q 7 U 2 F s Z X M g V m 9 s d W 1 l J n F 1 b 3 Q 7 L C Z x d W 9 0 O 1 B y a W N l J n F 1 b 3 Q 7 L C Z x d W 9 0 O 1 J l d m V u d W 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W m F y Y V 9 z Y W x l c y B h b m F s e X N p c y 9 B d X R v U m V t b 3 Z l Z E N v b H V t b n M x L n t Q c m 9 k d W N 0 I E l E L D B 9 J n F 1 b 3 Q 7 L C Z x d W 9 0 O 1 N l Y 3 R p b 2 4 x L 1 p h c m F f c 2 F s Z X M g Y W 5 h b H l z a X M v Q X V 0 b 1 J l b W 9 2 Z W R D b 2 x 1 b W 5 z M S 5 7 U H J v Z H V j d C B Q b 3 N p d G l v b i w x f S Z x d W 9 0 O y w m c X V v d D t T Z W N 0 a W 9 u M S 9 a Y X J h X 3 N h b G V z I G F u Y W x 5 c 2 l z L 0 F 1 d G 9 S Z W 1 v d m V k Q 2 9 s d W 1 u c z E u e 1 B y b 2 1 v d G l v b i w y f S Z x d W 9 0 O y w m c X V v d D t T Z W N 0 a W 9 u M S 9 a Y X J h X 3 N h b G V z I G F u Y W x 5 c 2 l z L 0 F 1 d G 9 S Z W 1 v d m V k Q 2 9 s d W 1 u c z E u e 1 N l Y 3 R p b 2 4 s M 3 0 m c X V v d D s s J n F 1 b 3 Q 7 U 2 V j d G l v b j E v W m F y Y V 9 z Y W x l c y B h b m F s e X N p c y 9 B d X R v U m V t b 3 Z l Z E N v b H V t b n M x L n t T Z W F z b 2 5 h b C w 0 f S Z x d W 9 0 O y w m c X V v d D t T Z W N 0 a W 9 u M S 9 a Y X J h X 3 N h b G V z I G F u Y W x 5 c 2 l z L 0 F 1 d G 9 S Z W 1 v d m V k Q 2 9 s d W 1 u c z E u e 0 l 0 Z W 0 s N X 0 m c X V v d D s s J n F 1 b 3 Q 7 U 2 V j d G l v b j E v W m F y Y V 9 z Y W x l c y B h b m F s e X N p c y 9 B d X R v U m V t b 3 Z l Z E N v b H V t b n M x L n t J d G V t I E 5 h b W U s N n 0 m c X V v d D s s J n F 1 b 3 Q 7 U 2 V j d G l v b j E v W m F y Y V 9 z Y W x l c y B h b m F s e X N p c y 9 B d X R v U m V t b 3 Z l Z E N v b H V t b n M x L n t T Y W x l c y B W b 2 x 1 b W U s N 3 0 m c X V v d D s s J n F 1 b 3 Q 7 U 2 V j d G l v b j E v W m F y Y V 9 z Y W x l c y B h b m F s e X N p c y 9 B d X R v U m V t b 3 Z l Z E N v b H V t b n M x L n t Q c m l j Z S w 4 f S Z x d W 9 0 O y w m c X V v d D t T Z W N 0 a W 9 u M S 9 a Y X J h X 3 N h b G V z I G F u Y W x 5 c 2 l z L 0 F 1 d G 9 S Z W 1 v d m V k Q 2 9 s d W 1 u c z E u e 1 J l d m V u d W U s O X 0 m c X V v d D t d L C Z x d W 9 0 O 0 N v b H V t b k N v d W 5 0 J n F 1 b 3 Q 7 O j E w L C Z x d W 9 0 O 0 t l e U N v b H V t b k 5 h b W V z J n F 1 b 3 Q 7 O l t d L C Z x d W 9 0 O 0 N v b H V t b k l k Z W 5 0 a X R p Z X M m c X V v d D s 6 W y Z x d W 9 0 O 1 N l Y 3 R p b 2 4 x L 1 p h c m F f c 2 F s Z X M g Y W 5 h b H l z a X M v Q X V 0 b 1 J l b W 9 2 Z W R D b 2 x 1 b W 5 z M S 5 7 U H J v Z H V j d C B J R C w w f S Z x d W 9 0 O y w m c X V v d D t T Z W N 0 a W 9 u M S 9 a Y X J h X 3 N h b G V z I G F u Y W x 5 c 2 l z L 0 F 1 d G 9 S Z W 1 v d m V k Q 2 9 s d W 1 u c z E u e 1 B y b 2 R 1 Y 3 Q g U G 9 z a X R p b 2 4 s M X 0 m c X V v d D s s J n F 1 b 3 Q 7 U 2 V j d G l v b j E v W m F y Y V 9 z Y W x l c y B h b m F s e X N p c y 9 B d X R v U m V t b 3 Z l Z E N v b H V t b n M x L n t Q c m 9 t b 3 R p b 2 4 s M n 0 m c X V v d D s s J n F 1 b 3 Q 7 U 2 V j d G l v b j E v W m F y Y V 9 z Y W x l c y B h b m F s e X N p c y 9 B d X R v U m V t b 3 Z l Z E N v b H V t b n M x L n t T Z W N 0 a W 9 u L D N 9 J n F 1 b 3 Q 7 L C Z x d W 9 0 O 1 N l Y 3 R p b 2 4 x L 1 p h c m F f c 2 F s Z X M g Y W 5 h b H l z a X M v Q X V 0 b 1 J l b W 9 2 Z W R D b 2 x 1 b W 5 z M S 5 7 U 2 V h c 2 9 u Y W w s N H 0 m c X V v d D s s J n F 1 b 3 Q 7 U 2 V j d G l v b j E v W m F y Y V 9 z Y W x l c y B h b m F s e X N p c y 9 B d X R v U m V t b 3 Z l Z E N v b H V t b n M x L n t J d G V t L D V 9 J n F 1 b 3 Q 7 L C Z x d W 9 0 O 1 N l Y 3 R p b 2 4 x L 1 p h c m F f c 2 F s Z X M g Y W 5 h b H l z a X M v Q X V 0 b 1 J l b W 9 2 Z W R D b 2 x 1 b W 5 z M S 5 7 S X R l b S B O Y W 1 l L D Z 9 J n F 1 b 3 Q 7 L C Z x d W 9 0 O 1 N l Y 3 R p b 2 4 x L 1 p h c m F f c 2 F s Z X M g Y W 5 h b H l z a X M v Q X V 0 b 1 J l b W 9 2 Z W R D b 2 x 1 b W 5 z M S 5 7 U 2 F s Z X M g V m 9 s d W 1 l L D d 9 J n F 1 b 3 Q 7 L C Z x d W 9 0 O 1 N l Y 3 R p b 2 4 x L 1 p h c m F f c 2 F s Z X M g Y W 5 h b H l z a X M v Q X V 0 b 1 J l b W 9 2 Z W R D b 2 x 1 b W 5 z M S 5 7 U H J p Y 2 U s O H 0 m c X V v d D s s J n F 1 b 3 Q 7 U 2 V j d G l v b j E v W m F y Y V 9 z Y W x l c y B h b m F s e X N p c y 9 B d X R v U m V t b 3 Z l Z E N v b H V t b n M x L n t S Z X Z l b n V l L D l 9 J n F 1 b 3 Q 7 X S w m c X V v d D t S Z W x h d G l v b n N o a X B J b m Z v J n F 1 b 3 Q 7 O l t d f S I g L z 4 8 L 1 N 0 Y W J s Z U V u d H J p Z X M + P C 9 J d G V t P j x J d G V t P j x J d G V t T G 9 j Y X R p b 2 4 + P E l 0 Z W 1 U e X B l P k Z v c m 1 1 b G E 8 L 0 l 0 Z W 1 U e X B l P j x J d G V t U G F 0 a D 5 T Z W N 0 a W 9 u M S 9 a Y X J h X 3 N h b G V z J T I w Y W 5 h b H l z a X M v U 2 9 1 c m N l P C 9 J d G V t U G F 0 a D 4 8 L 0 l 0 Z W 1 M b 2 N h d G l v b j 4 8 U 3 R h Y m x l R W 5 0 c m l l c y A v P j w v S X R l b T 4 8 S X R l b T 4 8 S X R l b U x v Y 2 F 0 a W 9 u P j x J d G V t V H l w Z T 5 G b 3 J t d W x h P C 9 J d G V t V H l w Z T 4 8 S X R l b V B h d G g + U 2 V j d G l v b j E v W m F y Y V 9 z Y W x l c y U y M G F u Y W x 5 c 2 l z L 1 B y b 2 1 v d G V k J T I w S G V h Z G V y c z w v S X R l b V B h d G g + P C 9 J d G V t T G 9 j Y X R p b 2 4 + P F N 0 Y W J s Z U V u d H J p Z X M g L z 4 8 L 0 l 0 Z W 0 + P E l 0 Z W 0 + P E l 0 Z W 1 M b 2 N h d G l v b j 4 8 S X R l b V R 5 c G U + R m 9 y b X V s Y T w v S X R l b V R 5 c G U + P E l 0 Z W 1 Q Y X R o P l N l Y 3 R p b 2 4 x L 1 p h c m F f c 2 F s Z X M l M j B h b m F s e X N p c y 9 D a G F u Z 2 V k J T I w V H l w Z T w v S X R l b V B h d G g + P C 9 J d G V t T G 9 j Y X R p b 2 4 + P F N 0 Y W J s Z U V u d H J p Z X M g L z 4 8 L 0 l 0 Z W 0 + P E l 0 Z W 0 + P E l 0 Z W 1 M b 2 N h d G l v b j 4 8 S X R l b V R 5 c G U + R m 9 y b X V s Y T w v S X R l b V R 5 c G U + P E l 0 Z W 1 Q Y X R o P l N l Y 3 R p b 2 4 x L 1 p h c m F f c 2 F s Z X M l M j B h b m F s e X N p c y 9 S Z W 1 v d m V k J T I w Q 2 9 s d W 1 u c z w v S X R l b V B h d G g + P C 9 J d G V t T G 9 j Y X R p b 2 4 + P F N 0 Y W J s Z U V u d H J p Z X M g L z 4 8 L 0 l 0 Z W 0 + P E l 0 Z W 0 + P E l 0 Z W 1 M b 2 N h d G l v b j 4 8 S X R l b V R 5 c G U + R m 9 y b X V s Y T w v S X R l b V R 5 c G U + P E l 0 Z W 1 Q Y X R o P l N l Y 3 R p b 2 4 x L 1 p h c m F f c 2 F s Z X M l M j B h b m F s e X N p c y 9 S Z W 1 v d m V k J T I w R H V w b G l j Y X R l c z w v S X R l b V B h d G g + P C 9 J d G V t T G 9 j Y X R p b 2 4 + P F N 0 Y W J s Z U V u d H J p Z X M g L z 4 8 L 0 l 0 Z W 0 + P E l 0 Z W 0 + P E l 0 Z W 1 M b 2 N h d G l v b j 4 8 S X R l b V R 5 c G U + R m 9 y b X V s Y T w v S X R l b V R 5 c G U + P E l 0 Z W 1 Q Y X R o P l N l Y 3 R p b 2 4 x L 1 p h c m F f c 2 F s Z X M l M j B h b m F s e X N p c y 9 G a W x 0 Z X J l Z C U y M F J v d 3 M 8 L 0 l 0 Z W 1 Q Y X R o P j w v S X R l b U x v Y 2 F 0 a W 9 u P j x T d G F i b G V F b n R y a W V z I C 8 + P C 9 J d G V t P j x J d G V t P j x J d G V t T G 9 j Y X R p b 2 4 + P E l 0 Z W 1 U e X B l P k Z v c m 1 1 b G E 8 L 0 l 0 Z W 1 U e X B l P j x J d G V t U G F 0 a D 5 T Z W N 0 a W 9 u M S 9 a Y X J h X 3 N h b G V z J T I w Y W 5 h b H l z a X M v U m V t b 3 Z l Z C U y M E N v b H V t b n M x P C 9 J d G V t U G F 0 a D 4 8 L 0 l 0 Z W 1 M b 2 N h d G l v b j 4 8 U 3 R h Y m x l R W 5 0 c m l l c y A v P j w v S X R l b T 4 8 S X R l b T 4 8 S X R l b U x v Y 2 F 0 a W 9 u P j x J d G V t V H l w Z T 5 G b 3 J t d W x h P C 9 J d G V t V H l w Z T 4 8 S X R l b V B h d G g + U 2 V j d G l v b j E v W m F y Y V 9 z Y W x l c y U y M G F u Y W x 5 c 2 l z L 1 J l b m F t Z W Q l M j B D b 2 x 1 b W 5 z P C 9 J d G V t U G F 0 a D 4 8 L 0 l 0 Z W 1 M b 2 N h d G l v b j 4 8 U 3 R h Y m x l R W 5 0 c m l l c y A v P j w v S X R l b T 4 8 S X R l b T 4 8 S X R l b U x v Y 2 F 0 a W 9 u P j x J d G V t V H l w Z T 5 G b 3 J t d W x h P C 9 J d G V t V H l w Z T 4 8 S X R l b V B h d G g + U 2 V j d G l v b j E v W m F y Y V 9 z Y W x l c y U y M G F u Y W x 5 c 2 l z L 1 J l b 3 J k Z X J l Z C U y M E N v b H V t b n M 8 L 0 l 0 Z W 1 Q Y X R o P j w v S X R l b U x v Y 2 F 0 a W 9 u P j x T d G F i b G V F b n R y a W V z I C 8 + P C 9 J d G V t P j x J d G V t P j x J d G V t T G 9 j Y X R p b 2 4 + P E l 0 Z W 1 U e X B l P k Z v c m 1 1 b G E 8 L 0 l 0 Z W 1 U e X B l P j x J d G V t U G F 0 a D 5 T Z W N 0 a W 9 u M S 9 a Y X J h X 3 N h b G V z J T I w Y W 5 h b H l z a X M v Q W R k Z W Q l M j B D d X N 0 b 2 0 8 L 0 l 0 Z W 1 Q Y X R o P j w v S X R l b U x v Y 2 F 0 a W 9 u P j x T d G F i b G V F b n R y a W V z I C 8 + P C 9 J d G V t P j x J d G V t P j x J d G V t T G 9 j Y X R p b 2 4 + P E l 0 Z W 1 U e X B l P k Z v c m 1 1 b G E 8 L 0 l 0 Z W 1 U e X B l P j x J d G V t U G F 0 a D 5 T Z W N 0 a W 9 u M S 9 a Y X J h X 3 N h b G V z J T I w Y W 5 h b H l z a X M v U m V v c m R l c m V k J T I w Q 2 9 s d W 1 u c z E 8 L 0 l 0 Z W 1 Q Y X R o P j w v S X R l b U x v Y 2 F 0 a W 9 u P j x T d G F i b G V F b n R y a W V z I C 8 + P C 9 J d G V t P j x J d G V t P j x J d G V t T G 9 j Y X R p b 2 4 + P E l 0 Z W 1 U e X B l P k Z v c m 1 1 b G E 8 L 0 l 0 Z W 1 U e X B l P j x J d G V t U G F 0 a D 5 T Z W N 0 a W 9 u M S 9 a Y X J h X 3 N h b G V z J T I w Y W 5 h b H l z a X M v Q 2 h h b m d l Z C U y M F R 5 c G U x P C 9 J d G V t U G F 0 a D 4 8 L 0 l 0 Z W 1 M b 2 N h d G l v b j 4 8 U 3 R h Y m x l R W 5 0 c m l l c y A v P j w v S X R l b T 4 8 L 0 l 0 Z W 1 z P j w v T G 9 j Y W x Q Y W N r Y W d l T W V 0 Y W R h d G F G a W x l P h Y A A A B Q S w U G A A A A A A A A A A A A A A A A A A A A A A A A J g E A A A E A A A D Q j J 3 f A R X R E Y x 6 A M B P w p f r A Q A A A C 9 l Q J r f O Y B L v v N 1 b L o D A n E A A A A A A g A A A A A A E G Y A A A A B A A A g A A A A 0 c v C 0 8 x F W P O 4 Q P N y A i / 8 t B O g v k c 6 O o h f a z I I 8 r D m 0 6 I A A A A A D o A A A A A C A A A g A A A A 8 j r O 0 y 4 u h n z h s n R a Y s q x R p y N + 9 0 K P O z E C 9 O 2 x h H d 1 r B Q A A A A 9 j b 4 T c + 8 x 7 / F B o E Q M 7 w t d L w C O X u 1 N q E m Z K B M Q A + X m j H Z E T L 2 + 7 i y N 8 b F D i d 8 G O 5 s p j t u p T C w y o j X m Y p U 1 k z h Z g x n s I T 3 v q / J 2 K t k f w p 1 o C N A A A A A Q q U w B 4 H x C 9 R u I y h D u i i j J k F y 6 i s P e A q Z 4 U 1 P + m r T s k H 1 K a P Z e p c Q / S k P M C r P r f g Q A M 0 R J 1 N x H W 7 4 4 x g s h S u r L A = = < / D a t a M a s h u p > 
</file>

<file path=customXml/itemProps1.xml><?xml version="1.0" encoding="utf-8"?>
<ds:datastoreItem xmlns:ds="http://schemas.openxmlformats.org/officeDocument/2006/customXml" ds:itemID="{8DC05B94-D5FE-44A0-8715-3DD19DA173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Row data</vt:lpstr>
      <vt:lpstr>Preparation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a42483</dc:creator>
  <cp:lastModifiedBy>a42483</cp:lastModifiedBy>
  <cp:lastPrinted>2025-06-18T09:46:13Z</cp:lastPrinted>
  <dcterms:created xsi:type="dcterms:W3CDTF">2025-06-11T09:14:38Z</dcterms:created>
  <dcterms:modified xsi:type="dcterms:W3CDTF">2025-06-18T10:04:17Z</dcterms:modified>
</cp:coreProperties>
</file>