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tabRatio="434" activeTab="1"/>
  </bookViews>
  <sheets>
    <sheet name="s_task_main" sheetId="1" r:id="rId1"/>
    <sheet name="s_task_achievement" sheetId="2" r:id="rId2"/>
    <sheet name="s_task_daily" sheetId="3" r:id="rId3"/>
    <sheet name="s_task_box" sheetId="4" r:id="rId4"/>
  </sheets>
  <externalReferences>
    <externalReference r:id="rId5"/>
    <externalReference r:id="rId6"/>
    <externalReference r:id="rId7"/>
  </externalReferenc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C4" authorId="0">
      <text>
        <r>
          <rPr>
            <b/>
            <sz val="9"/>
            <rFont val="宋体"/>
            <charset val="134"/>
          </rPr>
          <t xml:space="preserve"> 接取后再计数的类型：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10301</t>
        </r>
        <r>
          <rPr>
            <sz val="9"/>
            <rFont val="宋体"/>
            <charset val="134"/>
          </rPr>
          <t xml:space="preserve"> 接取任务后通关指定ID普通副本</t>
        </r>
        <r>
          <rPr>
            <b/>
            <sz val="9"/>
            <rFont val="宋体"/>
            <charset val="134"/>
          </rPr>
          <t xml:space="preserve"> 参数X 普通关卡ID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 历史计数的类型：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20101</t>
        </r>
        <r>
          <rPr>
            <sz val="9"/>
            <rFont val="宋体"/>
            <charset val="134"/>
          </rPr>
          <t xml:space="preserve"> 历史最大团队等级 </t>
        </r>
        <r>
          <rPr>
            <b/>
            <sz val="9"/>
            <rFont val="宋体"/>
            <charset val="134"/>
          </rPr>
          <t>参数X 团队等级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20102</t>
        </r>
        <r>
          <rPr>
            <sz val="9"/>
            <rFont val="宋体"/>
            <charset val="134"/>
          </rPr>
          <t xml:space="preserve"> 历史最大团队战力</t>
        </r>
        <r>
          <rPr>
            <b/>
            <sz val="9"/>
            <rFont val="宋体"/>
            <charset val="134"/>
          </rPr>
          <t xml:space="preserve"> 参数X 团队战力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20111</t>
        </r>
        <r>
          <rPr>
            <sz val="9"/>
            <rFont val="宋体"/>
            <charset val="134"/>
          </rPr>
          <t xml:space="preserve"> 历史最大亲密度等级</t>
        </r>
        <r>
          <rPr>
            <b/>
            <sz val="9"/>
            <rFont val="宋体"/>
            <charset val="134"/>
          </rPr>
          <t xml:space="preserve"> （任意角色） 参数X 亲密度等级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20112</t>
        </r>
        <r>
          <rPr>
            <sz val="9"/>
            <rFont val="宋体"/>
            <charset val="134"/>
          </rPr>
          <t xml:space="preserve"> 历史最大角色等级    </t>
        </r>
        <r>
          <rPr>
            <b/>
            <sz val="9"/>
            <rFont val="宋体"/>
            <charset val="134"/>
          </rPr>
          <t>（任务角色） 参数X 角色等级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20201</t>
        </r>
        <r>
          <rPr>
            <sz val="9"/>
            <rFont val="宋体"/>
            <charset val="134"/>
          </rPr>
          <t xml:space="preserve"> 历史累计消费金币</t>
        </r>
        <r>
          <rPr>
            <b/>
            <sz val="9"/>
            <rFont val="宋体"/>
            <charset val="134"/>
          </rPr>
          <t xml:space="preserve"> 参数X 金币数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20202</t>
        </r>
        <r>
          <rPr>
            <sz val="9"/>
            <rFont val="宋体"/>
            <charset val="134"/>
          </rPr>
          <t xml:space="preserve"> 历史累计消费钻石</t>
        </r>
        <r>
          <rPr>
            <b/>
            <sz val="9"/>
            <rFont val="宋体"/>
            <charset val="134"/>
          </rPr>
          <t xml:space="preserve"> 参数X 钻石数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20211</t>
        </r>
        <r>
          <rPr>
            <sz val="9"/>
            <rFont val="宋体"/>
            <charset val="134"/>
          </rPr>
          <t xml:space="preserve"> 历史累计击杀小怪数量 </t>
        </r>
        <r>
          <rPr>
            <b/>
            <sz val="9"/>
            <rFont val="宋体"/>
            <charset val="134"/>
          </rPr>
          <t>参数X 小怪数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20212</t>
        </r>
        <r>
          <rPr>
            <sz val="9"/>
            <rFont val="宋体"/>
            <charset val="134"/>
          </rPr>
          <t xml:space="preserve"> 历史累计击杀BOSS数量</t>
        </r>
        <r>
          <rPr>
            <b/>
            <sz val="9"/>
            <rFont val="宋体"/>
            <charset val="134"/>
          </rPr>
          <t xml:space="preserve"> 参数X BOSS数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20221</t>
        </r>
        <r>
          <rPr>
            <sz val="9"/>
            <rFont val="宋体"/>
            <charset val="134"/>
          </rPr>
          <t xml:space="preserve"> 历史累计摸头次数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20222</t>
        </r>
        <r>
          <rPr>
            <sz val="9"/>
            <rFont val="宋体"/>
            <charset val="134"/>
          </rPr>
          <t xml:space="preserve"> 历史累计训练次数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20223</t>
        </r>
        <r>
          <rPr>
            <sz val="9"/>
            <rFont val="宋体"/>
            <charset val="134"/>
          </rPr>
          <t xml:space="preserve"> 历史累计送礼物次数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20231</t>
        </r>
        <r>
          <rPr>
            <sz val="9"/>
            <rFont val="宋体"/>
            <charset val="134"/>
          </rPr>
          <t xml:space="preserve"> 历史累计接受好友体力次数 </t>
        </r>
        <r>
          <rPr>
            <b/>
            <sz val="9"/>
            <rFont val="宋体"/>
            <charset val="134"/>
          </rPr>
          <t>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20232</t>
        </r>
        <r>
          <rPr>
            <sz val="9"/>
            <rFont val="宋体"/>
            <charset val="134"/>
          </rPr>
          <t xml:space="preserve"> 历史累计赠送好友体力次数 </t>
        </r>
        <r>
          <rPr>
            <b/>
            <sz val="9"/>
            <rFont val="宋体"/>
            <charset val="134"/>
          </rPr>
          <t>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20301</t>
        </r>
        <r>
          <rPr>
            <sz val="9"/>
            <rFont val="宋体"/>
            <charset val="134"/>
          </rPr>
          <t xml:space="preserve"> 历史普通模式 最大通关层数</t>
        </r>
        <r>
          <rPr>
            <b/>
            <sz val="9"/>
            <rFont val="宋体"/>
            <charset val="134"/>
          </rPr>
          <t xml:space="preserve"> 参数X 关卡ID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20302</t>
        </r>
        <r>
          <rPr>
            <sz val="9"/>
            <rFont val="宋体"/>
            <charset val="134"/>
          </rPr>
          <t xml:space="preserve"> 历史困难模式 最大通关层数 </t>
        </r>
        <r>
          <rPr>
            <b/>
            <sz val="9"/>
            <rFont val="宋体"/>
            <charset val="134"/>
          </rPr>
          <t>参数X 关卡ID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20311</t>
        </r>
        <r>
          <rPr>
            <sz val="9"/>
            <rFont val="宋体"/>
            <charset val="134"/>
          </rPr>
          <t xml:space="preserve"> 历史竞技场 历史最高名次</t>
        </r>
        <r>
          <rPr>
            <b/>
            <sz val="9"/>
            <rFont val="宋体"/>
            <charset val="134"/>
          </rPr>
          <t xml:space="preserve"> 参数X 名次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20321</t>
        </r>
        <r>
          <rPr>
            <sz val="9"/>
            <rFont val="宋体"/>
            <charset val="134"/>
          </rPr>
          <t xml:space="preserve"> 历史试炼塔 历史最大通关层数</t>
        </r>
        <r>
          <rPr>
            <b/>
            <sz val="9"/>
            <rFont val="宋体"/>
            <charset val="134"/>
          </rPr>
          <t xml:space="preserve"> 参数X 层数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20332</t>
        </r>
        <r>
          <rPr>
            <sz val="9"/>
            <rFont val="宋体"/>
            <charset val="134"/>
          </rPr>
          <t xml:space="preserve"> 历史无尽模式 历史最大分数 </t>
        </r>
        <r>
          <rPr>
            <b/>
            <sz val="9"/>
            <rFont val="宋体"/>
            <charset val="134"/>
          </rPr>
          <t>参数X 分数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20401</t>
        </r>
        <r>
          <rPr>
            <sz val="9"/>
            <rFont val="宋体"/>
            <charset val="134"/>
          </rPr>
          <t xml:space="preserve"> 历史累计通关普通难度副本次数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20402</t>
        </r>
        <r>
          <rPr>
            <sz val="9"/>
            <rFont val="宋体"/>
            <charset val="134"/>
          </rPr>
          <t xml:space="preserve"> 历史累计通关精英难度副本次数 </t>
        </r>
        <r>
          <rPr>
            <b/>
            <sz val="9"/>
            <rFont val="宋体"/>
            <charset val="134"/>
          </rPr>
          <t>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20409</t>
        </r>
        <r>
          <rPr>
            <sz val="9"/>
            <rFont val="宋体"/>
            <charset val="134"/>
          </rPr>
          <t xml:space="preserve"> 历史累计通关任意难度副本次数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 每日重置计数的类型：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30221</t>
        </r>
        <r>
          <rPr>
            <sz val="9"/>
            <rFont val="宋体"/>
            <charset val="134"/>
          </rPr>
          <t xml:space="preserve"> 今日摸头次数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30222</t>
        </r>
        <r>
          <rPr>
            <sz val="9"/>
            <rFont val="宋体"/>
            <charset val="134"/>
          </rPr>
          <t xml:space="preserve"> 今日训练次数 </t>
        </r>
        <r>
          <rPr>
            <b/>
            <sz val="9"/>
            <rFont val="宋体"/>
            <charset val="134"/>
          </rPr>
          <t>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30241</t>
        </r>
        <r>
          <rPr>
            <sz val="9"/>
            <rFont val="宋体"/>
            <charset val="134"/>
          </rPr>
          <t xml:space="preserve"> 今日购买金币次数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30242</t>
        </r>
        <r>
          <rPr>
            <sz val="9"/>
            <rFont val="宋体"/>
            <charset val="134"/>
          </rPr>
          <t xml:space="preserve"> 今日购买体力次数 </t>
        </r>
        <r>
          <rPr>
            <b/>
            <sz val="9"/>
            <rFont val="宋体"/>
            <charset val="134"/>
          </rPr>
          <t>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30243</t>
        </r>
        <r>
          <rPr>
            <sz val="9"/>
            <rFont val="宋体"/>
            <charset val="134"/>
          </rPr>
          <t xml:space="preserve"> 今日进行抽奖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30291</t>
        </r>
        <r>
          <rPr>
            <sz val="9"/>
            <rFont val="宋体"/>
            <charset val="134"/>
          </rPr>
          <t xml:space="preserve"> 今日给角色喂经验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30292</t>
        </r>
        <r>
          <rPr>
            <sz val="9"/>
            <rFont val="宋体"/>
            <charset val="134"/>
          </rPr>
          <t xml:space="preserve"> 今日给装备升级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30401</t>
        </r>
        <r>
          <rPr>
            <sz val="9"/>
            <rFont val="宋体"/>
            <charset val="134"/>
          </rPr>
          <t xml:space="preserve"> 今日通关普通副本次数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30402</t>
        </r>
        <r>
          <rPr>
            <sz val="9"/>
            <rFont val="宋体"/>
            <charset val="134"/>
          </rPr>
          <t xml:space="preserve"> 今日通关精英副本次数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30411</t>
        </r>
        <r>
          <rPr>
            <sz val="9"/>
            <rFont val="宋体"/>
            <charset val="134"/>
          </rPr>
          <t xml:space="preserve"> 今日通关竞技场次数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30421</t>
        </r>
        <r>
          <rPr>
            <sz val="9"/>
            <rFont val="宋体"/>
            <charset val="134"/>
          </rPr>
          <t xml:space="preserve"> 今日通关试炼之塔次数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30431</t>
        </r>
        <r>
          <rPr>
            <sz val="9"/>
            <rFont val="宋体"/>
            <charset val="134"/>
          </rPr>
          <t xml:space="preserve"> 今日通关无尽副本次数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30441</t>
        </r>
        <r>
          <rPr>
            <sz val="9"/>
            <rFont val="宋体"/>
            <charset val="134"/>
          </rPr>
          <t xml:space="preserve"> 今日通关模拟训练次数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30451</t>
        </r>
        <r>
          <rPr>
            <sz val="9"/>
            <rFont val="宋体"/>
            <charset val="134"/>
          </rPr>
          <t xml:space="preserve"> 今日通关世界BOSS次数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 特殊类：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40101</t>
        </r>
        <r>
          <rPr>
            <sz val="9"/>
            <rFont val="宋体"/>
            <charset val="134"/>
          </rPr>
          <t xml:space="preserve"> 月卡领奖</t>
        </r>
        <r>
          <rPr>
            <b/>
            <sz val="9"/>
            <rFont val="宋体"/>
            <charset val="134"/>
          </rPr>
          <t xml:space="preserve"> 参数X  1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40102</t>
        </r>
        <r>
          <rPr>
            <sz val="9"/>
            <rFont val="宋体"/>
            <charset val="134"/>
          </rPr>
          <t xml:space="preserve"> 终身卡领奖</t>
        </r>
        <r>
          <rPr>
            <b/>
            <sz val="9"/>
            <rFont val="宋体"/>
            <charset val="134"/>
          </rPr>
          <t xml:space="preserve"> 参数X  1</t>
        </r>
        <r>
          <rPr>
            <sz val="9"/>
            <rFont val="宋体"/>
            <charset val="134"/>
          </rPr>
          <t xml:space="preserve">
</t>
        </r>
      </text>
    </comment>
    <comment ref="D4" authorId="0">
      <text>
        <r>
          <rPr>
            <b/>
            <sz val="9"/>
            <rFont val="宋体"/>
            <charset val="134"/>
          </rPr>
          <t xml:space="preserve"> 接取后再计数的类型：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10301</t>
        </r>
        <r>
          <rPr>
            <sz val="9"/>
            <rFont val="宋体"/>
            <charset val="134"/>
          </rPr>
          <t xml:space="preserve"> 接取任务后通关指定ID普通副本</t>
        </r>
        <r>
          <rPr>
            <b/>
            <sz val="9"/>
            <rFont val="宋体"/>
            <charset val="134"/>
          </rPr>
          <t xml:space="preserve"> 参数X 普通关卡ID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 历史计数的类型：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20101</t>
        </r>
        <r>
          <rPr>
            <sz val="9"/>
            <rFont val="宋体"/>
            <charset val="134"/>
          </rPr>
          <t xml:space="preserve"> 历史最大团队等级 </t>
        </r>
        <r>
          <rPr>
            <b/>
            <sz val="9"/>
            <rFont val="宋体"/>
            <charset val="134"/>
          </rPr>
          <t>参数X 团队等级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20102</t>
        </r>
        <r>
          <rPr>
            <sz val="9"/>
            <rFont val="宋体"/>
            <charset val="134"/>
          </rPr>
          <t xml:space="preserve"> 历史最大团队战力</t>
        </r>
        <r>
          <rPr>
            <b/>
            <sz val="9"/>
            <rFont val="宋体"/>
            <charset val="134"/>
          </rPr>
          <t xml:space="preserve"> 参数X 团队战力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20111</t>
        </r>
        <r>
          <rPr>
            <sz val="9"/>
            <rFont val="宋体"/>
            <charset val="134"/>
          </rPr>
          <t xml:space="preserve"> 历史最大亲密度等级</t>
        </r>
        <r>
          <rPr>
            <b/>
            <sz val="9"/>
            <rFont val="宋体"/>
            <charset val="134"/>
          </rPr>
          <t xml:space="preserve"> （任意角色） 参数X 亲密度等级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20112</t>
        </r>
        <r>
          <rPr>
            <sz val="9"/>
            <rFont val="宋体"/>
            <charset val="134"/>
          </rPr>
          <t xml:space="preserve"> 历史最大角色等级    </t>
        </r>
        <r>
          <rPr>
            <b/>
            <sz val="9"/>
            <rFont val="宋体"/>
            <charset val="134"/>
          </rPr>
          <t>（任务角色） 参数X 角色等级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20201</t>
        </r>
        <r>
          <rPr>
            <sz val="9"/>
            <rFont val="宋体"/>
            <charset val="134"/>
          </rPr>
          <t xml:space="preserve"> 历史累计消费金币</t>
        </r>
        <r>
          <rPr>
            <b/>
            <sz val="9"/>
            <rFont val="宋体"/>
            <charset val="134"/>
          </rPr>
          <t xml:space="preserve"> 参数X 金币数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20202</t>
        </r>
        <r>
          <rPr>
            <sz val="9"/>
            <rFont val="宋体"/>
            <charset val="134"/>
          </rPr>
          <t xml:space="preserve"> 历史累计消费钻石</t>
        </r>
        <r>
          <rPr>
            <b/>
            <sz val="9"/>
            <rFont val="宋体"/>
            <charset val="134"/>
          </rPr>
          <t xml:space="preserve"> 参数X 钻石数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20211</t>
        </r>
        <r>
          <rPr>
            <sz val="9"/>
            <rFont val="宋体"/>
            <charset val="134"/>
          </rPr>
          <t xml:space="preserve"> 历史累计击杀小怪数量 </t>
        </r>
        <r>
          <rPr>
            <b/>
            <sz val="9"/>
            <rFont val="宋体"/>
            <charset val="134"/>
          </rPr>
          <t>参数X 小怪数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20212</t>
        </r>
        <r>
          <rPr>
            <sz val="9"/>
            <rFont val="宋体"/>
            <charset val="134"/>
          </rPr>
          <t xml:space="preserve"> 历史累计击杀BOSS数量</t>
        </r>
        <r>
          <rPr>
            <b/>
            <sz val="9"/>
            <rFont val="宋体"/>
            <charset val="134"/>
          </rPr>
          <t xml:space="preserve"> 参数X BOSS数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20221</t>
        </r>
        <r>
          <rPr>
            <sz val="9"/>
            <rFont val="宋体"/>
            <charset val="134"/>
          </rPr>
          <t xml:space="preserve"> 历史累计摸头次数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20222</t>
        </r>
        <r>
          <rPr>
            <sz val="9"/>
            <rFont val="宋体"/>
            <charset val="134"/>
          </rPr>
          <t xml:space="preserve"> 历史累计训练次数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20223</t>
        </r>
        <r>
          <rPr>
            <sz val="9"/>
            <rFont val="宋体"/>
            <charset val="134"/>
          </rPr>
          <t xml:space="preserve"> 历史累计送礼物次数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20231</t>
        </r>
        <r>
          <rPr>
            <sz val="9"/>
            <rFont val="宋体"/>
            <charset val="134"/>
          </rPr>
          <t xml:space="preserve"> 历史累计接受好友体力次数 </t>
        </r>
        <r>
          <rPr>
            <b/>
            <sz val="9"/>
            <rFont val="宋体"/>
            <charset val="134"/>
          </rPr>
          <t>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20232</t>
        </r>
        <r>
          <rPr>
            <sz val="9"/>
            <rFont val="宋体"/>
            <charset val="134"/>
          </rPr>
          <t xml:space="preserve"> 历史累计赠送好友体力次数 </t>
        </r>
        <r>
          <rPr>
            <b/>
            <sz val="9"/>
            <rFont val="宋体"/>
            <charset val="134"/>
          </rPr>
          <t>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20301</t>
        </r>
        <r>
          <rPr>
            <sz val="9"/>
            <rFont val="宋体"/>
            <charset val="134"/>
          </rPr>
          <t xml:space="preserve"> 历史普通模式 最大通关层数</t>
        </r>
        <r>
          <rPr>
            <b/>
            <sz val="9"/>
            <rFont val="宋体"/>
            <charset val="134"/>
          </rPr>
          <t xml:space="preserve"> 参数X 关卡ID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20302</t>
        </r>
        <r>
          <rPr>
            <sz val="9"/>
            <rFont val="宋体"/>
            <charset val="134"/>
          </rPr>
          <t xml:space="preserve"> 历史困难模式 最大通关层数 </t>
        </r>
        <r>
          <rPr>
            <b/>
            <sz val="9"/>
            <rFont val="宋体"/>
            <charset val="134"/>
          </rPr>
          <t>参数X 关卡ID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20311</t>
        </r>
        <r>
          <rPr>
            <sz val="9"/>
            <rFont val="宋体"/>
            <charset val="134"/>
          </rPr>
          <t xml:space="preserve"> 历史竞技场 历史最高名次</t>
        </r>
        <r>
          <rPr>
            <b/>
            <sz val="9"/>
            <rFont val="宋体"/>
            <charset val="134"/>
          </rPr>
          <t xml:space="preserve"> 参数X 名次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20321</t>
        </r>
        <r>
          <rPr>
            <sz val="9"/>
            <rFont val="宋体"/>
            <charset val="134"/>
          </rPr>
          <t xml:space="preserve"> 历史试炼塔 历史最大通关层数</t>
        </r>
        <r>
          <rPr>
            <b/>
            <sz val="9"/>
            <rFont val="宋体"/>
            <charset val="134"/>
          </rPr>
          <t xml:space="preserve"> 参数X 层数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20332</t>
        </r>
        <r>
          <rPr>
            <sz val="9"/>
            <rFont val="宋体"/>
            <charset val="134"/>
          </rPr>
          <t xml:space="preserve"> 历史无尽模式 历史最大分数 </t>
        </r>
        <r>
          <rPr>
            <b/>
            <sz val="9"/>
            <rFont val="宋体"/>
            <charset val="134"/>
          </rPr>
          <t>参数X 分数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20401</t>
        </r>
        <r>
          <rPr>
            <sz val="9"/>
            <rFont val="宋体"/>
            <charset val="134"/>
          </rPr>
          <t xml:space="preserve"> 历史累计通关普通难度副本次数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20402</t>
        </r>
        <r>
          <rPr>
            <sz val="9"/>
            <rFont val="宋体"/>
            <charset val="134"/>
          </rPr>
          <t xml:space="preserve"> 历史累计通关精英难度副本次数 </t>
        </r>
        <r>
          <rPr>
            <b/>
            <sz val="9"/>
            <rFont val="宋体"/>
            <charset val="134"/>
          </rPr>
          <t>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 每日重置计数的类型：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30221</t>
        </r>
        <r>
          <rPr>
            <sz val="9"/>
            <rFont val="宋体"/>
            <charset val="134"/>
          </rPr>
          <t xml:space="preserve"> 今日摸头次数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30222</t>
        </r>
        <r>
          <rPr>
            <sz val="9"/>
            <rFont val="宋体"/>
            <charset val="134"/>
          </rPr>
          <t xml:space="preserve"> 今日训练次数 </t>
        </r>
        <r>
          <rPr>
            <b/>
            <sz val="9"/>
            <rFont val="宋体"/>
            <charset val="134"/>
          </rPr>
          <t>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30241</t>
        </r>
        <r>
          <rPr>
            <sz val="9"/>
            <rFont val="宋体"/>
            <charset val="134"/>
          </rPr>
          <t xml:space="preserve"> 今日购买金币次数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30242</t>
        </r>
        <r>
          <rPr>
            <sz val="9"/>
            <rFont val="宋体"/>
            <charset val="134"/>
          </rPr>
          <t xml:space="preserve"> 今日购买体力次数 </t>
        </r>
        <r>
          <rPr>
            <b/>
            <sz val="9"/>
            <rFont val="宋体"/>
            <charset val="134"/>
          </rPr>
          <t>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30243</t>
        </r>
        <r>
          <rPr>
            <sz val="9"/>
            <rFont val="宋体"/>
            <charset val="134"/>
          </rPr>
          <t xml:space="preserve"> 今日进行抽奖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30291</t>
        </r>
        <r>
          <rPr>
            <sz val="9"/>
            <rFont val="宋体"/>
            <charset val="134"/>
          </rPr>
          <t xml:space="preserve"> 今日给角色喂经验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30292</t>
        </r>
        <r>
          <rPr>
            <sz val="9"/>
            <rFont val="宋体"/>
            <charset val="134"/>
          </rPr>
          <t xml:space="preserve"> 今日给装备升级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30401</t>
        </r>
        <r>
          <rPr>
            <sz val="9"/>
            <rFont val="宋体"/>
            <charset val="134"/>
          </rPr>
          <t xml:space="preserve"> 今日通关普通副本次数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30402</t>
        </r>
        <r>
          <rPr>
            <sz val="9"/>
            <rFont val="宋体"/>
            <charset val="134"/>
          </rPr>
          <t xml:space="preserve"> 今日通关精英副本次数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30411</t>
        </r>
        <r>
          <rPr>
            <sz val="9"/>
            <rFont val="宋体"/>
            <charset val="134"/>
          </rPr>
          <t xml:space="preserve"> 今日通关竞技场次数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30421</t>
        </r>
        <r>
          <rPr>
            <sz val="9"/>
            <rFont val="宋体"/>
            <charset val="134"/>
          </rPr>
          <t xml:space="preserve"> 今日通关试炼之塔次数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30431</t>
        </r>
        <r>
          <rPr>
            <sz val="9"/>
            <rFont val="宋体"/>
            <charset val="134"/>
          </rPr>
          <t xml:space="preserve"> 今日通关无尽副本次数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30441</t>
        </r>
        <r>
          <rPr>
            <sz val="9"/>
            <rFont val="宋体"/>
            <charset val="134"/>
          </rPr>
          <t xml:space="preserve"> 今日通关模拟训练次数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30451</t>
        </r>
        <r>
          <rPr>
            <sz val="9"/>
            <rFont val="宋体"/>
            <charset val="134"/>
          </rPr>
          <t xml:space="preserve"> 今日通关世界BOSS次数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 特殊类：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40101</t>
        </r>
        <r>
          <rPr>
            <sz val="9"/>
            <rFont val="宋体"/>
            <charset val="134"/>
          </rPr>
          <t xml:space="preserve"> 月卡领奖</t>
        </r>
        <r>
          <rPr>
            <b/>
            <sz val="9"/>
            <rFont val="宋体"/>
            <charset val="134"/>
          </rPr>
          <t xml:space="preserve"> 参数X  1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40102</t>
        </r>
        <r>
          <rPr>
            <sz val="9"/>
            <rFont val="宋体"/>
            <charset val="134"/>
          </rPr>
          <t xml:space="preserve"> 终身卡领奖</t>
        </r>
        <r>
          <rPr>
            <b/>
            <sz val="9"/>
            <rFont val="宋体"/>
            <charset val="134"/>
          </rPr>
          <t xml:space="preserve"> 参数X  1</t>
        </r>
        <r>
          <rPr>
            <sz val="9"/>
            <rFont val="宋体"/>
            <charset val="134"/>
          </rPr>
          <t xml:space="preserve">
</t>
        </r>
      </text>
    </comment>
    <comment ref="E4" authorId="0">
      <text>
        <r>
          <rPr>
            <sz val="9"/>
            <rFont val="宋体"/>
            <charset val="134"/>
          </rPr>
          <t xml:space="preserve">类型1-角色      1_角色id_服饰id
类型2-道具      2_道具id_数量
类型3-金币      3_数量
类型4-钻石      4_数量
类型5-体力      5_数量
类型6-团队经验  6_数量
类型7-角色经验  7_数量
类型8-装备      8_装备id_阶级_等级   </t>
        </r>
      </text>
    </comment>
    <comment ref="I4" authorId="0">
      <text>
        <r>
          <rPr>
            <b/>
            <sz val="9"/>
            <rFont val="宋体"/>
            <charset val="134"/>
          </rPr>
          <t xml:space="preserve">作者:
多个类型使用 &amp; 分隔。
311、312，后接_0,或_1，再接ID._0,跳转难道界面。_1,跳转到后方指定的关卡ID
10000,后接_VIP等级
其他类型，无需拼接数据
类型ID如下：
210 角色培养
220 装备培养
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311 </t>
        </r>
        <r>
          <rPr>
            <sz val="9"/>
            <rFont val="Tahoma"/>
            <charset val="134"/>
          </rPr>
          <t>-</t>
        </r>
        <r>
          <rPr>
            <sz val="9"/>
            <rFont val="宋体"/>
            <charset val="134"/>
          </rPr>
          <t>普通副本，后接普通副本的</t>
        </r>
        <r>
          <rPr>
            <sz val="9"/>
            <rFont val="Tahoma"/>
            <charset val="134"/>
          </rPr>
          <t>ID</t>
        </r>
        <r>
          <rPr>
            <sz val="9"/>
            <rFont val="宋体"/>
            <charset val="134"/>
          </rPr>
          <t xml:space="preserve">。
</t>
        </r>
        <r>
          <rPr>
            <sz val="9"/>
            <rFont val="Tahoma"/>
            <charset val="134"/>
          </rPr>
          <t>312  -</t>
        </r>
        <r>
          <rPr>
            <sz val="9"/>
            <rFont val="宋体"/>
            <charset val="134"/>
          </rPr>
          <t>困难副本，后接困难副本的</t>
        </r>
        <r>
          <rPr>
            <sz val="9"/>
            <rFont val="Tahoma"/>
            <charset val="134"/>
          </rPr>
          <t>ID</t>
        </r>
        <r>
          <rPr>
            <sz val="9"/>
            <rFont val="宋体"/>
            <charset val="134"/>
          </rPr>
          <t>。</t>
        </r>
        <r>
          <rPr>
            <sz val="9"/>
            <rFont val="Tahoma"/>
            <charset val="134"/>
          </rPr>
          <t xml:space="preserve">
320 </t>
        </r>
        <r>
          <rPr>
            <sz val="9"/>
            <rFont val="宋体"/>
            <charset val="134"/>
          </rPr>
          <t>竞技场</t>
        </r>
        <r>
          <rPr>
            <sz val="9"/>
            <rFont val="Tahoma"/>
            <charset val="134"/>
          </rPr>
          <t xml:space="preserve"> 
330 </t>
        </r>
        <r>
          <rPr>
            <sz val="9"/>
            <rFont val="宋体"/>
            <charset val="134"/>
          </rPr>
          <t>补给任务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340 </t>
        </r>
        <r>
          <rPr>
            <sz val="9"/>
            <rFont val="宋体"/>
            <charset val="134"/>
          </rPr>
          <t>无尽关卡</t>
        </r>
        <r>
          <rPr>
            <sz val="9"/>
            <rFont val="Tahoma"/>
            <charset val="134"/>
          </rPr>
          <t xml:space="preserve"> 
350 </t>
        </r>
        <r>
          <rPr>
            <sz val="9"/>
            <rFont val="宋体"/>
            <charset val="134"/>
          </rPr>
          <t>试炼之塔</t>
        </r>
        <r>
          <rPr>
            <sz val="9"/>
            <rFont val="Tahoma"/>
            <charset val="134"/>
          </rPr>
          <t xml:space="preserve"> 
360 </t>
        </r>
        <r>
          <rPr>
            <sz val="9"/>
            <rFont val="宋体"/>
            <charset val="134"/>
          </rPr>
          <t>模拟训练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600 </t>
        </r>
        <r>
          <rPr>
            <sz val="9"/>
            <rFont val="宋体"/>
            <charset val="134"/>
          </rPr>
          <t xml:space="preserve">扭蛋
</t>
        </r>
        <r>
          <rPr>
            <sz val="9"/>
            <rFont val="Tahoma"/>
            <charset val="134"/>
          </rPr>
          <t xml:space="preserve">901 </t>
        </r>
        <r>
          <rPr>
            <sz val="9"/>
            <rFont val="宋体"/>
            <charset val="134"/>
          </rPr>
          <t xml:space="preserve">签到
</t>
        </r>
        <r>
          <rPr>
            <sz val="9"/>
            <rFont val="Tahoma"/>
            <charset val="134"/>
          </rPr>
          <t xml:space="preserve">911 </t>
        </r>
        <r>
          <rPr>
            <sz val="9"/>
            <rFont val="宋体"/>
            <charset val="134"/>
          </rPr>
          <t>世界</t>
        </r>
        <r>
          <rPr>
            <sz val="9"/>
            <rFont val="Tahoma"/>
            <charset val="134"/>
          </rPr>
          <t xml:space="preserve">BOSS
 801 </t>
        </r>
        <r>
          <rPr>
            <sz val="9"/>
            <rFont val="宋体"/>
            <charset val="134"/>
          </rPr>
          <t>购买金币</t>
        </r>
        <r>
          <rPr>
            <sz val="9"/>
            <rFont val="Tahoma"/>
            <charset val="134"/>
          </rPr>
          <t xml:space="preserve"> 
 802 </t>
        </r>
        <r>
          <rPr>
            <sz val="9"/>
            <rFont val="宋体"/>
            <charset val="134"/>
          </rPr>
          <t>购买体力</t>
        </r>
        <r>
          <rPr>
            <sz val="9"/>
            <rFont val="Tahoma"/>
            <charset val="134"/>
          </rPr>
          <t xml:space="preserve"> 
 803 </t>
        </r>
        <r>
          <rPr>
            <sz val="9"/>
            <rFont val="宋体"/>
            <charset val="134"/>
          </rPr>
          <t>购买钻石</t>
        </r>
        <r>
          <rPr>
            <sz val="9"/>
            <rFont val="Tahoma"/>
            <charset val="134"/>
          </rPr>
          <t xml:space="preserve">
 811 </t>
        </r>
        <r>
          <rPr>
            <sz val="9"/>
            <rFont val="宋体"/>
            <charset val="134"/>
          </rPr>
          <t>杂货商店</t>
        </r>
        <r>
          <rPr>
            <sz val="9"/>
            <rFont val="Tahoma"/>
            <charset val="134"/>
          </rPr>
          <t xml:space="preserve"> 
 812 </t>
        </r>
        <r>
          <rPr>
            <sz val="9"/>
            <rFont val="宋体"/>
            <charset val="134"/>
          </rPr>
          <t>竞技商店</t>
        </r>
        <r>
          <rPr>
            <sz val="9"/>
            <rFont val="Tahoma"/>
            <charset val="134"/>
          </rPr>
          <t xml:space="preserve"> 
 813 BOSS</t>
        </r>
        <r>
          <rPr>
            <sz val="9"/>
            <rFont val="宋体"/>
            <charset val="134"/>
          </rPr>
          <t>商店</t>
        </r>
        <r>
          <rPr>
            <sz val="9"/>
            <rFont val="Tahoma"/>
            <charset val="134"/>
          </rPr>
          <t xml:space="preserve"> 
 814 </t>
        </r>
        <r>
          <rPr>
            <sz val="9"/>
            <rFont val="宋体"/>
            <charset val="134"/>
          </rPr>
          <t>爬塔商店</t>
        </r>
        <r>
          <rPr>
            <sz val="9"/>
            <rFont val="Tahoma"/>
            <charset val="134"/>
          </rPr>
          <t xml:space="preserve"> 
 815 </t>
        </r>
        <r>
          <rPr>
            <sz val="9"/>
            <rFont val="宋体"/>
            <charset val="134"/>
          </rPr>
          <t xml:space="preserve">模拟商店
</t>
        </r>
        <r>
          <rPr>
            <sz val="9"/>
            <rFont val="Tahoma"/>
            <charset val="134"/>
          </rPr>
          <t xml:space="preserve"> 902 </t>
        </r>
        <r>
          <rPr>
            <sz val="9"/>
            <rFont val="宋体"/>
            <charset val="134"/>
          </rPr>
          <t>活动</t>
        </r>
        <r>
          <rPr>
            <sz val="9"/>
            <rFont val="Tahoma"/>
            <charset val="134"/>
          </rPr>
          <t xml:space="preserve">  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>10000 VIP</t>
        </r>
        <r>
          <rPr>
            <sz val="9"/>
            <rFont val="宋体"/>
            <charset val="134"/>
          </rPr>
          <t>系统，后接</t>
        </r>
        <r>
          <rPr>
            <sz val="9"/>
            <rFont val="Tahoma"/>
            <charset val="134"/>
          </rPr>
          <t>VIP</t>
        </r>
        <r>
          <rPr>
            <sz val="9"/>
            <rFont val="宋体"/>
            <charset val="134"/>
          </rPr>
          <t>等级。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 xml:space="preserve"> 接取后再计数的类型：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10301</t>
        </r>
        <r>
          <rPr>
            <sz val="9"/>
            <rFont val="宋体"/>
            <charset val="134"/>
          </rPr>
          <t xml:space="preserve"> 接取任务后通关指定ID普通副本</t>
        </r>
        <r>
          <rPr>
            <b/>
            <sz val="9"/>
            <rFont val="宋体"/>
            <charset val="134"/>
          </rPr>
          <t xml:space="preserve"> 参数X 普通关卡ID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 历史计数的类型：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20101</t>
        </r>
        <r>
          <rPr>
            <sz val="9"/>
            <rFont val="宋体"/>
            <charset val="134"/>
          </rPr>
          <t xml:space="preserve"> 历史最大团队等级 </t>
        </r>
        <r>
          <rPr>
            <b/>
            <sz val="9"/>
            <rFont val="宋体"/>
            <charset val="134"/>
          </rPr>
          <t>参数X 团队等级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20102</t>
        </r>
        <r>
          <rPr>
            <sz val="9"/>
            <rFont val="宋体"/>
            <charset val="134"/>
          </rPr>
          <t xml:space="preserve"> 历史最大团队战力</t>
        </r>
        <r>
          <rPr>
            <b/>
            <sz val="9"/>
            <rFont val="宋体"/>
            <charset val="134"/>
          </rPr>
          <t xml:space="preserve"> 参数X 团队战力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20111</t>
        </r>
        <r>
          <rPr>
            <sz val="9"/>
            <rFont val="宋体"/>
            <charset val="134"/>
          </rPr>
          <t xml:space="preserve"> 历史最大亲密度等级</t>
        </r>
        <r>
          <rPr>
            <b/>
            <sz val="9"/>
            <rFont val="宋体"/>
            <charset val="134"/>
          </rPr>
          <t xml:space="preserve"> （任意角色） 参数X 亲密度等级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20112</t>
        </r>
        <r>
          <rPr>
            <sz val="9"/>
            <rFont val="宋体"/>
            <charset val="134"/>
          </rPr>
          <t xml:space="preserve"> 历史最大角色等级    </t>
        </r>
        <r>
          <rPr>
            <b/>
            <sz val="9"/>
            <rFont val="宋体"/>
            <charset val="134"/>
          </rPr>
          <t>（任务角色） 参数X 角色等级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20201</t>
        </r>
        <r>
          <rPr>
            <sz val="9"/>
            <rFont val="宋体"/>
            <charset val="134"/>
          </rPr>
          <t xml:space="preserve"> 历史累计消费金币</t>
        </r>
        <r>
          <rPr>
            <b/>
            <sz val="9"/>
            <rFont val="宋体"/>
            <charset val="134"/>
          </rPr>
          <t xml:space="preserve"> 参数X 金币数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20202</t>
        </r>
        <r>
          <rPr>
            <sz val="9"/>
            <rFont val="宋体"/>
            <charset val="134"/>
          </rPr>
          <t xml:space="preserve"> 历史累计消费钻石</t>
        </r>
        <r>
          <rPr>
            <b/>
            <sz val="9"/>
            <rFont val="宋体"/>
            <charset val="134"/>
          </rPr>
          <t xml:space="preserve"> 参数X 钻石数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20211</t>
        </r>
        <r>
          <rPr>
            <sz val="9"/>
            <rFont val="宋体"/>
            <charset val="134"/>
          </rPr>
          <t xml:space="preserve"> 历史累计击杀小怪数量 </t>
        </r>
        <r>
          <rPr>
            <b/>
            <sz val="9"/>
            <rFont val="宋体"/>
            <charset val="134"/>
          </rPr>
          <t>参数X 小怪数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20212</t>
        </r>
        <r>
          <rPr>
            <sz val="9"/>
            <rFont val="宋体"/>
            <charset val="134"/>
          </rPr>
          <t xml:space="preserve"> 历史累计击杀BOSS数量</t>
        </r>
        <r>
          <rPr>
            <b/>
            <sz val="9"/>
            <rFont val="宋体"/>
            <charset val="134"/>
          </rPr>
          <t xml:space="preserve"> 参数X BOSS数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20221</t>
        </r>
        <r>
          <rPr>
            <sz val="9"/>
            <rFont val="宋体"/>
            <charset val="134"/>
          </rPr>
          <t xml:space="preserve"> 历史累计摸头次数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20222</t>
        </r>
        <r>
          <rPr>
            <sz val="9"/>
            <rFont val="宋体"/>
            <charset val="134"/>
          </rPr>
          <t xml:space="preserve"> 历史累计训练次数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20223</t>
        </r>
        <r>
          <rPr>
            <sz val="9"/>
            <rFont val="宋体"/>
            <charset val="134"/>
          </rPr>
          <t xml:space="preserve"> 历史累计送礼物次数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20231</t>
        </r>
        <r>
          <rPr>
            <sz val="9"/>
            <rFont val="宋体"/>
            <charset val="134"/>
          </rPr>
          <t xml:space="preserve"> 历史累计接受好友体力次数 </t>
        </r>
        <r>
          <rPr>
            <b/>
            <sz val="9"/>
            <rFont val="宋体"/>
            <charset val="134"/>
          </rPr>
          <t>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20232</t>
        </r>
        <r>
          <rPr>
            <sz val="9"/>
            <rFont val="宋体"/>
            <charset val="134"/>
          </rPr>
          <t xml:space="preserve"> 历史累计赠送好友体力次数 </t>
        </r>
        <r>
          <rPr>
            <b/>
            <sz val="9"/>
            <rFont val="宋体"/>
            <charset val="134"/>
          </rPr>
          <t>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20301</t>
        </r>
        <r>
          <rPr>
            <sz val="9"/>
            <rFont val="宋体"/>
            <charset val="134"/>
          </rPr>
          <t xml:space="preserve"> 历史普通模式 最大通关层数</t>
        </r>
        <r>
          <rPr>
            <b/>
            <sz val="9"/>
            <rFont val="宋体"/>
            <charset val="134"/>
          </rPr>
          <t xml:space="preserve"> 参数X 关卡ID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20302</t>
        </r>
        <r>
          <rPr>
            <sz val="9"/>
            <rFont val="宋体"/>
            <charset val="134"/>
          </rPr>
          <t xml:space="preserve"> 历史困难模式 最大通关层数 </t>
        </r>
        <r>
          <rPr>
            <b/>
            <sz val="9"/>
            <rFont val="宋体"/>
            <charset val="134"/>
          </rPr>
          <t>参数X 关卡ID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20311</t>
        </r>
        <r>
          <rPr>
            <sz val="9"/>
            <rFont val="宋体"/>
            <charset val="134"/>
          </rPr>
          <t xml:space="preserve"> 历史竞技场 历史最高名次</t>
        </r>
        <r>
          <rPr>
            <b/>
            <sz val="9"/>
            <rFont val="宋体"/>
            <charset val="134"/>
          </rPr>
          <t xml:space="preserve"> 参数X 名次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20321</t>
        </r>
        <r>
          <rPr>
            <sz val="9"/>
            <rFont val="宋体"/>
            <charset val="134"/>
          </rPr>
          <t xml:space="preserve"> 历史试炼塔 历史最大通关层数</t>
        </r>
        <r>
          <rPr>
            <b/>
            <sz val="9"/>
            <rFont val="宋体"/>
            <charset val="134"/>
          </rPr>
          <t xml:space="preserve"> 参数X 层数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20332</t>
        </r>
        <r>
          <rPr>
            <sz val="9"/>
            <rFont val="宋体"/>
            <charset val="134"/>
          </rPr>
          <t xml:space="preserve"> 历史无尽模式 历史最大分数 </t>
        </r>
        <r>
          <rPr>
            <b/>
            <sz val="9"/>
            <rFont val="宋体"/>
            <charset val="134"/>
          </rPr>
          <t>参数X 分数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20401</t>
        </r>
        <r>
          <rPr>
            <sz val="9"/>
            <rFont val="宋体"/>
            <charset val="134"/>
          </rPr>
          <t xml:space="preserve"> 历史累计通关普通难度副本次数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20402</t>
        </r>
        <r>
          <rPr>
            <sz val="9"/>
            <rFont val="宋体"/>
            <charset val="134"/>
          </rPr>
          <t xml:space="preserve"> 历史累计通关精英难度副本次数 </t>
        </r>
        <r>
          <rPr>
            <b/>
            <sz val="9"/>
            <rFont val="宋体"/>
            <charset val="134"/>
          </rPr>
          <t xml:space="preserve">参数X 次数+
20409 历史累计通关任意难度副本次数 参数X 次数
20501 成就点达到X 参数X 次数
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 每日重置计数的类型：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30221</t>
        </r>
        <r>
          <rPr>
            <sz val="9"/>
            <rFont val="宋体"/>
            <charset val="134"/>
          </rPr>
          <t xml:space="preserve"> 今日摸头次数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30222</t>
        </r>
        <r>
          <rPr>
            <sz val="9"/>
            <rFont val="宋体"/>
            <charset val="134"/>
          </rPr>
          <t xml:space="preserve"> 今日训练次数 </t>
        </r>
        <r>
          <rPr>
            <b/>
            <sz val="9"/>
            <rFont val="宋体"/>
            <charset val="134"/>
          </rPr>
          <t>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30241</t>
        </r>
        <r>
          <rPr>
            <sz val="9"/>
            <rFont val="宋体"/>
            <charset val="134"/>
          </rPr>
          <t xml:space="preserve"> 今日购买金币次数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30242</t>
        </r>
        <r>
          <rPr>
            <sz val="9"/>
            <rFont val="宋体"/>
            <charset val="134"/>
          </rPr>
          <t xml:space="preserve"> 今日购买体力次数 </t>
        </r>
        <r>
          <rPr>
            <b/>
            <sz val="9"/>
            <rFont val="宋体"/>
            <charset val="134"/>
          </rPr>
          <t>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30243</t>
        </r>
        <r>
          <rPr>
            <sz val="9"/>
            <rFont val="宋体"/>
            <charset val="134"/>
          </rPr>
          <t xml:space="preserve"> 今日进行抽奖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30291</t>
        </r>
        <r>
          <rPr>
            <sz val="9"/>
            <rFont val="宋体"/>
            <charset val="134"/>
          </rPr>
          <t xml:space="preserve"> 今日给角色喂经验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30292</t>
        </r>
        <r>
          <rPr>
            <sz val="9"/>
            <rFont val="宋体"/>
            <charset val="134"/>
          </rPr>
          <t xml:space="preserve"> 今日给装备升级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30401</t>
        </r>
        <r>
          <rPr>
            <sz val="9"/>
            <rFont val="宋体"/>
            <charset val="134"/>
          </rPr>
          <t xml:space="preserve"> 今日通关普通副本次数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30402</t>
        </r>
        <r>
          <rPr>
            <sz val="9"/>
            <rFont val="宋体"/>
            <charset val="134"/>
          </rPr>
          <t xml:space="preserve"> 今日通关精英副本次数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30411</t>
        </r>
        <r>
          <rPr>
            <sz val="9"/>
            <rFont val="宋体"/>
            <charset val="134"/>
          </rPr>
          <t xml:space="preserve"> 今日通关竞技场次数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30421</t>
        </r>
        <r>
          <rPr>
            <sz val="9"/>
            <rFont val="宋体"/>
            <charset val="134"/>
          </rPr>
          <t xml:space="preserve"> 今日通关试炼之塔次数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30431</t>
        </r>
        <r>
          <rPr>
            <sz val="9"/>
            <rFont val="宋体"/>
            <charset val="134"/>
          </rPr>
          <t xml:space="preserve"> 今日通关无尽副本次数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30441</t>
        </r>
        <r>
          <rPr>
            <sz val="9"/>
            <rFont val="宋体"/>
            <charset val="134"/>
          </rPr>
          <t xml:space="preserve"> 今日通关模拟训练次数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30451</t>
        </r>
        <r>
          <rPr>
            <sz val="9"/>
            <rFont val="宋体"/>
            <charset val="134"/>
          </rPr>
          <t xml:space="preserve"> 今日通关世界BOSS次数</t>
        </r>
        <r>
          <rPr>
            <b/>
            <sz val="9"/>
            <rFont val="宋体"/>
            <charset val="134"/>
          </rPr>
          <t xml:space="preserve"> 参数X 次数
30501 分享链接 参数X 次数
 特殊类：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40101</t>
        </r>
        <r>
          <rPr>
            <sz val="9"/>
            <rFont val="宋体"/>
            <charset val="134"/>
          </rPr>
          <t xml:space="preserve"> 月卡领奖</t>
        </r>
        <r>
          <rPr>
            <b/>
            <sz val="9"/>
            <rFont val="宋体"/>
            <charset val="134"/>
          </rPr>
          <t xml:space="preserve"> 参数X  1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40102</t>
        </r>
        <r>
          <rPr>
            <sz val="9"/>
            <rFont val="宋体"/>
            <charset val="134"/>
          </rPr>
          <t xml:space="preserve"> 终身卡领奖</t>
        </r>
        <r>
          <rPr>
            <b/>
            <sz val="9"/>
            <rFont val="宋体"/>
            <charset val="134"/>
          </rPr>
          <t xml:space="preserve"> 参数X  1</t>
        </r>
        <r>
          <rPr>
            <sz val="9"/>
            <rFont val="宋体"/>
            <charset val="134"/>
          </rPr>
          <t xml:space="preserve">
</t>
        </r>
      </text>
    </comment>
    <comment ref="E4" authorId="0">
      <text>
        <r>
          <rPr>
            <b/>
            <sz val="9"/>
            <rFont val="宋体"/>
            <charset val="134"/>
          </rPr>
          <t xml:space="preserve"> 接取后再计数的类型：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10301</t>
        </r>
        <r>
          <rPr>
            <sz val="9"/>
            <rFont val="宋体"/>
            <charset val="134"/>
          </rPr>
          <t xml:space="preserve"> 接取任务后通关指定ID普通副本</t>
        </r>
        <r>
          <rPr>
            <b/>
            <sz val="9"/>
            <rFont val="宋体"/>
            <charset val="134"/>
          </rPr>
          <t xml:space="preserve"> 参数X 普通关卡ID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 历史计数的类型：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20101</t>
        </r>
        <r>
          <rPr>
            <sz val="9"/>
            <rFont val="宋体"/>
            <charset val="134"/>
          </rPr>
          <t xml:space="preserve"> 历史最大团队等级 </t>
        </r>
        <r>
          <rPr>
            <b/>
            <sz val="9"/>
            <rFont val="宋体"/>
            <charset val="134"/>
          </rPr>
          <t>参数X 团队等级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20102</t>
        </r>
        <r>
          <rPr>
            <sz val="9"/>
            <rFont val="宋体"/>
            <charset val="134"/>
          </rPr>
          <t xml:space="preserve"> 历史最大团队战力</t>
        </r>
        <r>
          <rPr>
            <b/>
            <sz val="9"/>
            <rFont val="宋体"/>
            <charset val="134"/>
          </rPr>
          <t xml:space="preserve"> 参数X 团队战力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20111</t>
        </r>
        <r>
          <rPr>
            <sz val="9"/>
            <rFont val="宋体"/>
            <charset val="134"/>
          </rPr>
          <t xml:space="preserve"> 历史最大亲密度等级</t>
        </r>
        <r>
          <rPr>
            <b/>
            <sz val="9"/>
            <rFont val="宋体"/>
            <charset val="134"/>
          </rPr>
          <t xml:space="preserve"> （任意角色） 参数X 亲密度等级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20112</t>
        </r>
        <r>
          <rPr>
            <sz val="9"/>
            <rFont val="宋体"/>
            <charset val="134"/>
          </rPr>
          <t xml:space="preserve"> 历史最大角色等级    </t>
        </r>
        <r>
          <rPr>
            <b/>
            <sz val="9"/>
            <rFont val="宋体"/>
            <charset val="134"/>
          </rPr>
          <t>（任务角色） 参数X 角色等级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20201</t>
        </r>
        <r>
          <rPr>
            <sz val="9"/>
            <rFont val="宋体"/>
            <charset val="134"/>
          </rPr>
          <t xml:space="preserve"> 历史累计消费金币</t>
        </r>
        <r>
          <rPr>
            <b/>
            <sz val="9"/>
            <rFont val="宋体"/>
            <charset val="134"/>
          </rPr>
          <t xml:space="preserve"> 参数X 金币数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20202</t>
        </r>
        <r>
          <rPr>
            <sz val="9"/>
            <rFont val="宋体"/>
            <charset val="134"/>
          </rPr>
          <t xml:space="preserve"> 历史累计消费钻石</t>
        </r>
        <r>
          <rPr>
            <b/>
            <sz val="9"/>
            <rFont val="宋体"/>
            <charset val="134"/>
          </rPr>
          <t xml:space="preserve"> 参数X 钻石数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20211</t>
        </r>
        <r>
          <rPr>
            <sz val="9"/>
            <rFont val="宋体"/>
            <charset val="134"/>
          </rPr>
          <t xml:space="preserve"> 历史累计击杀小怪数量 </t>
        </r>
        <r>
          <rPr>
            <b/>
            <sz val="9"/>
            <rFont val="宋体"/>
            <charset val="134"/>
          </rPr>
          <t>参数X 小怪数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20212</t>
        </r>
        <r>
          <rPr>
            <sz val="9"/>
            <rFont val="宋体"/>
            <charset val="134"/>
          </rPr>
          <t xml:space="preserve"> 历史累计击杀BOSS数量</t>
        </r>
        <r>
          <rPr>
            <b/>
            <sz val="9"/>
            <rFont val="宋体"/>
            <charset val="134"/>
          </rPr>
          <t xml:space="preserve"> 参数X BOSS数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20221</t>
        </r>
        <r>
          <rPr>
            <sz val="9"/>
            <rFont val="宋体"/>
            <charset val="134"/>
          </rPr>
          <t xml:space="preserve"> 历史累计摸头次数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20222</t>
        </r>
        <r>
          <rPr>
            <sz val="9"/>
            <rFont val="宋体"/>
            <charset val="134"/>
          </rPr>
          <t xml:space="preserve"> 历史累计训练次数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20223</t>
        </r>
        <r>
          <rPr>
            <sz val="9"/>
            <rFont val="宋体"/>
            <charset val="134"/>
          </rPr>
          <t xml:space="preserve"> 历史累计送礼物次数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20231</t>
        </r>
        <r>
          <rPr>
            <sz val="9"/>
            <rFont val="宋体"/>
            <charset val="134"/>
          </rPr>
          <t xml:space="preserve"> 历史累计接受好友体力次数 </t>
        </r>
        <r>
          <rPr>
            <b/>
            <sz val="9"/>
            <rFont val="宋体"/>
            <charset val="134"/>
          </rPr>
          <t>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20232</t>
        </r>
        <r>
          <rPr>
            <sz val="9"/>
            <rFont val="宋体"/>
            <charset val="134"/>
          </rPr>
          <t xml:space="preserve"> 历史累计赠送好友体力次数 </t>
        </r>
        <r>
          <rPr>
            <b/>
            <sz val="9"/>
            <rFont val="宋体"/>
            <charset val="134"/>
          </rPr>
          <t>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20301</t>
        </r>
        <r>
          <rPr>
            <sz val="9"/>
            <rFont val="宋体"/>
            <charset val="134"/>
          </rPr>
          <t xml:space="preserve"> 历史普通模式 最大通关层数</t>
        </r>
        <r>
          <rPr>
            <b/>
            <sz val="9"/>
            <rFont val="宋体"/>
            <charset val="134"/>
          </rPr>
          <t xml:space="preserve"> 参数X 关卡ID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20302</t>
        </r>
        <r>
          <rPr>
            <sz val="9"/>
            <rFont val="宋体"/>
            <charset val="134"/>
          </rPr>
          <t xml:space="preserve"> 历史困难模式 最大通关层数 </t>
        </r>
        <r>
          <rPr>
            <b/>
            <sz val="9"/>
            <rFont val="宋体"/>
            <charset val="134"/>
          </rPr>
          <t>参数X 关卡ID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20311</t>
        </r>
        <r>
          <rPr>
            <sz val="9"/>
            <rFont val="宋体"/>
            <charset val="134"/>
          </rPr>
          <t xml:space="preserve"> 历史竞技场 历史最高名次</t>
        </r>
        <r>
          <rPr>
            <b/>
            <sz val="9"/>
            <rFont val="宋体"/>
            <charset val="134"/>
          </rPr>
          <t xml:space="preserve"> 参数X 名次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20321</t>
        </r>
        <r>
          <rPr>
            <sz val="9"/>
            <rFont val="宋体"/>
            <charset val="134"/>
          </rPr>
          <t xml:space="preserve"> 历史试炼塔 历史最大通关层数</t>
        </r>
        <r>
          <rPr>
            <b/>
            <sz val="9"/>
            <rFont val="宋体"/>
            <charset val="134"/>
          </rPr>
          <t xml:space="preserve"> 参数X 层数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20332</t>
        </r>
        <r>
          <rPr>
            <sz val="9"/>
            <rFont val="宋体"/>
            <charset val="134"/>
          </rPr>
          <t xml:space="preserve"> 历史无尽模式 历史最大分数 </t>
        </r>
        <r>
          <rPr>
            <b/>
            <sz val="9"/>
            <rFont val="宋体"/>
            <charset val="134"/>
          </rPr>
          <t>参数X 分数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20401</t>
        </r>
        <r>
          <rPr>
            <sz val="9"/>
            <rFont val="宋体"/>
            <charset val="134"/>
          </rPr>
          <t xml:space="preserve"> 历史累计通关普通难度副本次数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20402</t>
        </r>
        <r>
          <rPr>
            <sz val="9"/>
            <rFont val="宋体"/>
            <charset val="134"/>
          </rPr>
          <t xml:space="preserve"> 历史累计通关精英难度副本次数 </t>
        </r>
        <r>
          <rPr>
            <b/>
            <sz val="9"/>
            <rFont val="宋体"/>
            <charset val="134"/>
          </rPr>
          <t>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20409</t>
        </r>
        <r>
          <rPr>
            <sz val="9"/>
            <rFont val="宋体"/>
            <charset val="134"/>
          </rPr>
          <t xml:space="preserve"> 历史累计通关任意难度副本次数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 每日重置计数的类型：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30221</t>
        </r>
        <r>
          <rPr>
            <sz val="9"/>
            <rFont val="宋体"/>
            <charset val="134"/>
          </rPr>
          <t xml:space="preserve"> 今日摸头次数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30222</t>
        </r>
        <r>
          <rPr>
            <sz val="9"/>
            <rFont val="宋体"/>
            <charset val="134"/>
          </rPr>
          <t xml:space="preserve"> 今日训练次数 </t>
        </r>
        <r>
          <rPr>
            <b/>
            <sz val="9"/>
            <rFont val="宋体"/>
            <charset val="134"/>
          </rPr>
          <t>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30241</t>
        </r>
        <r>
          <rPr>
            <sz val="9"/>
            <rFont val="宋体"/>
            <charset val="134"/>
          </rPr>
          <t xml:space="preserve"> 今日购买金币次数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30242</t>
        </r>
        <r>
          <rPr>
            <sz val="9"/>
            <rFont val="宋体"/>
            <charset val="134"/>
          </rPr>
          <t xml:space="preserve"> 今日购买体力次数 </t>
        </r>
        <r>
          <rPr>
            <b/>
            <sz val="9"/>
            <rFont val="宋体"/>
            <charset val="134"/>
          </rPr>
          <t>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30243</t>
        </r>
        <r>
          <rPr>
            <sz val="9"/>
            <rFont val="宋体"/>
            <charset val="134"/>
          </rPr>
          <t xml:space="preserve"> 今日进行抽奖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30291</t>
        </r>
        <r>
          <rPr>
            <sz val="9"/>
            <rFont val="宋体"/>
            <charset val="134"/>
          </rPr>
          <t xml:space="preserve"> 今日给角色喂经验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30292</t>
        </r>
        <r>
          <rPr>
            <sz val="9"/>
            <rFont val="宋体"/>
            <charset val="134"/>
          </rPr>
          <t xml:space="preserve"> 今日给装备升级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30401</t>
        </r>
        <r>
          <rPr>
            <sz val="9"/>
            <rFont val="宋体"/>
            <charset val="134"/>
          </rPr>
          <t xml:space="preserve"> 今日通关普通副本次数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30402</t>
        </r>
        <r>
          <rPr>
            <sz val="9"/>
            <rFont val="宋体"/>
            <charset val="134"/>
          </rPr>
          <t xml:space="preserve"> 今日通关精英副本次数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30411</t>
        </r>
        <r>
          <rPr>
            <sz val="9"/>
            <rFont val="宋体"/>
            <charset val="134"/>
          </rPr>
          <t xml:space="preserve"> 今日通关竞技场次数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30421</t>
        </r>
        <r>
          <rPr>
            <sz val="9"/>
            <rFont val="宋体"/>
            <charset val="134"/>
          </rPr>
          <t xml:space="preserve"> 今日通关试炼之塔次数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30431</t>
        </r>
        <r>
          <rPr>
            <sz val="9"/>
            <rFont val="宋体"/>
            <charset val="134"/>
          </rPr>
          <t xml:space="preserve"> 今日通关无尽副本次数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30441</t>
        </r>
        <r>
          <rPr>
            <sz val="9"/>
            <rFont val="宋体"/>
            <charset val="134"/>
          </rPr>
          <t xml:space="preserve"> 今日通关模拟训练次数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30451</t>
        </r>
        <r>
          <rPr>
            <sz val="9"/>
            <rFont val="宋体"/>
            <charset val="134"/>
          </rPr>
          <t xml:space="preserve"> 今日通关世界BOSS次数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 特殊类：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40101</t>
        </r>
        <r>
          <rPr>
            <sz val="9"/>
            <rFont val="宋体"/>
            <charset val="134"/>
          </rPr>
          <t xml:space="preserve"> 月卡领奖</t>
        </r>
        <r>
          <rPr>
            <b/>
            <sz val="9"/>
            <rFont val="宋体"/>
            <charset val="134"/>
          </rPr>
          <t xml:space="preserve"> 参数X  1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40102</t>
        </r>
        <r>
          <rPr>
            <sz val="9"/>
            <rFont val="宋体"/>
            <charset val="134"/>
          </rPr>
          <t xml:space="preserve"> 终身卡领奖</t>
        </r>
        <r>
          <rPr>
            <b/>
            <sz val="9"/>
            <rFont val="宋体"/>
            <charset val="134"/>
          </rPr>
          <t xml:space="preserve"> 参数X  1</t>
        </r>
        <r>
          <rPr>
            <sz val="9"/>
            <rFont val="宋体"/>
            <charset val="134"/>
          </rPr>
          <t xml:space="preserve">
</t>
        </r>
      </text>
    </comment>
    <comment ref="F4" authorId="0">
      <text>
        <r>
          <rPr>
            <sz val="9"/>
            <rFont val="宋体"/>
            <charset val="134"/>
          </rPr>
          <t xml:space="preserve">类型1-角色      1_角色id_服饰id
类型2-道具      2_道具id_数量
类型3-金币      3_数量
类型4-钻石      4_数量
类型5-体力      5_数量
类型6-团队经验  6_数量
类型7-角色经验  7_数量
类型8-装备      8_装备id_阶级_等级   </t>
        </r>
      </text>
    </comment>
    <comment ref="K4" authorId="0">
      <text>
        <r>
          <rPr>
            <b/>
            <sz val="9"/>
            <rFont val="宋体"/>
            <charset val="134"/>
          </rPr>
          <t xml:space="preserve">作者:
多个类型使用 &amp; 分隔。
311、312，后接_0,或_1，再接ID._0,跳转难道界面。_1,跳转到后方指定的关卡ID
10000,后接_VIP等级
其他类型，无需拼接数据
类型ID如下：
210 角色培养
220 装备培养
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311 </t>
        </r>
        <r>
          <rPr>
            <sz val="9"/>
            <rFont val="Tahoma"/>
            <charset val="134"/>
          </rPr>
          <t>-</t>
        </r>
        <r>
          <rPr>
            <sz val="9"/>
            <rFont val="宋体"/>
            <charset val="134"/>
          </rPr>
          <t>普通副本，后接普通副本的</t>
        </r>
        <r>
          <rPr>
            <sz val="9"/>
            <rFont val="Tahoma"/>
            <charset val="134"/>
          </rPr>
          <t>ID</t>
        </r>
        <r>
          <rPr>
            <sz val="9"/>
            <rFont val="宋体"/>
            <charset val="134"/>
          </rPr>
          <t xml:space="preserve">。
</t>
        </r>
        <r>
          <rPr>
            <sz val="9"/>
            <rFont val="Tahoma"/>
            <charset val="134"/>
          </rPr>
          <t>312  -</t>
        </r>
        <r>
          <rPr>
            <sz val="9"/>
            <rFont val="宋体"/>
            <charset val="134"/>
          </rPr>
          <t>困难副本，后接困难副本的</t>
        </r>
        <r>
          <rPr>
            <sz val="9"/>
            <rFont val="Tahoma"/>
            <charset val="134"/>
          </rPr>
          <t>ID</t>
        </r>
        <r>
          <rPr>
            <sz val="9"/>
            <rFont val="宋体"/>
            <charset val="134"/>
          </rPr>
          <t>。</t>
        </r>
        <r>
          <rPr>
            <sz val="9"/>
            <rFont val="Tahoma"/>
            <charset val="134"/>
          </rPr>
          <t xml:space="preserve">
320 </t>
        </r>
        <r>
          <rPr>
            <sz val="9"/>
            <rFont val="宋体"/>
            <charset val="134"/>
          </rPr>
          <t>竞技场</t>
        </r>
        <r>
          <rPr>
            <sz val="9"/>
            <rFont val="Tahoma"/>
            <charset val="134"/>
          </rPr>
          <t xml:space="preserve"> 
330 </t>
        </r>
        <r>
          <rPr>
            <sz val="9"/>
            <rFont val="宋体"/>
            <charset val="134"/>
          </rPr>
          <t>补给任务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340 </t>
        </r>
        <r>
          <rPr>
            <sz val="9"/>
            <rFont val="宋体"/>
            <charset val="134"/>
          </rPr>
          <t>无尽关卡</t>
        </r>
        <r>
          <rPr>
            <sz val="9"/>
            <rFont val="Tahoma"/>
            <charset val="134"/>
          </rPr>
          <t xml:space="preserve"> 
350 </t>
        </r>
        <r>
          <rPr>
            <sz val="9"/>
            <rFont val="宋体"/>
            <charset val="134"/>
          </rPr>
          <t>试炼之塔</t>
        </r>
        <r>
          <rPr>
            <sz val="9"/>
            <rFont val="Tahoma"/>
            <charset val="134"/>
          </rPr>
          <t xml:space="preserve"> 
360 </t>
        </r>
        <r>
          <rPr>
            <sz val="9"/>
            <rFont val="宋体"/>
            <charset val="134"/>
          </rPr>
          <t>模拟训练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600 </t>
        </r>
        <r>
          <rPr>
            <sz val="9"/>
            <rFont val="宋体"/>
            <charset val="134"/>
          </rPr>
          <t xml:space="preserve">扭蛋
</t>
        </r>
        <r>
          <rPr>
            <sz val="9"/>
            <rFont val="Tahoma"/>
            <charset val="134"/>
          </rPr>
          <t xml:space="preserve">901 </t>
        </r>
        <r>
          <rPr>
            <sz val="9"/>
            <rFont val="宋体"/>
            <charset val="134"/>
          </rPr>
          <t xml:space="preserve">签到
</t>
        </r>
        <r>
          <rPr>
            <sz val="9"/>
            <rFont val="Tahoma"/>
            <charset val="134"/>
          </rPr>
          <t xml:space="preserve">911 </t>
        </r>
        <r>
          <rPr>
            <sz val="9"/>
            <rFont val="宋体"/>
            <charset val="134"/>
          </rPr>
          <t>世界</t>
        </r>
        <r>
          <rPr>
            <sz val="9"/>
            <rFont val="Tahoma"/>
            <charset val="134"/>
          </rPr>
          <t xml:space="preserve">BOSS
 801 </t>
        </r>
        <r>
          <rPr>
            <sz val="9"/>
            <rFont val="宋体"/>
            <charset val="134"/>
          </rPr>
          <t>购买金币</t>
        </r>
        <r>
          <rPr>
            <sz val="9"/>
            <rFont val="Tahoma"/>
            <charset val="134"/>
          </rPr>
          <t xml:space="preserve"> 
 802 </t>
        </r>
        <r>
          <rPr>
            <sz val="9"/>
            <rFont val="宋体"/>
            <charset val="134"/>
          </rPr>
          <t>购买体力</t>
        </r>
        <r>
          <rPr>
            <sz val="9"/>
            <rFont val="Tahoma"/>
            <charset val="134"/>
          </rPr>
          <t xml:space="preserve"> 
 803 </t>
        </r>
        <r>
          <rPr>
            <sz val="9"/>
            <rFont val="宋体"/>
            <charset val="134"/>
          </rPr>
          <t>购买钻石</t>
        </r>
        <r>
          <rPr>
            <sz val="9"/>
            <rFont val="Tahoma"/>
            <charset val="134"/>
          </rPr>
          <t xml:space="preserve">
 811 </t>
        </r>
        <r>
          <rPr>
            <sz val="9"/>
            <rFont val="宋体"/>
            <charset val="134"/>
          </rPr>
          <t>杂货商店</t>
        </r>
        <r>
          <rPr>
            <sz val="9"/>
            <rFont val="Tahoma"/>
            <charset val="134"/>
          </rPr>
          <t xml:space="preserve"> 
 812 </t>
        </r>
        <r>
          <rPr>
            <sz val="9"/>
            <rFont val="宋体"/>
            <charset val="134"/>
          </rPr>
          <t>竞技商店</t>
        </r>
        <r>
          <rPr>
            <sz val="9"/>
            <rFont val="Tahoma"/>
            <charset val="134"/>
          </rPr>
          <t xml:space="preserve"> 
 813 BOSS</t>
        </r>
        <r>
          <rPr>
            <sz val="9"/>
            <rFont val="宋体"/>
            <charset val="134"/>
          </rPr>
          <t>商店</t>
        </r>
        <r>
          <rPr>
            <sz val="9"/>
            <rFont val="Tahoma"/>
            <charset val="134"/>
          </rPr>
          <t xml:space="preserve"> 
 814 </t>
        </r>
        <r>
          <rPr>
            <sz val="9"/>
            <rFont val="宋体"/>
            <charset val="134"/>
          </rPr>
          <t>爬塔商店</t>
        </r>
        <r>
          <rPr>
            <sz val="9"/>
            <rFont val="Tahoma"/>
            <charset val="134"/>
          </rPr>
          <t xml:space="preserve"> 
 815 </t>
        </r>
        <r>
          <rPr>
            <sz val="9"/>
            <rFont val="宋体"/>
            <charset val="134"/>
          </rPr>
          <t xml:space="preserve">模拟商店
</t>
        </r>
        <r>
          <rPr>
            <sz val="9"/>
            <rFont val="Tahoma"/>
            <charset val="134"/>
          </rPr>
          <t xml:space="preserve"> 902 </t>
        </r>
        <r>
          <rPr>
            <sz val="9"/>
            <rFont val="宋体"/>
            <charset val="134"/>
          </rPr>
          <t>活动</t>
        </r>
        <r>
          <rPr>
            <sz val="9"/>
            <rFont val="Tahoma"/>
            <charset val="134"/>
          </rPr>
          <t xml:space="preserve">  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>10000 VIP</t>
        </r>
        <r>
          <rPr>
            <sz val="9"/>
            <rFont val="宋体"/>
            <charset val="134"/>
          </rPr>
          <t>系统，后接</t>
        </r>
        <r>
          <rPr>
            <sz val="9"/>
            <rFont val="Tahoma"/>
            <charset val="134"/>
          </rPr>
          <t>VIP</t>
        </r>
        <r>
          <rPr>
            <sz val="9"/>
            <rFont val="宋体"/>
            <charset val="134"/>
          </rPr>
          <t>等级。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4" authorId="0">
      <text>
        <r>
          <rPr>
            <b/>
            <sz val="9"/>
            <rFont val="宋体"/>
            <charset val="134"/>
          </rPr>
          <t xml:space="preserve"> 接取后再计数的类型：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10301</t>
        </r>
        <r>
          <rPr>
            <sz val="9"/>
            <rFont val="宋体"/>
            <charset val="134"/>
          </rPr>
          <t xml:space="preserve"> 接取任务后通关指定ID普通副本</t>
        </r>
        <r>
          <rPr>
            <b/>
            <sz val="9"/>
            <rFont val="宋体"/>
            <charset val="134"/>
          </rPr>
          <t xml:space="preserve"> 参数X 普通关卡ID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 历史计数的类型：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20101</t>
        </r>
        <r>
          <rPr>
            <sz val="9"/>
            <rFont val="宋体"/>
            <charset val="134"/>
          </rPr>
          <t xml:space="preserve"> 历史最大团队等级 </t>
        </r>
        <r>
          <rPr>
            <b/>
            <sz val="9"/>
            <rFont val="宋体"/>
            <charset val="134"/>
          </rPr>
          <t>参数X 团队等级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20102</t>
        </r>
        <r>
          <rPr>
            <sz val="9"/>
            <rFont val="宋体"/>
            <charset val="134"/>
          </rPr>
          <t xml:space="preserve"> 历史最大团队战力</t>
        </r>
        <r>
          <rPr>
            <b/>
            <sz val="9"/>
            <rFont val="宋体"/>
            <charset val="134"/>
          </rPr>
          <t xml:space="preserve"> 参数X 团队战力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20111</t>
        </r>
        <r>
          <rPr>
            <sz val="9"/>
            <rFont val="宋体"/>
            <charset val="134"/>
          </rPr>
          <t xml:space="preserve"> 历史最大亲密度等级</t>
        </r>
        <r>
          <rPr>
            <b/>
            <sz val="9"/>
            <rFont val="宋体"/>
            <charset val="134"/>
          </rPr>
          <t xml:space="preserve"> （任意角色） 参数X 亲密度等级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20112</t>
        </r>
        <r>
          <rPr>
            <sz val="9"/>
            <rFont val="宋体"/>
            <charset val="134"/>
          </rPr>
          <t xml:space="preserve"> 历史最大角色等级    </t>
        </r>
        <r>
          <rPr>
            <b/>
            <sz val="9"/>
            <rFont val="宋体"/>
            <charset val="134"/>
          </rPr>
          <t>（任务角色） 参数X 角色等级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20201</t>
        </r>
        <r>
          <rPr>
            <sz val="9"/>
            <rFont val="宋体"/>
            <charset val="134"/>
          </rPr>
          <t xml:space="preserve"> 历史累计消费金币</t>
        </r>
        <r>
          <rPr>
            <b/>
            <sz val="9"/>
            <rFont val="宋体"/>
            <charset val="134"/>
          </rPr>
          <t xml:space="preserve"> 参数X 金币数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20202</t>
        </r>
        <r>
          <rPr>
            <sz val="9"/>
            <rFont val="宋体"/>
            <charset val="134"/>
          </rPr>
          <t xml:space="preserve"> 历史累计消费钻石</t>
        </r>
        <r>
          <rPr>
            <b/>
            <sz val="9"/>
            <rFont val="宋体"/>
            <charset val="134"/>
          </rPr>
          <t xml:space="preserve"> 参数X 钻石数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20211</t>
        </r>
        <r>
          <rPr>
            <sz val="9"/>
            <rFont val="宋体"/>
            <charset val="134"/>
          </rPr>
          <t xml:space="preserve"> 历史累计击杀小怪数量 </t>
        </r>
        <r>
          <rPr>
            <b/>
            <sz val="9"/>
            <rFont val="宋体"/>
            <charset val="134"/>
          </rPr>
          <t>参数X 小怪数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20212</t>
        </r>
        <r>
          <rPr>
            <sz val="9"/>
            <rFont val="宋体"/>
            <charset val="134"/>
          </rPr>
          <t xml:space="preserve"> 历史累计击杀BOSS数量</t>
        </r>
        <r>
          <rPr>
            <b/>
            <sz val="9"/>
            <rFont val="宋体"/>
            <charset val="134"/>
          </rPr>
          <t xml:space="preserve"> 参数X BOSS数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20221</t>
        </r>
        <r>
          <rPr>
            <sz val="9"/>
            <rFont val="宋体"/>
            <charset val="134"/>
          </rPr>
          <t xml:space="preserve"> 历史累计摸头次数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20222</t>
        </r>
        <r>
          <rPr>
            <sz val="9"/>
            <rFont val="宋体"/>
            <charset val="134"/>
          </rPr>
          <t xml:space="preserve"> 历史累计训练次数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20223</t>
        </r>
        <r>
          <rPr>
            <sz val="9"/>
            <rFont val="宋体"/>
            <charset val="134"/>
          </rPr>
          <t xml:space="preserve"> 历史累计送礼物次数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20231</t>
        </r>
        <r>
          <rPr>
            <sz val="9"/>
            <rFont val="宋体"/>
            <charset val="134"/>
          </rPr>
          <t xml:space="preserve"> 历史累计接受好友体力次数 </t>
        </r>
        <r>
          <rPr>
            <b/>
            <sz val="9"/>
            <rFont val="宋体"/>
            <charset val="134"/>
          </rPr>
          <t>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20232</t>
        </r>
        <r>
          <rPr>
            <sz val="9"/>
            <rFont val="宋体"/>
            <charset val="134"/>
          </rPr>
          <t xml:space="preserve"> 历史累计赠送好友体力次数 </t>
        </r>
        <r>
          <rPr>
            <b/>
            <sz val="9"/>
            <rFont val="宋体"/>
            <charset val="134"/>
          </rPr>
          <t>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20301</t>
        </r>
        <r>
          <rPr>
            <sz val="9"/>
            <rFont val="宋体"/>
            <charset val="134"/>
          </rPr>
          <t xml:space="preserve"> 历史普通模式 最大通关层数</t>
        </r>
        <r>
          <rPr>
            <b/>
            <sz val="9"/>
            <rFont val="宋体"/>
            <charset val="134"/>
          </rPr>
          <t xml:space="preserve"> 参数X 关卡ID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20302</t>
        </r>
        <r>
          <rPr>
            <sz val="9"/>
            <rFont val="宋体"/>
            <charset val="134"/>
          </rPr>
          <t xml:space="preserve"> 历史困难模式 最大通关层数 </t>
        </r>
        <r>
          <rPr>
            <b/>
            <sz val="9"/>
            <rFont val="宋体"/>
            <charset val="134"/>
          </rPr>
          <t>参数X 关卡ID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20311</t>
        </r>
        <r>
          <rPr>
            <sz val="9"/>
            <rFont val="宋体"/>
            <charset val="134"/>
          </rPr>
          <t xml:space="preserve"> 历史竞技场 历史最高名次</t>
        </r>
        <r>
          <rPr>
            <b/>
            <sz val="9"/>
            <rFont val="宋体"/>
            <charset val="134"/>
          </rPr>
          <t xml:space="preserve"> 参数X 名次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20321</t>
        </r>
        <r>
          <rPr>
            <sz val="9"/>
            <rFont val="宋体"/>
            <charset val="134"/>
          </rPr>
          <t xml:space="preserve"> 历史试炼塔 历史最大通关层数</t>
        </r>
        <r>
          <rPr>
            <b/>
            <sz val="9"/>
            <rFont val="宋体"/>
            <charset val="134"/>
          </rPr>
          <t xml:space="preserve"> 参数X 层数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20332</t>
        </r>
        <r>
          <rPr>
            <sz val="9"/>
            <rFont val="宋体"/>
            <charset val="134"/>
          </rPr>
          <t xml:space="preserve"> 历史无尽模式 历史最大分数 </t>
        </r>
        <r>
          <rPr>
            <b/>
            <sz val="9"/>
            <rFont val="宋体"/>
            <charset val="134"/>
          </rPr>
          <t>参数X 分数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20401</t>
        </r>
        <r>
          <rPr>
            <sz val="9"/>
            <rFont val="宋体"/>
            <charset val="134"/>
          </rPr>
          <t xml:space="preserve"> 历史累计通关普通难度副本次数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20402</t>
        </r>
        <r>
          <rPr>
            <sz val="9"/>
            <rFont val="宋体"/>
            <charset val="134"/>
          </rPr>
          <t xml:space="preserve"> 历史累计通关精英难度副本次数 </t>
        </r>
        <r>
          <rPr>
            <b/>
            <sz val="9"/>
            <rFont val="宋体"/>
            <charset val="134"/>
          </rPr>
          <t>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20409</t>
        </r>
        <r>
          <rPr>
            <sz val="9"/>
            <rFont val="宋体"/>
            <charset val="134"/>
          </rPr>
          <t xml:space="preserve"> 历史累计通关任意难度副本次数</t>
        </r>
        <r>
          <rPr>
            <b/>
            <sz val="9"/>
            <rFont val="宋体"/>
            <charset val="134"/>
          </rPr>
          <t xml:space="preserve"> 参数X 次数
</t>
        </r>
        <r>
          <rPr>
            <sz val="9"/>
            <rFont val="宋体"/>
            <charset val="134"/>
          </rPr>
          <t xml:space="preserve">20501 成就点达到X 参数X 次数
</t>
        </r>
        <r>
          <rPr>
            <b/>
            <sz val="9"/>
            <rFont val="宋体"/>
            <charset val="134"/>
          </rPr>
          <t xml:space="preserve"> 每日重置计数的类型：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30221</t>
        </r>
        <r>
          <rPr>
            <sz val="9"/>
            <rFont val="宋体"/>
            <charset val="134"/>
          </rPr>
          <t xml:space="preserve"> 今日摸头次数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30222</t>
        </r>
        <r>
          <rPr>
            <sz val="9"/>
            <rFont val="宋体"/>
            <charset val="134"/>
          </rPr>
          <t xml:space="preserve"> 今日训练次数 </t>
        </r>
        <r>
          <rPr>
            <b/>
            <sz val="9"/>
            <rFont val="宋体"/>
            <charset val="134"/>
          </rPr>
          <t>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30241</t>
        </r>
        <r>
          <rPr>
            <sz val="9"/>
            <rFont val="宋体"/>
            <charset val="134"/>
          </rPr>
          <t xml:space="preserve"> 今日购买金币次数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30242</t>
        </r>
        <r>
          <rPr>
            <sz val="9"/>
            <rFont val="宋体"/>
            <charset val="134"/>
          </rPr>
          <t xml:space="preserve"> 今日购买体力次数 </t>
        </r>
        <r>
          <rPr>
            <b/>
            <sz val="9"/>
            <rFont val="宋体"/>
            <charset val="134"/>
          </rPr>
          <t>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30243</t>
        </r>
        <r>
          <rPr>
            <sz val="9"/>
            <rFont val="宋体"/>
            <charset val="134"/>
          </rPr>
          <t xml:space="preserve"> 今日进行抽奖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30291</t>
        </r>
        <r>
          <rPr>
            <sz val="9"/>
            <rFont val="宋体"/>
            <charset val="134"/>
          </rPr>
          <t xml:space="preserve"> 今日给角色喂经验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30292</t>
        </r>
        <r>
          <rPr>
            <sz val="9"/>
            <rFont val="宋体"/>
            <charset val="134"/>
          </rPr>
          <t xml:space="preserve"> 今日给装备升级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30401</t>
        </r>
        <r>
          <rPr>
            <sz val="9"/>
            <rFont val="宋体"/>
            <charset val="134"/>
          </rPr>
          <t xml:space="preserve"> 今日通关普通副本次数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30402</t>
        </r>
        <r>
          <rPr>
            <sz val="9"/>
            <rFont val="宋体"/>
            <charset val="134"/>
          </rPr>
          <t xml:space="preserve"> 今日通关精英副本次数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30411</t>
        </r>
        <r>
          <rPr>
            <sz val="9"/>
            <rFont val="宋体"/>
            <charset val="134"/>
          </rPr>
          <t xml:space="preserve"> 今日通关竞技场次数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30421</t>
        </r>
        <r>
          <rPr>
            <sz val="9"/>
            <rFont val="宋体"/>
            <charset val="134"/>
          </rPr>
          <t xml:space="preserve"> 今日通关试炼之塔次数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30431</t>
        </r>
        <r>
          <rPr>
            <sz val="9"/>
            <rFont val="宋体"/>
            <charset val="134"/>
          </rPr>
          <t xml:space="preserve"> 今日通关无尽副本次数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30441</t>
        </r>
        <r>
          <rPr>
            <sz val="9"/>
            <rFont val="宋体"/>
            <charset val="134"/>
          </rPr>
          <t xml:space="preserve"> 今日通关模拟训练次数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30451</t>
        </r>
        <r>
          <rPr>
            <sz val="9"/>
            <rFont val="宋体"/>
            <charset val="134"/>
          </rPr>
          <t xml:space="preserve"> 今日通关世界BOSS次数</t>
        </r>
        <r>
          <rPr>
            <b/>
            <sz val="9"/>
            <rFont val="宋体"/>
            <charset val="134"/>
          </rPr>
          <t xml:space="preserve"> 参数X 次数
30461 </t>
        </r>
        <r>
          <rPr>
            <sz val="9"/>
            <rFont val="宋体"/>
            <charset val="134"/>
          </rPr>
          <t>今日完成补给任务次数</t>
        </r>
        <r>
          <rPr>
            <b/>
            <sz val="9"/>
            <rFont val="宋体"/>
            <charset val="134"/>
          </rPr>
          <t xml:space="preserve"> 参数X 次数
</t>
        </r>
        <r>
          <rPr>
            <sz val="9"/>
            <rFont val="宋体"/>
            <charset val="134"/>
          </rPr>
          <t xml:space="preserve">30501 分享链接 参数X 次数
</t>
        </r>
        <r>
          <rPr>
            <b/>
            <sz val="9"/>
            <rFont val="宋体"/>
            <charset val="134"/>
          </rPr>
          <t xml:space="preserve"> 特殊类：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40101</t>
        </r>
        <r>
          <rPr>
            <sz val="9"/>
            <rFont val="宋体"/>
            <charset val="134"/>
          </rPr>
          <t xml:space="preserve"> 月卡领奖</t>
        </r>
        <r>
          <rPr>
            <b/>
            <sz val="9"/>
            <rFont val="宋体"/>
            <charset val="134"/>
          </rPr>
          <t xml:space="preserve"> 参数X  1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40102</t>
        </r>
        <r>
          <rPr>
            <sz val="9"/>
            <rFont val="宋体"/>
            <charset val="134"/>
          </rPr>
          <t xml:space="preserve"> 终身卡领奖</t>
        </r>
        <r>
          <rPr>
            <b/>
            <sz val="9"/>
            <rFont val="宋体"/>
            <charset val="134"/>
          </rPr>
          <t xml:space="preserve"> 参数X  1</t>
        </r>
        <r>
          <rPr>
            <sz val="9"/>
            <rFont val="宋体"/>
            <charset val="134"/>
          </rPr>
          <t xml:space="preserve">
</t>
        </r>
      </text>
    </comment>
    <comment ref="D4" authorId="0">
      <text>
        <r>
          <rPr>
            <b/>
            <sz val="9"/>
            <rFont val="宋体"/>
            <charset val="134"/>
          </rPr>
          <t xml:space="preserve"> 接取后再计数的类型：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10301</t>
        </r>
        <r>
          <rPr>
            <sz val="9"/>
            <rFont val="宋体"/>
            <charset val="134"/>
          </rPr>
          <t xml:space="preserve"> 接取任务后通关指定ID普通副本</t>
        </r>
        <r>
          <rPr>
            <b/>
            <sz val="9"/>
            <rFont val="宋体"/>
            <charset val="134"/>
          </rPr>
          <t xml:space="preserve"> 参数X 普通关卡ID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 历史计数的类型：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20101</t>
        </r>
        <r>
          <rPr>
            <sz val="9"/>
            <rFont val="宋体"/>
            <charset val="134"/>
          </rPr>
          <t xml:space="preserve"> 历史最大团队等级 </t>
        </r>
        <r>
          <rPr>
            <b/>
            <sz val="9"/>
            <rFont val="宋体"/>
            <charset val="134"/>
          </rPr>
          <t>参数X 团队等级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20102</t>
        </r>
        <r>
          <rPr>
            <sz val="9"/>
            <rFont val="宋体"/>
            <charset val="134"/>
          </rPr>
          <t xml:space="preserve"> 历史最大团队战力</t>
        </r>
        <r>
          <rPr>
            <b/>
            <sz val="9"/>
            <rFont val="宋体"/>
            <charset val="134"/>
          </rPr>
          <t xml:space="preserve"> 参数X 团队战力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20111</t>
        </r>
        <r>
          <rPr>
            <sz val="9"/>
            <rFont val="宋体"/>
            <charset val="134"/>
          </rPr>
          <t xml:space="preserve"> 历史最大亲密度等级</t>
        </r>
        <r>
          <rPr>
            <b/>
            <sz val="9"/>
            <rFont val="宋体"/>
            <charset val="134"/>
          </rPr>
          <t xml:space="preserve"> （任意角色） 参数X 亲密度等级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20112</t>
        </r>
        <r>
          <rPr>
            <sz val="9"/>
            <rFont val="宋体"/>
            <charset val="134"/>
          </rPr>
          <t xml:space="preserve"> 历史最大角色等级    </t>
        </r>
        <r>
          <rPr>
            <b/>
            <sz val="9"/>
            <rFont val="宋体"/>
            <charset val="134"/>
          </rPr>
          <t>（任务角色） 参数X 角色等级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20201</t>
        </r>
        <r>
          <rPr>
            <sz val="9"/>
            <rFont val="宋体"/>
            <charset val="134"/>
          </rPr>
          <t xml:space="preserve"> 历史累计消费金币</t>
        </r>
        <r>
          <rPr>
            <b/>
            <sz val="9"/>
            <rFont val="宋体"/>
            <charset val="134"/>
          </rPr>
          <t xml:space="preserve"> 参数X 金币数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20202</t>
        </r>
        <r>
          <rPr>
            <sz val="9"/>
            <rFont val="宋体"/>
            <charset val="134"/>
          </rPr>
          <t xml:space="preserve"> 历史累计消费钻石</t>
        </r>
        <r>
          <rPr>
            <b/>
            <sz val="9"/>
            <rFont val="宋体"/>
            <charset val="134"/>
          </rPr>
          <t xml:space="preserve"> 参数X 钻石数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20211</t>
        </r>
        <r>
          <rPr>
            <sz val="9"/>
            <rFont val="宋体"/>
            <charset val="134"/>
          </rPr>
          <t xml:space="preserve"> 历史累计击杀小怪数量 </t>
        </r>
        <r>
          <rPr>
            <b/>
            <sz val="9"/>
            <rFont val="宋体"/>
            <charset val="134"/>
          </rPr>
          <t>参数X 小怪数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20212</t>
        </r>
        <r>
          <rPr>
            <sz val="9"/>
            <rFont val="宋体"/>
            <charset val="134"/>
          </rPr>
          <t xml:space="preserve"> 历史累计击杀BOSS数量</t>
        </r>
        <r>
          <rPr>
            <b/>
            <sz val="9"/>
            <rFont val="宋体"/>
            <charset val="134"/>
          </rPr>
          <t xml:space="preserve"> 参数X BOSS数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20221</t>
        </r>
        <r>
          <rPr>
            <sz val="9"/>
            <rFont val="宋体"/>
            <charset val="134"/>
          </rPr>
          <t xml:space="preserve"> 历史累计摸头次数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20222</t>
        </r>
        <r>
          <rPr>
            <sz val="9"/>
            <rFont val="宋体"/>
            <charset val="134"/>
          </rPr>
          <t xml:space="preserve"> 历史累计训练次数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20223</t>
        </r>
        <r>
          <rPr>
            <sz val="9"/>
            <rFont val="宋体"/>
            <charset val="134"/>
          </rPr>
          <t xml:space="preserve"> 历史累计送礼物次数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20231</t>
        </r>
        <r>
          <rPr>
            <sz val="9"/>
            <rFont val="宋体"/>
            <charset val="134"/>
          </rPr>
          <t xml:space="preserve"> 历史累计接受好友体力次数 </t>
        </r>
        <r>
          <rPr>
            <b/>
            <sz val="9"/>
            <rFont val="宋体"/>
            <charset val="134"/>
          </rPr>
          <t>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20232</t>
        </r>
        <r>
          <rPr>
            <sz val="9"/>
            <rFont val="宋体"/>
            <charset val="134"/>
          </rPr>
          <t xml:space="preserve"> 历史累计赠送好友体力次数 </t>
        </r>
        <r>
          <rPr>
            <b/>
            <sz val="9"/>
            <rFont val="宋体"/>
            <charset val="134"/>
          </rPr>
          <t>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20301</t>
        </r>
        <r>
          <rPr>
            <sz val="9"/>
            <rFont val="宋体"/>
            <charset val="134"/>
          </rPr>
          <t xml:space="preserve"> 历史普通模式 最大通关层数</t>
        </r>
        <r>
          <rPr>
            <b/>
            <sz val="9"/>
            <rFont val="宋体"/>
            <charset val="134"/>
          </rPr>
          <t xml:space="preserve"> 参数X 关卡ID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20302</t>
        </r>
        <r>
          <rPr>
            <sz val="9"/>
            <rFont val="宋体"/>
            <charset val="134"/>
          </rPr>
          <t xml:space="preserve"> 历史困难模式 最大通关层数 </t>
        </r>
        <r>
          <rPr>
            <b/>
            <sz val="9"/>
            <rFont val="宋体"/>
            <charset val="134"/>
          </rPr>
          <t>参数X 关卡ID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20311</t>
        </r>
        <r>
          <rPr>
            <sz val="9"/>
            <rFont val="宋体"/>
            <charset val="134"/>
          </rPr>
          <t xml:space="preserve"> 历史竞技场 历史最高名次</t>
        </r>
        <r>
          <rPr>
            <b/>
            <sz val="9"/>
            <rFont val="宋体"/>
            <charset val="134"/>
          </rPr>
          <t xml:space="preserve"> 参数X 名次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20321</t>
        </r>
        <r>
          <rPr>
            <sz val="9"/>
            <rFont val="宋体"/>
            <charset val="134"/>
          </rPr>
          <t xml:space="preserve"> 历史试炼塔 历史最大通关层数</t>
        </r>
        <r>
          <rPr>
            <b/>
            <sz val="9"/>
            <rFont val="宋体"/>
            <charset val="134"/>
          </rPr>
          <t xml:space="preserve"> 参数X 层数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20332</t>
        </r>
        <r>
          <rPr>
            <sz val="9"/>
            <rFont val="宋体"/>
            <charset val="134"/>
          </rPr>
          <t xml:space="preserve"> 历史无尽模式 历史最大分数 </t>
        </r>
        <r>
          <rPr>
            <b/>
            <sz val="9"/>
            <rFont val="宋体"/>
            <charset val="134"/>
          </rPr>
          <t>参数X 分数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20401</t>
        </r>
        <r>
          <rPr>
            <sz val="9"/>
            <rFont val="宋体"/>
            <charset val="134"/>
          </rPr>
          <t xml:space="preserve"> 历史累计通关普通难度副本次数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20402</t>
        </r>
        <r>
          <rPr>
            <sz val="9"/>
            <rFont val="宋体"/>
            <charset val="134"/>
          </rPr>
          <t xml:space="preserve"> 历史累计通关精英难度副本次数 </t>
        </r>
        <r>
          <rPr>
            <b/>
            <sz val="9"/>
            <rFont val="宋体"/>
            <charset val="134"/>
          </rPr>
          <t>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 每日重置计数的类型：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30221</t>
        </r>
        <r>
          <rPr>
            <sz val="9"/>
            <rFont val="宋体"/>
            <charset val="134"/>
          </rPr>
          <t xml:space="preserve"> 今日摸头次数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30222</t>
        </r>
        <r>
          <rPr>
            <sz val="9"/>
            <rFont val="宋体"/>
            <charset val="134"/>
          </rPr>
          <t xml:space="preserve"> 今日训练次数 </t>
        </r>
        <r>
          <rPr>
            <b/>
            <sz val="9"/>
            <rFont val="宋体"/>
            <charset val="134"/>
          </rPr>
          <t>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30241</t>
        </r>
        <r>
          <rPr>
            <sz val="9"/>
            <rFont val="宋体"/>
            <charset val="134"/>
          </rPr>
          <t xml:space="preserve"> 今日购买金币次数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30242</t>
        </r>
        <r>
          <rPr>
            <sz val="9"/>
            <rFont val="宋体"/>
            <charset val="134"/>
          </rPr>
          <t xml:space="preserve"> 今日购买体力次数 </t>
        </r>
        <r>
          <rPr>
            <b/>
            <sz val="9"/>
            <rFont val="宋体"/>
            <charset val="134"/>
          </rPr>
          <t>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30243</t>
        </r>
        <r>
          <rPr>
            <sz val="9"/>
            <rFont val="宋体"/>
            <charset val="134"/>
          </rPr>
          <t xml:space="preserve"> 今日进行抽奖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30291</t>
        </r>
        <r>
          <rPr>
            <sz val="9"/>
            <rFont val="宋体"/>
            <charset val="134"/>
          </rPr>
          <t xml:space="preserve"> 今日给角色喂经验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30292</t>
        </r>
        <r>
          <rPr>
            <sz val="9"/>
            <rFont val="宋体"/>
            <charset val="134"/>
          </rPr>
          <t xml:space="preserve"> 今日给装备升级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30401</t>
        </r>
        <r>
          <rPr>
            <sz val="9"/>
            <rFont val="宋体"/>
            <charset val="134"/>
          </rPr>
          <t xml:space="preserve"> 今日通关普通副本次数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30402</t>
        </r>
        <r>
          <rPr>
            <sz val="9"/>
            <rFont val="宋体"/>
            <charset val="134"/>
          </rPr>
          <t xml:space="preserve"> 今日通关精英副本次数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30411</t>
        </r>
        <r>
          <rPr>
            <sz val="9"/>
            <rFont val="宋体"/>
            <charset val="134"/>
          </rPr>
          <t xml:space="preserve"> 今日通关竞技场次数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30421</t>
        </r>
        <r>
          <rPr>
            <sz val="9"/>
            <rFont val="宋体"/>
            <charset val="134"/>
          </rPr>
          <t xml:space="preserve"> 今日通关试炼之塔次数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30431</t>
        </r>
        <r>
          <rPr>
            <sz val="9"/>
            <rFont val="宋体"/>
            <charset val="134"/>
          </rPr>
          <t xml:space="preserve"> 今日通关无尽副本次数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30441</t>
        </r>
        <r>
          <rPr>
            <sz val="9"/>
            <rFont val="宋体"/>
            <charset val="134"/>
          </rPr>
          <t xml:space="preserve"> 今日通关模拟训练次数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30451</t>
        </r>
        <r>
          <rPr>
            <sz val="9"/>
            <rFont val="宋体"/>
            <charset val="134"/>
          </rPr>
          <t xml:space="preserve"> 今日通关世界BOSS次数</t>
        </r>
        <r>
          <rPr>
            <b/>
            <sz val="9"/>
            <rFont val="宋体"/>
            <charset val="134"/>
          </rPr>
          <t xml:space="preserve"> 参数X 次数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 特殊类：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40101</t>
        </r>
        <r>
          <rPr>
            <sz val="9"/>
            <rFont val="宋体"/>
            <charset val="134"/>
          </rPr>
          <t xml:space="preserve"> 月卡领奖</t>
        </r>
        <r>
          <rPr>
            <b/>
            <sz val="9"/>
            <rFont val="宋体"/>
            <charset val="134"/>
          </rPr>
          <t xml:space="preserve"> 参数X  1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40102</t>
        </r>
        <r>
          <rPr>
            <sz val="9"/>
            <rFont val="宋体"/>
            <charset val="134"/>
          </rPr>
          <t xml:space="preserve"> 终身卡领奖</t>
        </r>
        <r>
          <rPr>
            <b/>
            <sz val="9"/>
            <rFont val="宋体"/>
            <charset val="134"/>
          </rPr>
          <t xml:space="preserve"> 参数X  1</t>
        </r>
        <r>
          <rPr>
            <sz val="9"/>
            <rFont val="宋体"/>
            <charset val="134"/>
          </rPr>
          <t xml:space="preserve">
</t>
        </r>
      </text>
    </comment>
    <comment ref="E4" authorId="0">
      <text>
        <r>
          <rPr>
            <sz val="9"/>
            <rFont val="宋体"/>
            <charset val="134"/>
          </rPr>
          <t xml:space="preserve">类型1-角色      1_角色id_服饰id
类型2-道具      2_道具id_数量
类型3-金币      3_数量
类型4-钻石      4_数量
类型5-体力      5_数量
类型6-团队经验  6_数量
类型7-角色经验  7_数量
类型8-装备      8_装备id_阶级_等级   </t>
        </r>
      </text>
    </comment>
    <comment ref="J4" authorId="0">
      <text>
        <r>
          <rPr>
            <b/>
            <sz val="9"/>
            <rFont val="宋体"/>
            <charset val="134"/>
          </rPr>
          <t xml:space="preserve">作者:
多个类型使用 &amp; 分隔。
311、312，后接_0,或_1，再接ID._0,跳转难道界面。_1,跳转到后方指定的关卡ID
10000,后接_VIP等级
其他类型，无需拼接数据
类型ID如下：
210 角色培养
220 装备培养
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311 </t>
        </r>
        <r>
          <rPr>
            <sz val="9"/>
            <rFont val="Tahoma"/>
            <charset val="134"/>
          </rPr>
          <t>-</t>
        </r>
        <r>
          <rPr>
            <sz val="9"/>
            <rFont val="宋体"/>
            <charset val="134"/>
          </rPr>
          <t>普通副本，后接普通副本的</t>
        </r>
        <r>
          <rPr>
            <sz val="9"/>
            <rFont val="Tahoma"/>
            <charset val="134"/>
          </rPr>
          <t>ID</t>
        </r>
        <r>
          <rPr>
            <sz val="9"/>
            <rFont val="宋体"/>
            <charset val="134"/>
          </rPr>
          <t xml:space="preserve">。
</t>
        </r>
        <r>
          <rPr>
            <sz val="9"/>
            <rFont val="Tahoma"/>
            <charset val="134"/>
          </rPr>
          <t>312  -</t>
        </r>
        <r>
          <rPr>
            <sz val="9"/>
            <rFont val="宋体"/>
            <charset val="134"/>
          </rPr>
          <t>困难副本，后接困难副本的</t>
        </r>
        <r>
          <rPr>
            <sz val="9"/>
            <rFont val="Tahoma"/>
            <charset val="134"/>
          </rPr>
          <t>ID</t>
        </r>
        <r>
          <rPr>
            <sz val="9"/>
            <rFont val="宋体"/>
            <charset val="134"/>
          </rPr>
          <t>。</t>
        </r>
        <r>
          <rPr>
            <sz val="9"/>
            <rFont val="Tahoma"/>
            <charset val="134"/>
          </rPr>
          <t xml:space="preserve">
320 学员考核
330 </t>
        </r>
        <r>
          <rPr>
            <sz val="9"/>
            <rFont val="宋体"/>
            <charset val="134"/>
          </rPr>
          <t>补给任务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340 模拟训练
350 能力评估
360 作战演习 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600 </t>
        </r>
        <r>
          <rPr>
            <sz val="9"/>
            <rFont val="宋体"/>
            <charset val="134"/>
          </rPr>
          <t xml:space="preserve">扭蛋
</t>
        </r>
        <r>
          <rPr>
            <sz val="9"/>
            <rFont val="Tahoma"/>
            <charset val="134"/>
          </rPr>
          <t xml:space="preserve">901 </t>
        </r>
        <r>
          <rPr>
            <sz val="9"/>
            <rFont val="宋体"/>
            <charset val="134"/>
          </rPr>
          <t xml:space="preserve">签到
</t>
        </r>
        <r>
          <rPr>
            <sz val="9"/>
            <rFont val="Tahoma"/>
            <charset val="134"/>
          </rPr>
          <t xml:space="preserve">911 紧急任务
 801 </t>
        </r>
        <r>
          <rPr>
            <sz val="9"/>
            <rFont val="宋体"/>
            <charset val="134"/>
          </rPr>
          <t>购买金币</t>
        </r>
        <r>
          <rPr>
            <sz val="9"/>
            <rFont val="Tahoma"/>
            <charset val="134"/>
          </rPr>
          <t xml:space="preserve"> 
 802 </t>
        </r>
        <r>
          <rPr>
            <sz val="9"/>
            <rFont val="宋体"/>
            <charset val="134"/>
          </rPr>
          <t>购买体力</t>
        </r>
        <r>
          <rPr>
            <sz val="9"/>
            <rFont val="Tahoma"/>
            <charset val="134"/>
          </rPr>
          <t xml:space="preserve"> 
 803 </t>
        </r>
        <r>
          <rPr>
            <sz val="9"/>
            <rFont val="宋体"/>
            <charset val="134"/>
          </rPr>
          <t>购买钻石</t>
        </r>
        <r>
          <rPr>
            <sz val="9"/>
            <rFont val="Tahoma"/>
            <charset val="134"/>
          </rPr>
          <t xml:space="preserve">
 811 </t>
        </r>
        <r>
          <rPr>
            <sz val="9"/>
            <rFont val="宋体"/>
            <charset val="134"/>
          </rPr>
          <t>杂货商店</t>
        </r>
        <r>
          <rPr>
            <sz val="9"/>
            <rFont val="Tahoma"/>
            <charset val="134"/>
          </rPr>
          <t xml:space="preserve"> 
 812 </t>
        </r>
        <r>
          <rPr>
            <sz val="9"/>
            <rFont val="宋体"/>
            <charset val="134"/>
          </rPr>
          <t>竞技商店</t>
        </r>
        <r>
          <rPr>
            <sz val="9"/>
            <rFont val="Tahoma"/>
            <charset val="134"/>
          </rPr>
          <t xml:space="preserve"> 
 813 BOSS</t>
        </r>
        <r>
          <rPr>
            <sz val="9"/>
            <rFont val="宋体"/>
            <charset val="134"/>
          </rPr>
          <t>商店</t>
        </r>
        <r>
          <rPr>
            <sz val="9"/>
            <rFont val="Tahoma"/>
            <charset val="134"/>
          </rPr>
          <t xml:space="preserve"> 
 814 </t>
        </r>
        <r>
          <rPr>
            <sz val="9"/>
            <rFont val="宋体"/>
            <charset val="134"/>
          </rPr>
          <t>爬塔商店</t>
        </r>
        <r>
          <rPr>
            <sz val="9"/>
            <rFont val="Tahoma"/>
            <charset val="134"/>
          </rPr>
          <t xml:space="preserve"> 
 815 </t>
        </r>
        <r>
          <rPr>
            <sz val="9"/>
            <rFont val="宋体"/>
            <charset val="134"/>
          </rPr>
          <t xml:space="preserve">模拟商店
</t>
        </r>
        <r>
          <rPr>
            <sz val="9"/>
            <rFont val="Tahoma"/>
            <charset val="134"/>
          </rPr>
          <t xml:space="preserve"> 902 </t>
        </r>
        <r>
          <rPr>
            <sz val="9"/>
            <rFont val="宋体"/>
            <charset val="134"/>
          </rPr>
          <t>活动</t>
        </r>
        <r>
          <rPr>
            <sz val="9"/>
            <rFont val="Tahoma"/>
            <charset val="134"/>
          </rPr>
          <t xml:space="preserve">  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>10000 VIP</t>
        </r>
        <r>
          <rPr>
            <sz val="9"/>
            <rFont val="宋体"/>
            <charset val="134"/>
          </rPr>
          <t>系统，后接</t>
        </r>
        <r>
          <rPr>
            <sz val="9"/>
            <rFont val="Tahoma"/>
            <charset val="134"/>
          </rPr>
          <t>VIP</t>
        </r>
        <r>
          <rPr>
            <sz val="9"/>
            <rFont val="宋体"/>
            <charset val="134"/>
          </rPr>
          <t>等级。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4" authorId="0">
      <text>
        <r>
          <rPr>
            <sz val="9"/>
            <rFont val="宋体"/>
            <charset val="134"/>
          </rPr>
          <t>类型1-角色      1_角色id_服饰id
类型2-道具      2_道具id_数量
类型3-金币      3_数量
类型4-钻石      4_数量
类型5-体力      5_数量
类型6-团队经验  6_数量
类型7-角色经验  7_数量
类型8-装备      8_装备id_阶级_等级   
多个用&amp;连接</t>
        </r>
      </text>
    </comment>
  </commentList>
</comments>
</file>

<file path=xl/sharedStrings.xml><?xml version="1.0" encoding="utf-8"?>
<sst xmlns="http://schemas.openxmlformats.org/spreadsheetml/2006/main" count="472">
  <si>
    <t>int</t>
  </si>
  <si>
    <t>string</t>
  </si>
  <si>
    <t>id</t>
  </si>
  <si>
    <t>next</t>
  </si>
  <si>
    <t>conditions_type</t>
  </si>
  <si>
    <t>conditions_data</t>
  </si>
  <si>
    <t>award</t>
  </si>
  <si>
    <t>icon</t>
  </si>
  <si>
    <t>name</t>
  </si>
  <si>
    <t>dec_task</t>
  </si>
  <si>
    <t>link</t>
  </si>
  <si>
    <t>_des</t>
  </si>
  <si>
    <t>任务id</t>
  </si>
  <si>
    <t>后续任务ID</t>
  </si>
  <si>
    <t>完成条件类型</t>
  </si>
  <si>
    <t>完成条件参数</t>
  </si>
  <si>
    <t>任务奖励</t>
  </si>
  <si>
    <t>图标</t>
  </si>
  <si>
    <t>任务名称</t>
  </si>
  <si>
    <t>任务描述</t>
  </si>
  <si>
    <t>跳转链接</t>
  </si>
  <si>
    <t>策划备注</t>
  </si>
  <si>
    <t>任务的唯一id</t>
  </si>
  <si>
    <t>完成任务后，自动接取这个ID的任务</t>
  </si>
  <si>
    <t>详见备注</t>
  </si>
  <si>
    <t>统一的奖励接口,详见备注。前端做多只支持显示4个格子</t>
  </si>
  <si>
    <t>图标资源路径</t>
  </si>
  <si>
    <t>多语言KEY值</t>
  </si>
  <si>
    <t>链接。类型见备注。</t>
  </si>
  <si>
    <t>策划的备注信息</t>
  </si>
  <si>
    <t>3_35</t>
  </si>
  <si>
    <t>item_10101</t>
  </si>
  <si>
    <t>name_task_100001</t>
  </si>
  <si>
    <t>desc_task_100001</t>
  </si>
  <si>
    <t>311_40101020</t>
  </si>
  <si>
    <t>通关指定副本</t>
  </si>
  <si>
    <t>3_44</t>
  </si>
  <si>
    <t>item_10102</t>
  </si>
  <si>
    <t>name_task_100002</t>
  </si>
  <si>
    <t>desc_task_100002</t>
  </si>
  <si>
    <t>311_40101030</t>
  </si>
  <si>
    <t>3_53</t>
  </si>
  <si>
    <t>item_10103</t>
  </si>
  <si>
    <t>name_task_100003</t>
  </si>
  <si>
    <t>desc_task_100003</t>
  </si>
  <si>
    <t>311_40101050</t>
  </si>
  <si>
    <t>3_62</t>
  </si>
  <si>
    <t>name_task_100004</t>
  </si>
  <si>
    <t>desc_task_100004</t>
  </si>
  <si>
    <t>311_40101060</t>
  </si>
  <si>
    <t>3_71</t>
  </si>
  <si>
    <t>name_task_100005</t>
  </si>
  <si>
    <t>desc_task_100005</t>
  </si>
  <si>
    <t>311_40101080</t>
  </si>
  <si>
    <t>3_80</t>
  </si>
  <si>
    <t>name_task_100006</t>
  </si>
  <si>
    <t>desc_task_100006</t>
  </si>
  <si>
    <t>311_40101090</t>
  </si>
  <si>
    <t>3_89</t>
  </si>
  <si>
    <t>name_task_100007</t>
  </si>
  <si>
    <t>desc_task_100007</t>
  </si>
  <si>
    <t>311_40101110</t>
  </si>
  <si>
    <t>3_98</t>
  </si>
  <si>
    <t>name_task_100008</t>
  </si>
  <si>
    <t>desc_task_100008</t>
  </si>
  <si>
    <t>311_40101120</t>
  </si>
  <si>
    <t>3_107</t>
  </si>
  <si>
    <t>name_task_100009</t>
  </si>
  <si>
    <t>desc_task_100009</t>
  </si>
  <si>
    <t>311_40102020</t>
  </si>
  <si>
    <t>3_116</t>
  </si>
  <si>
    <t>name_task_100010</t>
  </si>
  <si>
    <t>desc_task_100010</t>
  </si>
  <si>
    <t>311_40102030</t>
  </si>
  <si>
    <t>3_125</t>
  </si>
  <si>
    <t>name_task_100011</t>
  </si>
  <si>
    <t>desc_task_100011</t>
  </si>
  <si>
    <t>311_40102050</t>
  </si>
  <si>
    <t>3_134</t>
  </si>
  <si>
    <t>name_task_100012</t>
  </si>
  <si>
    <t>desc_task_100012</t>
  </si>
  <si>
    <t>311_40102060</t>
  </si>
  <si>
    <t>3_143</t>
  </si>
  <si>
    <t>name_task_100013</t>
  </si>
  <si>
    <t>desc_task_100013</t>
  </si>
  <si>
    <t>311_40102080</t>
  </si>
  <si>
    <t>3_152</t>
  </si>
  <si>
    <t>name_task_100014</t>
  </si>
  <si>
    <t>desc_task_100014</t>
  </si>
  <si>
    <t>311_40102090</t>
  </si>
  <si>
    <t>3_161</t>
  </si>
  <si>
    <t>name_task_100015</t>
  </si>
  <si>
    <t>desc_task_100015</t>
  </si>
  <si>
    <t>311_40102110</t>
  </si>
  <si>
    <t>3_170</t>
  </si>
  <si>
    <t>name_task_100016</t>
  </si>
  <si>
    <t>desc_task_100016</t>
  </si>
  <si>
    <t>311_40102120</t>
  </si>
  <si>
    <t>6_198|3_179</t>
  </si>
  <si>
    <t>name_task_100017</t>
  </si>
  <si>
    <t>desc_task_100017</t>
  </si>
  <si>
    <t>311_40103020</t>
  </si>
  <si>
    <t>6_206|3_188</t>
  </si>
  <si>
    <t>name_task_100018</t>
  </si>
  <si>
    <t>desc_task_100018</t>
  </si>
  <si>
    <t>311_40103030</t>
  </si>
  <si>
    <t>6_214|3_197</t>
  </si>
  <si>
    <t>name_task_100019</t>
  </si>
  <si>
    <t>desc_task_100019</t>
  </si>
  <si>
    <t>311_40103050</t>
  </si>
  <si>
    <t>6_222|3_206</t>
  </si>
  <si>
    <t>name_task_100020</t>
  </si>
  <si>
    <t>desc_task_100020</t>
  </si>
  <si>
    <t>311_40103060</t>
  </si>
  <si>
    <t>6_230|3_215</t>
  </si>
  <si>
    <t>name_task_100021</t>
  </si>
  <si>
    <t>desc_task_100021</t>
  </si>
  <si>
    <t>311_40103080</t>
  </si>
  <si>
    <t>6_238|3_224</t>
  </si>
  <si>
    <t>name_task_100022</t>
  </si>
  <si>
    <t>desc_task_100022</t>
  </si>
  <si>
    <t>311_40103090</t>
  </si>
  <si>
    <t>6_246|3_233</t>
  </si>
  <si>
    <t>name_task_100023</t>
  </si>
  <si>
    <t>desc_task_100023</t>
  </si>
  <si>
    <t>311_40103110</t>
  </si>
  <si>
    <t>6_254|3_242</t>
  </si>
  <si>
    <t>name_task_100024</t>
  </si>
  <si>
    <t>desc_task_100024</t>
  </si>
  <si>
    <t>311_40103120</t>
  </si>
  <si>
    <t>6_274|3_251</t>
  </si>
  <si>
    <t>name_task_100025</t>
  </si>
  <si>
    <t>desc_task_100025</t>
  </si>
  <si>
    <t>311_40104020</t>
  </si>
  <si>
    <t>6_296|3_261</t>
  </si>
  <si>
    <t>name_task_100026</t>
  </si>
  <si>
    <t>desc_task_100026</t>
  </si>
  <si>
    <t>311_40104030</t>
  </si>
  <si>
    <t>6_319|3_272</t>
  </si>
  <si>
    <t>name_task_100027</t>
  </si>
  <si>
    <t>desc_task_100027</t>
  </si>
  <si>
    <t>311_40104050</t>
  </si>
  <si>
    <t>6_345|3_283</t>
  </si>
  <si>
    <t>name_task_100028</t>
  </si>
  <si>
    <t>desc_task_100028</t>
  </si>
  <si>
    <t>311_40104060</t>
  </si>
  <si>
    <t>6_373|3_294</t>
  </si>
  <si>
    <t>name_task_100029</t>
  </si>
  <si>
    <t>desc_task_100029</t>
  </si>
  <si>
    <t>311_40104080</t>
  </si>
  <si>
    <t>6_403|3_306</t>
  </si>
  <si>
    <t>name_task_100030</t>
  </si>
  <si>
    <t>desc_task_100030</t>
  </si>
  <si>
    <t>311_40104090</t>
  </si>
  <si>
    <t>6_435|3_318</t>
  </si>
  <si>
    <t>name_task_100031</t>
  </si>
  <si>
    <t>desc_task_100031</t>
  </si>
  <si>
    <t>311_40104110</t>
  </si>
  <si>
    <t>6_470|3_331</t>
  </si>
  <si>
    <t>name_task_100032</t>
  </si>
  <si>
    <t>desc_task_100032</t>
  </si>
  <si>
    <t>311_40104120</t>
  </si>
  <si>
    <t>type</t>
  </si>
  <si>
    <t>achievement_points</t>
  </si>
  <si>
    <t>成就任务id</t>
  </si>
  <si>
    <t>类型</t>
  </si>
  <si>
    <t>后续成就</t>
  </si>
  <si>
    <t>成就奖励</t>
  </si>
  <si>
    <t>成就点奖励</t>
  </si>
  <si>
    <t>成就任务名称</t>
  </si>
  <si>
    <t>成就的唯一id</t>
  </si>
  <si>
    <t>每一条单独的成就一个类型</t>
  </si>
  <si>
    <t>后续成就的ID</t>
  </si>
  <si>
    <t>完成任务后的成就点数奖励</t>
  </si>
  <si>
    <t>奖励信息</t>
  </si>
  <si>
    <t>2_31001011_3|2_31001021_3|2_31001031_3|2_31001041_1</t>
  </si>
  <si>
    <t>task_10114</t>
  </si>
  <si>
    <t>教师等级达到{0}级</t>
  </si>
  <si>
    <t>碧之玉*3+绿色莉莉丝花*3+赤之发晶*3+噗咔勋章*1</t>
  </si>
  <si>
    <t>2_31001011_5|2_31001021_5|2_31001031_5|2_31001041_1</t>
  </si>
  <si>
    <t>碧之玉*5+绿色莉莉丝花*5+赤之发晶*5+噗咔勋章*1</t>
  </si>
  <si>
    <t>2_31001012_10|2_31001022_10|2_31001032_10|2_31001042_3</t>
  </si>
  <si>
    <t>青之玉*10+蓝色莉莉丝花*10+彤之发晶*10+噗咔之砂*3</t>
  </si>
  <si>
    <t>2_31001012_20|2_31001022_20|2_31001032_20|2_31001042_5</t>
  </si>
  <si>
    <t>青之玉*20+蓝色莉莉丝花*20+彤之发晶*20+噗咔之砂*5</t>
  </si>
  <si>
    <t>2_31001012_30|2_31001022_30|2_31001032_30|2_31001042_10</t>
  </si>
  <si>
    <t>青之玉*30+蓝色莉莉丝花*30+彤之发晶*30+噗咔之砂*10</t>
  </si>
  <si>
    <t>2_31001013_10|2_31001023_10|2_31001033_10|2_31001043_5</t>
  </si>
  <si>
    <t>绀之玉*10+紫色莉莉丝花*10+橙之发晶*10+噗咔之羽*5</t>
  </si>
  <si>
    <t>2_31001013_20|2_31001023_20|2_31001033_20|2_31001043_10</t>
  </si>
  <si>
    <t>绀之玉*20+紫色莉莉丝花*20+橙之发晶*20+噗咔之羽*10</t>
  </si>
  <si>
    <t>2_31001013_30|2_31001023_30|2_31001033_30|2_31001043_15</t>
  </si>
  <si>
    <t>绀之玉*30+紫色莉莉丝花*30+橙之发晶*30+噗咔之羽*15</t>
  </si>
  <si>
    <t>4_300</t>
  </si>
  <si>
    <t>钻石*300</t>
  </si>
  <si>
    <t>4_400</t>
  </si>
  <si>
    <t>钻石*400</t>
  </si>
  <si>
    <t>2_31004001_5</t>
  </si>
  <si>
    <t>task_10115</t>
  </si>
  <si>
    <t>历史最大团队战力{0}</t>
  </si>
  <si>
    <t>路边的练习册*5</t>
  </si>
  <si>
    <t>2_31004001_10</t>
  </si>
  <si>
    <t>路边的练习册*10</t>
  </si>
  <si>
    <t>2_31004001_15</t>
  </si>
  <si>
    <t>路边的练习册*15</t>
  </si>
  <si>
    <t>2_31004002_10</t>
  </si>
  <si>
    <t>高等练习册*10</t>
  </si>
  <si>
    <t>2_31004002_12</t>
  </si>
  <si>
    <t>高等练习册*12</t>
  </si>
  <si>
    <t>2_31004002_15</t>
  </si>
  <si>
    <t>高等练习册*15</t>
  </si>
  <si>
    <t>2_31004002_17</t>
  </si>
  <si>
    <t>高等练习册*17</t>
  </si>
  <si>
    <t>2_31004003_10</t>
  </si>
  <si>
    <t>精装练习册*10</t>
  </si>
  <si>
    <t>2_31004003_11</t>
  </si>
  <si>
    <t>精装练习册*11</t>
  </si>
  <si>
    <t>2_31004003_13</t>
  </si>
  <si>
    <t>精装练习册*13</t>
  </si>
  <si>
    <t>4_10</t>
  </si>
  <si>
    <t>task_10101</t>
  </si>
  <si>
    <t>任意角色历史最大亲密度{0}级</t>
  </si>
  <si>
    <t>钻石*10</t>
  </si>
  <si>
    <t>4_15</t>
  </si>
  <si>
    <t>钻石*15</t>
  </si>
  <si>
    <t>4_20</t>
  </si>
  <si>
    <t>钻石*20</t>
  </si>
  <si>
    <t>4_50</t>
  </si>
  <si>
    <t>钻石*50</t>
  </si>
  <si>
    <t>4_100</t>
  </si>
  <si>
    <t>钻石*100</t>
  </si>
  <si>
    <t>4_150</t>
  </si>
  <si>
    <t>钻石*150</t>
  </si>
  <si>
    <t>4_200</t>
  </si>
  <si>
    <t>钻石*200</t>
  </si>
  <si>
    <t>4_250</t>
  </si>
  <si>
    <t>钻石*250</t>
  </si>
  <si>
    <t>4_350</t>
  </si>
  <si>
    <t>钻石*350</t>
  </si>
  <si>
    <t>task_10105</t>
  </si>
  <si>
    <t>任意角色历史最大等级{0}级</t>
  </si>
  <si>
    <t>2_31006001_1</t>
  </si>
  <si>
    <t>task_10102</t>
  </si>
  <si>
    <t>历史累计消费{0}金币</t>
  </si>
  <si>
    <t>毛巾*1</t>
  </si>
  <si>
    <t>2_31006001_2</t>
  </si>
  <si>
    <t>毛巾*2</t>
  </si>
  <si>
    <t>2_31006001_5</t>
  </si>
  <si>
    <t>毛巾*5</t>
  </si>
  <si>
    <t>2_31006001_10</t>
  </si>
  <si>
    <t>毛巾*10</t>
  </si>
  <si>
    <t>2_31006002_2</t>
  </si>
  <si>
    <t>纯净水*2</t>
  </si>
  <si>
    <t>2_31006002_3</t>
  </si>
  <si>
    <t>纯净水*3</t>
  </si>
  <si>
    <t>2_31006002_5</t>
  </si>
  <si>
    <t>纯净水*5</t>
  </si>
  <si>
    <t>2_31006003_2</t>
  </si>
  <si>
    <t>柠檬水*2</t>
  </si>
  <si>
    <t>2_31006003_3</t>
  </si>
  <si>
    <t>柠檬水*3</t>
  </si>
  <si>
    <t>2_31006003_4</t>
  </si>
  <si>
    <t>柠檬水*4</t>
  </si>
  <si>
    <t>2_31002001_1</t>
  </si>
  <si>
    <t>task_10116</t>
  </si>
  <si>
    <t>历史累计消费{0}钻石</t>
  </si>
  <si>
    <t>绿色可可妮露碎片*1</t>
  </si>
  <si>
    <t>2_31002001_2</t>
  </si>
  <si>
    <t>绿色可可妮露碎片*2</t>
  </si>
  <si>
    <t>2_31002001_5</t>
  </si>
  <si>
    <t>绿色可可妮露碎片*5</t>
  </si>
  <si>
    <t>2_31002001_10</t>
  </si>
  <si>
    <t>绿色可可妮露碎片*10</t>
  </si>
  <si>
    <t>2_31002001_15</t>
  </si>
  <si>
    <t>绿色可可妮露碎片*15</t>
  </si>
  <si>
    <t>2_31002001_20</t>
  </si>
  <si>
    <t>绿色可可妮露碎片*20</t>
  </si>
  <si>
    <t>2_31002001_25</t>
  </si>
  <si>
    <t>绿色可可妮露碎片*25</t>
  </si>
  <si>
    <t>2_31002001_30</t>
  </si>
  <si>
    <t>绿色可可妮露碎片*30</t>
  </si>
  <si>
    <t>2_31002001_35</t>
  </si>
  <si>
    <t>绿色可可妮露碎片*35</t>
  </si>
  <si>
    <t>2_31002001_40</t>
  </si>
  <si>
    <t>绿色可可妮露碎片*40</t>
  </si>
  <si>
    <t>3_10000</t>
  </si>
  <si>
    <t>task_10117</t>
  </si>
  <si>
    <t>历史累计击杀{0}个小怪</t>
  </si>
  <si>
    <t>金币*10000</t>
  </si>
  <si>
    <t>3_20000</t>
  </si>
  <si>
    <t>金币*20000</t>
  </si>
  <si>
    <t>3_30000</t>
  </si>
  <si>
    <t>金币*30000</t>
  </si>
  <si>
    <t>3_40000</t>
  </si>
  <si>
    <t>金币*40000</t>
  </si>
  <si>
    <t>3_50000</t>
  </si>
  <si>
    <t>金币*50000</t>
  </si>
  <si>
    <t>3_60000</t>
  </si>
  <si>
    <t>金币*60000</t>
  </si>
  <si>
    <t>3_70000</t>
  </si>
  <si>
    <t>金币*70000</t>
  </si>
  <si>
    <t>3_80000</t>
  </si>
  <si>
    <t>金币*80000</t>
  </si>
  <si>
    <t>3_90000</t>
  </si>
  <si>
    <t>金币*90000</t>
  </si>
  <si>
    <t>3_100000</t>
  </si>
  <si>
    <t>金币*100000</t>
  </si>
  <si>
    <t>task_10112</t>
  </si>
  <si>
    <t>历史累计击杀{0}个BOSS</t>
  </si>
  <si>
    <t>2_31007001_1</t>
  </si>
  <si>
    <t>历史累计摸头{0}次数</t>
  </si>
  <si>
    <t>小熊软糖*1</t>
  </si>
  <si>
    <t>2_31007001_2</t>
  </si>
  <si>
    <t>小熊软糖*2</t>
  </si>
  <si>
    <t>2_31007001_5</t>
  </si>
  <si>
    <t>小熊软糖*5</t>
  </si>
  <si>
    <t>2_31007001_10</t>
  </si>
  <si>
    <t>小熊软糖*10</t>
  </si>
  <si>
    <t>2_31007001_20</t>
  </si>
  <si>
    <t>小熊软糖*20</t>
  </si>
  <si>
    <t>2_31007001_30</t>
  </si>
  <si>
    <t>小熊软糖*30</t>
  </si>
  <si>
    <t>2_31007001_40</t>
  </si>
  <si>
    <t>小熊软糖*40</t>
  </si>
  <si>
    <t>2_31007001_50</t>
  </si>
  <si>
    <t>小熊软糖*50</t>
  </si>
  <si>
    <t>2_31007001_60</t>
  </si>
  <si>
    <t>小熊软糖*60</t>
  </si>
  <si>
    <t>2_31007001_70</t>
  </si>
  <si>
    <t>小熊软糖*70</t>
  </si>
  <si>
    <t>历史累计训练{0}次数</t>
  </si>
  <si>
    <t>历史累计送礼物{0}次数</t>
  </si>
  <si>
    <t>5_6</t>
  </si>
  <si>
    <t>task_10119</t>
  </si>
  <si>
    <t>历史累计接受好友体力{0}次数</t>
  </si>
  <si>
    <t>体力*6</t>
  </si>
  <si>
    <t>5_10</t>
  </si>
  <si>
    <t>体力*10</t>
  </si>
  <si>
    <t>5_15</t>
  </si>
  <si>
    <t>体力*15</t>
  </si>
  <si>
    <t>5_20</t>
  </si>
  <si>
    <t>体力*20</t>
  </si>
  <si>
    <t>5_30</t>
  </si>
  <si>
    <t>体力*30</t>
  </si>
  <si>
    <t>5_40</t>
  </si>
  <si>
    <t>体力*40</t>
  </si>
  <si>
    <t>5_60</t>
  </si>
  <si>
    <t>体力*60</t>
  </si>
  <si>
    <t>5_80</t>
  </si>
  <si>
    <t>体力*80</t>
  </si>
  <si>
    <t>5_100</t>
  </si>
  <si>
    <t>体力*100</t>
  </si>
  <si>
    <t>5_120</t>
  </si>
  <si>
    <t>体力*120</t>
  </si>
  <si>
    <t>历史累计赠送好友体力{0}次数</t>
  </si>
  <si>
    <t>task_10107</t>
  </si>
  <si>
    <t>普通模式历史最大通关第X章第Y关</t>
  </si>
  <si>
    <t>4_30</t>
  </si>
  <si>
    <t>钻石*30</t>
  </si>
  <si>
    <t>4_40</t>
  </si>
  <si>
    <t>钻石*40</t>
  </si>
  <si>
    <t>4_60</t>
  </si>
  <si>
    <t>钻石*60</t>
  </si>
  <si>
    <t>4_70</t>
  </si>
  <si>
    <t>钻石*70</t>
  </si>
  <si>
    <t>4_80</t>
  </si>
  <si>
    <t>钻石*80</t>
  </si>
  <si>
    <t>4_90</t>
  </si>
  <si>
    <t>钻石*90</t>
  </si>
  <si>
    <t>4_110</t>
  </si>
  <si>
    <t>钻石*110</t>
  </si>
  <si>
    <t>4_120</t>
  </si>
  <si>
    <t>钻石*120</t>
  </si>
  <si>
    <t>4_130</t>
  </si>
  <si>
    <t>钻石*130</t>
  </si>
  <si>
    <t>困难模式历史最大通关第X章第Y关</t>
  </si>
  <si>
    <t>2_31002003_1</t>
  </si>
  <si>
    <t>task_10108</t>
  </si>
  <si>
    <t>竞技场最高获得第{0}名</t>
  </si>
  <si>
    <t>绿色凯瑟琳碎片*1</t>
  </si>
  <si>
    <t>2_31002003_2</t>
  </si>
  <si>
    <t>绿色凯瑟琳碎片*2</t>
  </si>
  <si>
    <t>2_31002003_5</t>
  </si>
  <si>
    <t>绿色凯瑟琳碎片*5</t>
  </si>
  <si>
    <t>2_31002003_10</t>
  </si>
  <si>
    <t>绿色凯瑟琳碎片*10</t>
  </si>
  <si>
    <t>2_31002003_15</t>
  </si>
  <si>
    <t>绿色凯瑟琳碎片*15</t>
  </si>
  <si>
    <t>2_31002003_20</t>
  </si>
  <si>
    <t>绿色凯瑟琳碎片*20</t>
  </si>
  <si>
    <t>2_31002003_25</t>
  </si>
  <si>
    <t>绿色凯瑟琳碎片*25</t>
  </si>
  <si>
    <t>2_31002003_30</t>
  </si>
  <si>
    <t>绿色凯瑟琳碎片*30</t>
  </si>
  <si>
    <t>2_31002003_35</t>
  </si>
  <si>
    <t>绿色凯瑟琳碎片*35</t>
  </si>
  <si>
    <t>2_31002003_40</t>
  </si>
  <si>
    <t>绿色凯瑟琳碎片*40</t>
  </si>
  <si>
    <t>task_10109</t>
  </si>
  <si>
    <t>能力评估历史最大通关第{0}层</t>
  </si>
  <si>
    <t>3_5000</t>
  </si>
  <si>
    <t>task_10110</t>
  </si>
  <si>
    <t>模拟训练历史最大{0}分</t>
  </si>
  <si>
    <t>金币*5000</t>
  </si>
  <si>
    <t>3_15000</t>
  </si>
  <si>
    <t>金币*15000</t>
  </si>
  <si>
    <t>3_25000</t>
  </si>
  <si>
    <t>金币*25000</t>
  </si>
  <si>
    <t>3_35000</t>
  </si>
  <si>
    <t>金币*35000</t>
  </si>
  <si>
    <t>3_45000</t>
  </si>
  <si>
    <t>金币*45000</t>
  </si>
  <si>
    <t>累计通关普通难度副本{0}次</t>
  </si>
  <si>
    <t>累计通关困难难度副本{0}次</t>
  </si>
  <si>
    <t>4_140</t>
  </si>
  <si>
    <t>钻石*140</t>
  </si>
  <si>
    <t>4_160</t>
  </si>
  <si>
    <t>钻石*160</t>
  </si>
  <si>
    <t>4_180</t>
  </si>
  <si>
    <t>钻石*180</t>
  </si>
  <si>
    <t>task_10120</t>
  </si>
  <si>
    <t>成就点数达到{0}点</t>
  </si>
  <si>
    <t>level</t>
  </si>
  <si>
    <t>award_Daily</t>
  </si>
  <si>
    <t>_dec</t>
  </si>
  <si>
    <t>每日id</t>
  </si>
  <si>
    <t>前置等级</t>
  </si>
  <si>
    <t>常态奖励</t>
  </si>
  <si>
    <t>活跃度奖励</t>
  </si>
  <si>
    <t>每日任务名称</t>
  </si>
  <si>
    <t>日常任务ID</t>
  </si>
  <si>
    <t>接取任务的前置玩家等级</t>
  </si>
  <si>
    <t>完成活跃度任务后赠送的活跃度奖励</t>
  </si>
  <si>
    <t>摸头{0}次</t>
  </si>
  <si>
    <t>训练{0}次</t>
  </si>
  <si>
    <t>今日购买金币{0}次</t>
  </si>
  <si>
    <t>task_10103</t>
  </si>
  <si>
    <t>今日购买体力{0}次</t>
  </si>
  <si>
    <t>task_10104</t>
  </si>
  <si>
    <t>今日进行抽奖{0}次</t>
  </si>
  <si>
    <t>今日给角色喂经验{0}次</t>
  </si>
  <si>
    <t>task_10106</t>
  </si>
  <si>
    <t>今日给装备升级{0}次</t>
  </si>
  <si>
    <t>今日通关普通副本{0}次</t>
  </si>
  <si>
    <t>今日通关困难副本{0}次</t>
  </si>
  <si>
    <t>今日通关学员考核{0}次</t>
  </si>
  <si>
    <t>今日通关能力评估{0}次</t>
  </si>
  <si>
    <t>今日通关模拟训练{0}次</t>
  </si>
  <si>
    <t>task_10111</t>
  </si>
  <si>
    <t>今日通关作战演习{0}次</t>
  </si>
  <si>
    <t>今日通关紧急任务{0}次</t>
  </si>
  <si>
    <t>今日通关补给任务{0}次</t>
  </si>
  <si>
    <t>icon_yueka</t>
  </si>
  <si>
    <t>月卡领奖{0}次</t>
  </si>
  <si>
    <t>icon_zhongshenka</t>
  </si>
  <si>
    <t>终身卡领奖{0}次</t>
  </si>
  <si>
    <t>task_10113</t>
  </si>
  <si>
    <t>分享游戏{0}次</t>
  </si>
  <si>
    <t>level_front</t>
  </si>
  <si>
    <t>level_back</t>
  </si>
  <si>
    <t>grade</t>
  </si>
  <si>
    <t>唯一id</t>
  </si>
  <si>
    <t>等级段-前</t>
  </si>
  <si>
    <t>等级段-后</t>
  </si>
  <si>
    <t>活跃度值</t>
  </si>
  <si>
    <t>低档活跃度奖励</t>
  </si>
  <si>
    <t>每档奖励所需要的活跃度</t>
  </si>
  <si>
    <t>20|40|60</t>
  </si>
  <si>
    <t>每日奖励</t>
  </si>
  <si>
    <t>30|50|70</t>
  </si>
  <si>
    <t>40|60|80</t>
  </si>
  <si>
    <t>40|60|100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</si>
</sst>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2"/>
      <color indexed="8"/>
      <name val="微软雅黑"/>
      <charset val="134"/>
    </font>
    <font>
      <b/>
      <sz val="12"/>
      <color indexed="8"/>
      <name val="微软雅黑"/>
      <charset val="134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21" borderId="9" applyNumberFormat="0" applyAlignment="0" applyProtection="0">
      <alignment vertical="center"/>
    </xf>
    <xf numFmtId="0" fontId="21" fillId="21" borderId="3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1" xfId="44" applyNumberFormat="1" applyFont="1" applyFill="1" applyBorder="1" applyAlignment="1">
      <alignment horizontal="center" vertical="center"/>
    </xf>
    <xf numFmtId="0" fontId="2" fillId="2" borderId="1" xfId="44" applyNumberFormat="1" applyFont="1" applyFill="1" applyBorder="1" applyAlignment="1">
      <alignment horizontal="center" vertical="center"/>
    </xf>
    <xf numFmtId="0" fontId="2" fillId="3" borderId="1" xfId="44" applyNumberFormat="1" applyFont="1" applyFill="1" applyBorder="1" applyAlignment="1">
      <alignment horizontal="center" vertical="center"/>
    </xf>
    <xf numFmtId="0" fontId="2" fillId="0" borderId="1" xfId="44" applyNumberFormat="1" applyFont="1" applyFill="1" applyBorder="1" applyAlignment="1">
      <alignment horizontal="center" vertical="center"/>
    </xf>
    <xf numFmtId="0" fontId="2" fillId="0" borderId="1" xfId="44" applyNumberFormat="1" applyFont="1" applyFill="1" applyBorder="1" applyAlignment="1">
      <alignment horizontal="center" vertical="center" wrapText="1"/>
    </xf>
    <xf numFmtId="0" fontId="1" fillId="0" borderId="1" xfId="44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/>
    <xf numFmtId="0" fontId="0" fillId="0" borderId="1" xfId="0" applyBorder="1"/>
    <xf numFmtId="0" fontId="2" fillId="4" borderId="1" xfId="44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0" fillId="0" borderId="1" xfId="0" applyFont="1" applyFill="1" applyBorder="1" applyAlignment="1"/>
    <xf numFmtId="0" fontId="0" fillId="0" borderId="1" xfId="0" applyBorder="1" applyAlignment="1"/>
    <xf numFmtId="0" fontId="3" fillId="0" borderId="1" xfId="0" applyFont="1" applyFill="1" applyBorder="1" applyAlignment="1"/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35282;&#33394;&#25104;&#3827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38075;&#30707;&#35268;&#2101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22242;&#38431;&#23646;&#24615;&#27169;&#253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设定"/>
      <sheetName val="产耗总表"/>
      <sheetName val="体力规划"/>
      <sheetName val="升级时间"/>
      <sheetName val="升级时间规划"/>
      <sheetName val="章节进度规划"/>
      <sheetName val="系统开启汇总"/>
      <sheetName val="日常任务配置"/>
      <sheetName val="帮助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C6">
            <v>12</v>
          </cell>
        </row>
        <row r="8">
          <cell r="C8">
            <v>22</v>
          </cell>
        </row>
        <row r="12">
          <cell r="C12">
            <v>33</v>
          </cell>
        </row>
        <row r="13">
          <cell r="C13">
            <v>37</v>
          </cell>
        </row>
        <row r="14">
          <cell r="C14">
            <v>25</v>
          </cell>
        </row>
        <row r="15">
          <cell r="C15">
            <v>15</v>
          </cell>
        </row>
        <row r="16">
          <cell r="C16">
            <v>41</v>
          </cell>
        </row>
        <row r="25">
          <cell r="C25">
            <v>20</v>
          </cell>
        </row>
      </sheetData>
      <sheetData sheetId="7">
        <row r="2">
          <cell r="L2" t="str">
            <v>6_30|2_31006001_1</v>
          </cell>
        </row>
        <row r="3">
          <cell r="L3" t="str">
            <v>6_30|3_500</v>
          </cell>
        </row>
        <row r="4">
          <cell r="L4" t="str">
            <v>6_30|2_31005001_5</v>
          </cell>
        </row>
        <row r="5">
          <cell r="L5" t="str">
            <v>6_30|2_31005001_10</v>
          </cell>
        </row>
        <row r="6">
          <cell r="L6" t="str">
            <v>6_30|2_31004001_1</v>
          </cell>
        </row>
        <row r="7">
          <cell r="L7" t="str">
            <v>6_30|3_500</v>
          </cell>
        </row>
        <row r="8">
          <cell r="L8" t="str">
            <v>6_30|2_31007001_1</v>
          </cell>
        </row>
        <row r="9">
          <cell r="L9" t="str">
            <v>6_55|2_31005001_5</v>
          </cell>
        </row>
        <row r="10">
          <cell r="L10" t="str">
            <v>6_55|2_31005001_5</v>
          </cell>
        </row>
        <row r="11">
          <cell r="L11" t="str">
            <v>6_30|3_500</v>
          </cell>
        </row>
        <row r="12">
          <cell r="L12" t="str">
            <v>6_55|3_1500</v>
          </cell>
        </row>
        <row r="13">
          <cell r="L13" t="str">
            <v>6_55|3_1500</v>
          </cell>
        </row>
        <row r="14">
          <cell r="L14" t="str">
            <v>6_85|3_2000</v>
          </cell>
        </row>
        <row r="15">
          <cell r="L15" t="str">
            <v>6_30|3_1000</v>
          </cell>
        </row>
        <row r="16">
          <cell r="L16" t="str">
            <v>6_30|3_1000</v>
          </cell>
        </row>
        <row r="17">
          <cell r="L17" t="str">
            <v>4_100|2_31005001_10</v>
          </cell>
        </row>
        <row r="18">
          <cell r="L18" t="str">
            <v>4_100|2_31005001_10</v>
          </cell>
        </row>
        <row r="19">
          <cell r="L19" t="str">
            <v>4_10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钻石规划"/>
      <sheetName val="关卡钻石与团队等级"/>
      <sheetName val="章节宝箱奖励"/>
      <sheetName val="日常宝箱配置"/>
      <sheetName val="帮助"/>
      <sheetName val="成就链接"/>
      <sheetName val="七日礼链接"/>
      <sheetName val="体力规划链接"/>
    </sheetNames>
    <sheetDataSet>
      <sheetData sheetId="0"/>
      <sheetData sheetId="1"/>
      <sheetData sheetId="2"/>
      <sheetData sheetId="3">
        <row r="4">
          <cell r="G4" t="str">
            <v>4_10&amp;4_15&amp;4_25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团队属性模拟"/>
      <sheetName val="团队相关连接"/>
      <sheetName val="主角相关连接"/>
      <sheetName val="装备相关"/>
      <sheetName val="怪物属性模拟配置"/>
      <sheetName val="帮助"/>
    </sheetNames>
    <sheetDataSet>
      <sheetData sheetId="0">
        <row r="3">
          <cell r="A3">
            <v>1</v>
          </cell>
        </row>
        <row r="3">
          <cell r="AM3">
            <v>100</v>
          </cell>
        </row>
        <row r="4">
          <cell r="A4">
            <v>2</v>
          </cell>
        </row>
        <row r="4">
          <cell r="AM4">
            <v>160</v>
          </cell>
        </row>
        <row r="5">
          <cell r="A5">
            <v>3</v>
          </cell>
        </row>
        <row r="5">
          <cell r="AM5">
            <v>230</v>
          </cell>
        </row>
        <row r="6">
          <cell r="A6">
            <v>4</v>
          </cell>
        </row>
        <row r="6">
          <cell r="AM6">
            <v>580</v>
          </cell>
        </row>
        <row r="7">
          <cell r="A7">
            <v>5</v>
          </cell>
        </row>
        <row r="7">
          <cell r="AM7">
            <v>1060</v>
          </cell>
        </row>
        <row r="8">
          <cell r="A8">
            <v>6</v>
          </cell>
        </row>
        <row r="8">
          <cell r="AM8">
            <v>1240</v>
          </cell>
        </row>
        <row r="9">
          <cell r="A9">
            <v>7</v>
          </cell>
        </row>
        <row r="9">
          <cell r="AM9">
            <v>1450</v>
          </cell>
        </row>
        <row r="10">
          <cell r="A10">
            <v>8</v>
          </cell>
        </row>
        <row r="10">
          <cell r="AM10">
            <v>1630</v>
          </cell>
        </row>
        <row r="11">
          <cell r="A11">
            <v>9</v>
          </cell>
        </row>
        <row r="11">
          <cell r="AM11">
            <v>1820</v>
          </cell>
        </row>
        <row r="12">
          <cell r="A12">
            <v>10</v>
          </cell>
        </row>
        <row r="12">
          <cell r="AM12">
            <v>2000</v>
          </cell>
        </row>
        <row r="13">
          <cell r="A13">
            <v>11</v>
          </cell>
        </row>
        <row r="13">
          <cell r="AM13">
            <v>2570</v>
          </cell>
        </row>
        <row r="14">
          <cell r="A14">
            <v>12</v>
          </cell>
        </row>
        <row r="14">
          <cell r="AM14">
            <v>2750</v>
          </cell>
        </row>
        <row r="15">
          <cell r="A15">
            <v>13</v>
          </cell>
        </row>
        <row r="15">
          <cell r="AM15">
            <v>2940</v>
          </cell>
        </row>
        <row r="16">
          <cell r="A16">
            <v>14</v>
          </cell>
        </row>
        <row r="16">
          <cell r="AM16">
            <v>3270</v>
          </cell>
        </row>
        <row r="17">
          <cell r="A17">
            <v>15</v>
          </cell>
        </row>
        <row r="17">
          <cell r="AM17">
            <v>3940</v>
          </cell>
        </row>
        <row r="18">
          <cell r="A18">
            <v>16</v>
          </cell>
        </row>
        <row r="18">
          <cell r="AM18">
            <v>4580</v>
          </cell>
        </row>
        <row r="19">
          <cell r="A19">
            <v>17</v>
          </cell>
        </row>
        <row r="19">
          <cell r="AM19">
            <v>5120</v>
          </cell>
        </row>
        <row r="20">
          <cell r="A20">
            <v>18</v>
          </cell>
        </row>
        <row r="20">
          <cell r="AM20">
            <v>5650</v>
          </cell>
        </row>
        <row r="21">
          <cell r="A21">
            <v>19</v>
          </cell>
        </row>
        <row r="21">
          <cell r="AM21">
            <v>6190</v>
          </cell>
        </row>
        <row r="22">
          <cell r="A22">
            <v>20</v>
          </cell>
        </row>
        <row r="22">
          <cell r="AM22">
            <v>6900</v>
          </cell>
        </row>
        <row r="23">
          <cell r="A23">
            <v>21</v>
          </cell>
        </row>
        <row r="23">
          <cell r="AM23">
            <v>7580</v>
          </cell>
        </row>
        <row r="24">
          <cell r="A24">
            <v>22</v>
          </cell>
        </row>
        <row r="24">
          <cell r="AM24">
            <v>7830</v>
          </cell>
        </row>
        <row r="25">
          <cell r="A25">
            <v>23</v>
          </cell>
        </row>
        <row r="25">
          <cell r="AM25">
            <v>8240</v>
          </cell>
        </row>
        <row r="26">
          <cell r="A26">
            <v>24</v>
          </cell>
        </row>
        <row r="26">
          <cell r="AM26">
            <v>8500</v>
          </cell>
        </row>
        <row r="27">
          <cell r="A27">
            <v>25</v>
          </cell>
        </row>
        <row r="27">
          <cell r="AM27">
            <v>9550</v>
          </cell>
        </row>
        <row r="28">
          <cell r="A28">
            <v>26</v>
          </cell>
        </row>
        <row r="28">
          <cell r="AM28">
            <v>10480</v>
          </cell>
        </row>
        <row r="29">
          <cell r="A29">
            <v>27</v>
          </cell>
        </row>
        <row r="29">
          <cell r="AM29">
            <v>10900</v>
          </cell>
        </row>
        <row r="30">
          <cell r="A30">
            <v>28</v>
          </cell>
        </row>
        <row r="30">
          <cell r="AM30">
            <v>11210</v>
          </cell>
        </row>
        <row r="31">
          <cell r="A31">
            <v>29</v>
          </cell>
        </row>
        <row r="31">
          <cell r="AM31">
            <v>11620</v>
          </cell>
        </row>
        <row r="32">
          <cell r="A32">
            <v>30</v>
          </cell>
        </row>
        <row r="32">
          <cell r="AM32">
            <v>11910</v>
          </cell>
        </row>
        <row r="33">
          <cell r="A33">
            <v>31</v>
          </cell>
        </row>
        <row r="33">
          <cell r="AM33">
            <v>13700</v>
          </cell>
        </row>
        <row r="34">
          <cell r="A34">
            <v>32</v>
          </cell>
        </row>
        <row r="34">
          <cell r="AM34">
            <v>14050</v>
          </cell>
        </row>
        <row r="35">
          <cell r="A35">
            <v>33</v>
          </cell>
        </row>
        <row r="35">
          <cell r="AM35">
            <v>14240</v>
          </cell>
        </row>
        <row r="36">
          <cell r="A36">
            <v>34</v>
          </cell>
        </row>
        <row r="36">
          <cell r="AM36">
            <v>14590</v>
          </cell>
        </row>
        <row r="37">
          <cell r="A37">
            <v>35</v>
          </cell>
        </row>
        <row r="37">
          <cell r="AM37">
            <v>14790</v>
          </cell>
        </row>
        <row r="38">
          <cell r="A38">
            <v>36</v>
          </cell>
        </row>
        <row r="38">
          <cell r="AM38">
            <v>15150</v>
          </cell>
        </row>
        <row r="39">
          <cell r="A39">
            <v>37</v>
          </cell>
        </row>
        <row r="39">
          <cell r="AM39">
            <v>15340</v>
          </cell>
        </row>
        <row r="40">
          <cell r="A40">
            <v>38</v>
          </cell>
        </row>
        <row r="40">
          <cell r="AM40">
            <v>15690</v>
          </cell>
        </row>
        <row r="41">
          <cell r="A41">
            <v>39</v>
          </cell>
        </row>
        <row r="41">
          <cell r="AM41">
            <v>15900</v>
          </cell>
        </row>
        <row r="42">
          <cell r="A42">
            <v>40</v>
          </cell>
        </row>
        <row r="42">
          <cell r="AM42">
            <v>17180</v>
          </cell>
        </row>
        <row r="43">
          <cell r="A43">
            <v>41</v>
          </cell>
        </row>
        <row r="43">
          <cell r="AM43">
            <v>17910</v>
          </cell>
        </row>
        <row r="44">
          <cell r="A44">
            <v>42</v>
          </cell>
        </row>
        <row r="44">
          <cell r="AM44">
            <v>18270</v>
          </cell>
        </row>
        <row r="45">
          <cell r="A45">
            <v>43</v>
          </cell>
        </row>
        <row r="45">
          <cell r="AM45">
            <v>18580</v>
          </cell>
        </row>
        <row r="46">
          <cell r="A46">
            <v>44</v>
          </cell>
        </row>
        <row r="46">
          <cell r="AM46">
            <v>18940</v>
          </cell>
        </row>
        <row r="47">
          <cell r="A47">
            <v>45</v>
          </cell>
        </row>
        <row r="47">
          <cell r="AM47">
            <v>20550</v>
          </cell>
        </row>
        <row r="48">
          <cell r="A48">
            <v>46</v>
          </cell>
        </row>
        <row r="48">
          <cell r="AM48">
            <v>20900</v>
          </cell>
        </row>
        <row r="49">
          <cell r="A49">
            <v>47</v>
          </cell>
        </row>
        <row r="49">
          <cell r="AM49">
            <v>21280</v>
          </cell>
        </row>
        <row r="50">
          <cell r="A50">
            <v>48</v>
          </cell>
        </row>
        <row r="50">
          <cell r="AM50">
            <v>22850</v>
          </cell>
        </row>
        <row r="51">
          <cell r="A51">
            <v>49</v>
          </cell>
        </row>
        <row r="51">
          <cell r="AM51">
            <v>23560</v>
          </cell>
        </row>
        <row r="52">
          <cell r="A52">
            <v>50</v>
          </cell>
        </row>
        <row r="52">
          <cell r="AM52">
            <v>23920</v>
          </cell>
        </row>
        <row r="53">
          <cell r="A53">
            <v>51</v>
          </cell>
        </row>
        <row r="53">
          <cell r="AM53">
            <v>27670</v>
          </cell>
        </row>
        <row r="54">
          <cell r="A54">
            <v>52</v>
          </cell>
        </row>
        <row r="54">
          <cell r="AM54">
            <v>28090</v>
          </cell>
        </row>
        <row r="55">
          <cell r="A55">
            <v>53</v>
          </cell>
        </row>
        <row r="55">
          <cell r="AM55">
            <v>28870</v>
          </cell>
        </row>
        <row r="56">
          <cell r="A56">
            <v>54</v>
          </cell>
        </row>
        <row r="56">
          <cell r="AM56">
            <v>30380</v>
          </cell>
        </row>
        <row r="57">
          <cell r="A57">
            <v>55</v>
          </cell>
        </row>
        <row r="57">
          <cell r="AM57">
            <v>31490</v>
          </cell>
        </row>
        <row r="58">
          <cell r="A58">
            <v>56</v>
          </cell>
        </row>
        <row r="58">
          <cell r="AM58">
            <v>32230</v>
          </cell>
        </row>
        <row r="59">
          <cell r="A59">
            <v>57</v>
          </cell>
        </row>
        <row r="59">
          <cell r="AM59">
            <v>33340</v>
          </cell>
        </row>
        <row r="60">
          <cell r="A60">
            <v>58</v>
          </cell>
        </row>
        <row r="60">
          <cell r="AM60">
            <v>34080</v>
          </cell>
        </row>
        <row r="61">
          <cell r="A61">
            <v>59</v>
          </cell>
        </row>
        <row r="61">
          <cell r="AM61">
            <v>36300</v>
          </cell>
        </row>
        <row r="62">
          <cell r="A62">
            <v>60</v>
          </cell>
        </row>
        <row r="62">
          <cell r="AM62">
            <v>39680</v>
          </cell>
        </row>
        <row r="63">
          <cell r="A63">
            <v>61</v>
          </cell>
        </row>
        <row r="63">
          <cell r="AM63">
            <v>43350</v>
          </cell>
        </row>
        <row r="64">
          <cell r="A64">
            <v>62</v>
          </cell>
        </row>
        <row r="64">
          <cell r="AM64">
            <v>47450</v>
          </cell>
        </row>
        <row r="65">
          <cell r="A65">
            <v>63</v>
          </cell>
        </row>
        <row r="65">
          <cell r="AM65">
            <v>50860</v>
          </cell>
        </row>
        <row r="66">
          <cell r="A66">
            <v>64</v>
          </cell>
        </row>
        <row r="66">
          <cell r="AM66">
            <v>53280</v>
          </cell>
        </row>
        <row r="67">
          <cell r="A67">
            <v>65</v>
          </cell>
        </row>
        <row r="67">
          <cell r="AM67">
            <v>54690</v>
          </cell>
        </row>
        <row r="68">
          <cell r="A68">
            <v>66</v>
          </cell>
        </row>
        <row r="68">
          <cell r="AM68">
            <v>56690</v>
          </cell>
        </row>
        <row r="69">
          <cell r="A69">
            <v>67</v>
          </cell>
        </row>
        <row r="69">
          <cell r="AM69">
            <v>58080</v>
          </cell>
        </row>
        <row r="70">
          <cell r="A70">
            <v>68</v>
          </cell>
        </row>
        <row r="70">
          <cell r="AM70">
            <v>64500</v>
          </cell>
        </row>
        <row r="71">
          <cell r="A71">
            <v>69</v>
          </cell>
        </row>
        <row r="71">
          <cell r="AM71">
            <v>67320</v>
          </cell>
        </row>
        <row r="72">
          <cell r="A72">
            <v>70</v>
          </cell>
        </row>
        <row r="72">
          <cell r="AM72">
            <v>68110</v>
          </cell>
        </row>
        <row r="73">
          <cell r="A73">
            <v>71</v>
          </cell>
        </row>
        <row r="73">
          <cell r="AM73">
            <v>79050</v>
          </cell>
        </row>
        <row r="74">
          <cell r="A74">
            <v>72</v>
          </cell>
        </row>
        <row r="74">
          <cell r="AM74">
            <v>81270</v>
          </cell>
        </row>
        <row r="75">
          <cell r="A75">
            <v>73</v>
          </cell>
        </row>
        <row r="75">
          <cell r="AM75">
            <v>82570</v>
          </cell>
        </row>
        <row r="76">
          <cell r="A76">
            <v>74</v>
          </cell>
        </row>
        <row r="76">
          <cell r="AM76">
            <v>83470</v>
          </cell>
        </row>
        <row r="77">
          <cell r="A77">
            <v>75</v>
          </cell>
        </row>
        <row r="77">
          <cell r="AM77">
            <v>93890</v>
          </cell>
        </row>
        <row r="78">
          <cell r="A78">
            <v>76</v>
          </cell>
        </row>
        <row r="78">
          <cell r="AM78">
            <v>94870</v>
          </cell>
        </row>
        <row r="79">
          <cell r="A79">
            <v>77</v>
          </cell>
        </row>
        <row r="79">
          <cell r="AM79">
            <v>96390</v>
          </cell>
        </row>
        <row r="80">
          <cell r="A80">
            <v>78</v>
          </cell>
        </row>
        <row r="80">
          <cell r="AM80">
            <v>97390</v>
          </cell>
        </row>
        <row r="81">
          <cell r="A81">
            <v>79</v>
          </cell>
        </row>
        <row r="81">
          <cell r="AM81">
            <v>98870</v>
          </cell>
        </row>
        <row r="82">
          <cell r="A82">
            <v>80</v>
          </cell>
        </row>
        <row r="82">
          <cell r="AM82">
            <v>102540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J36"/>
  <sheetViews>
    <sheetView zoomScale="115" zoomScaleNormal="115" workbookViewId="0">
      <pane xSplit="1" ySplit="4" topLeftCell="B5" activePane="bottomRight" state="frozen"/>
      <selection/>
      <selection pane="topRight"/>
      <selection pane="bottomLeft"/>
      <selection pane="bottomRight" activeCell="K16" sqref="K16"/>
    </sheetView>
  </sheetViews>
  <sheetFormatPr defaultColWidth="9" defaultRowHeight="13.5"/>
  <cols>
    <col min="1" max="1" width="7.75" customWidth="1"/>
    <col min="2" max="2" width="12.125" customWidth="1"/>
    <col min="3" max="4" width="18.75" customWidth="1"/>
    <col min="5" max="5" width="25" customWidth="1"/>
    <col min="6" max="6" width="11.625" customWidth="1"/>
    <col min="7" max="8" width="18.375" customWidth="1"/>
    <col min="9" max="9" width="20.75" customWidth="1"/>
    <col min="10" max="10" width="18.5" customWidth="1"/>
  </cols>
  <sheetData>
    <row r="1" ht="17.25" spans="1:10">
      <c r="A1" s="1" t="s">
        <v>0</v>
      </c>
      <c r="B1" s="1" t="s">
        <v>0</v>
      </c>
      <c r="C1" s="1" t="s">
        <v>0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ht="18" spans="1:10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3" t="s">
        <v>11</v>
      </c>
    </row>
    <row r="3" ht="18" spans="1:10">
      <c r="A3" s="4" t="s">
        <v>12</v>
      </c>
      <c r="B3" s="4" t="s">
        <v>13</v>
      </c>
      <c r="C3" s="5" t="s">
        <v>14</v>
      </c>
      <c r="D3" s="5" t="s">
        <v>15</v>
      </c>
      <c r="E3" s="5" t="s">
        <v>16</v>
      </c>
      <c r="F3" s="4" t="s">
        <v>17</v>
      </c>
      <c r="G3" s="4" t="s">
        <v>18</v>
      </c>
      <c r="H3" s="4" t="s">
        <v>19</v>
      </c>
      <c r="I3" s="5" t="s">
        <v>20</v>
      </c>
      <c r="J3" s="5" t="s">
        <v>21</v>
      </c>
    </row>
    <row r="4" ht="69" spans="1:10">
      <c r="A4" s="6" t="s">
        <v>22</v>
      </c>
      <c r="B4" s="6" t="s">
        <v>23</v>
      </c>
      <c r="C4" s="6" t="s">
        <v>24</v>
      </c>
      <c r="D4" s="6" t="s">
        <v>24</v>
      </c>
      <c r="E4" s="6" t="s">
        <v>25</v>
      </c>
      <c r="F4" s="6" t="s">
        <v>26</v>
      </c>
      <c r="G4" s="6" t="s">
        <v>27</v>
      </c>
      <c r="H4" s="6" t="s">
        <v>27</v>
      </c>
      <c r="I4" s="6" t="s">
        <v>28</v>
      </c>
      <c r="J4" s="6" t="s">
        <v>29</v>
      </c>
    </row>
    <row r="5" spans="1:10">
      <c r="A5" s="19">
        <v>100001</v>
      </c>
      <c r="B5" s="19">
        <v>100002</v>
      </c>
      <c r="C5" s="20">
        <v>20301</v>
      </c>
      <c r="D5" s="20">
        <v>40101020</v>
      </c>
      <c r="E5" t="s">
        <v>30</v>
      </c>
      <c r="F5" s="20" t="s">
        <v>31</v>
      </c>
      <c r="G5" s="20" t="s">
        <v>32</v>
      </c>
      <c r="H5" s="20" t="s">
        <v>33</v>
      </c>
      <c r="I5" s="20" t="s">
        <v>34</v>
      </c>
      <c r="J5" s="21" t="s">
        <v>35</v>
      </c>
    </row>
    <row r="6" spans="1:10">
      <c r="A6" s="19">
        <v>100002</v>
      </c>
      <c r="B6" s="19">
        <v>100003</v>
      </c>
      <c r="C6" s="20">
        <v>20301</v>
      </c>
      <c r="D6" s="20">
        <v>40101030</v>
      </c>
      <c r="E6" t="s">
        <v>36</v>
      </c>
      <c r="F6" s="20" t="s">
        <v>37</v>
      </c>
      <c r="G6" s="20" t="s">
        <v>38</v>
      </c>
      <c r="H6" s="20" t="s">
        <v>39</v>
      </c>
      <c r="I6" s="20" t="s">
        <v>40</v>
      </c>
      <c r="J6" s="21" t="s">
        <v>35</v>
      </c>
    </row>
    <row r="7" spans="1:10">
      <c r="A7" s="19">
        <v>100003</v>
      </c>
      <c r="B7" s="19">
        <v>100004</v>
      </c>
      <c r="C7" s="20">
        <v>20301</v>
      </c>
      <c r="D7" s="20">
        <v>40101050</v>
      </c>
      <c r="E7" t="s">
        <v>41</v>
      </c>
      <c r="F7" s="20" t="s">
        <v>42</v>
      </c>
      <c r="G7" s="20" t="s">
        <v>43</v>
      </c>
      <c r="H7" s="20" t="s">
        <v>44</v>
      </c>
      <c r="I7" s="20" t="s">
        <v>45</v>
      </c>
      <c r="J7" s="21" t="s">
        <v>35</v>
      </c>
    </row>
    <row r="8" spans="1:10">
      <c r="A8" s="19">
        <v>100004</v>
      </c>
      <c r="B8" s="19">
        <v>100005</v>
      </c>
      <c r="C8" s="20">
        <v>20301</v>
      </c>
      <c r="D8" s="20">
        <v>40101060</v>
      </c>
      <c r="E8" t="s">
        <v>46</v>
      </c>
      <c r="F8" s="20" t="s">
        <v>31</v>
      </c>
      <c r="G8" s="20" t="s">
        <v>47</v>
      </c>
      <c r="H8" s="20" t="s">
        <v>48</v>
      </c>
      <c r="I8" s="20" t="s">
        <v>49</v>
      </c>
      <c r="J8" s="21" t="s">
        <v>35</v>
      </c>
    </row>
    <row r="9" spans="1:10">
      <c r="A9" s="19">
        <v>100005</v>
      </c>
      <c r="B9" s="19">
        <v>100006</v>
      </c>
      <c r="C9" s="20">
        <v>20301</v>
      </c>
      <c r="D9" s="20">
        <v>40101080</v>
      </c>
      <c r="E9" t="s">
        <v>50</v>
      </c>
      <c r="F9" s="20" t="s">
        <v>37</v>
      </c>
      <c r="G9" s="20" t="s">
        <v>51</v>
      </c>
      <c r="H9" s="20" t="s">
        <v>52</v>
      </c>
      <c r="I9" s="20" t="s">
        <v>53</v>
      </c>
      <c r="J9" s="21" t="s">
        <v>35</v>
      </c>
    </row>
    <row r="10" spans="1:10">
      <c r="A10" s="19">
        <v>100006</v>
      </c>
      <c r="B10" s="19">
        <v>100007</v>
      </c>
      <c r="C10" s="20">
        <v>20301</v>
      </c>
      <c r="D10" s="20">
        <v>40101090</v>
      </c>
      <c r="E10" t="s">
        <v>54</v>
      </c>
      <c r="F10" s="20" t="s">
        <v>42</v>
      </c>
      <c r="G10" s="20" t="s">
        <v>55</v>
      </c>
      <c r="H10" s="20" t="s">
        <v>56</v>
      </c>
      <c r="I10" s="20" t="s">
        <v>57</v>
      </c>
      <c r="J10" s="21" t="s">
        <v>35</v>
      </c>
    </row>
    <row r="11" spans="1:10">
      <c r="A11" s="19">
        <v>100007</v>
      </c>
      <c r="B11" s="19">
        <v>100008</v>
      </c>
      <c r="C11" s="20">
        <v>20301</v>
      </c>
      <c r="D11" s="20">
        <v>40101110</v>
      </c>
      <c r="E11" t="s">
        <v>58</v>
      </c>
      <c r="F11" s="20" t="s">
        <v>31</v>
      </c>
      <c r="G11" s="20" t="s">
        <v>59</v>
      </c>
      <c r="H11" s="20" t="s">
        <v>60</v>
      </c>
      <c r="I11" s="20" t="s">
        <v>61</v>
      </c>
      <c r="J11" s="21" t="s">
        <v>35</v>
      </c>
    </row>
    <row r="12" spans="1:10">
      <c r="A12" s="19">
        <v>100008</v>
      </c>
      <c r="B12" s="19">
        <v>100009</v>
      </c>
      <c r="C12" s="20">
        <v>20301</v>
      </c>
      <c r="D12" s="19">
        <v>40101120</v>
      </c>
      <c r="E12" t="s">
        <v>62</v>
      </c>
      <c r="F12" s="20" t="s">
        <v>37</v>
      </c>
      <c r="G12" s="20" t="s">
        <v>63</v>
      </c>
      <c r="H12" s="20" t="s">
        <v>64</v>
      </c>
      <c r="I12" s="20" t="s">
        <v>65</v>
      </c>
      <c r="J12" s="21" t="s">
        <v>35</v>
      </c>
    </row>
    <row r="13" spans="1:10">
      <c r="A13" s="19">
        <v>100009</v>
      </c>
      <c r="B13" s="19">
        <v>100010</v>
      </c>
      <c r="C13" s="20">
        <v>20301</v>
      </c>
      <c r="D13" s="20">
        <v>40102020</v>
      </c>
      <c r="E13" t="s">
        <v>66</v>
      </c>
      <c r="F13" s="20" t="s">
        <v>42</v>
      </c>
      <c r="G13" s="20" t="s">
        <v>67</v>
      </c>
      <c r="H13" s="20" t="s">
        <v>68</v>
      </c>
      <c r="I13" s="20" t="s">
        <v>69</v>
      </c>
      <c r="J13" s="21" t="s">
        <v>35</v>
      </c>
    </row>
    <row r="14" spans="1:10">
      <c r="A14" s="19">
        <v>100010</v>
      </c>
      <c r="B14" s="19">
        <v>100011</v>
      </c>
      <c r="C14" s="20">
        <v>20301</v>
      </c>
      <c r="D14" s="20">
        <v>40102030</v>
      </c>
      <c r="E14" t="s">
        <v>70</v>
      </c>
      <c r="F14" s="20" t="s">
        <v>31</v>
      </c>
      <c r="G14" s="20" t="s">
        <v>71</v>
      </c>
      <c r="H14" s="20" t="s">
        <v>72</v>
      </c>
      <c r="I14" s="20" t="s">
        <v>73</v>
      </c>
      <c r="J14" s="21" t="s">
        <v>35</v>
      </c>
    </row>
    <row r="15" spans="1:10">
      <c r="A15" s="19">
        <v>100011</v>
      </c>
      <c r="B15" s="19">
        <v>100012</v>
      </c>
      <c r="C15" s="20">
        <v>20301</v>
      </c>
      <c r="D15" s="20">
        <v>40102050</v>
      </c>
      <c r="E15" t="s">
        <v>74</v>
      </c>
      <c r="F15" s="20" t="s">
        <v>37</v>
      </c>
      <c r="G15" s="20" t="s">
        <v>75</v>
      </c>
      <c r="H15" s="20" t="s">
        <v>76</v>
      </c>
      <c r="I15" s="20" t="s">
        <v>77</v>
      </c>
      <c r="J15" s="21" t="s">
        <v>35</v>
      </c>
    </row>
    <row r="16" spans="1:10">
      <c r="A16" s="19">
        <v>100012</v>
      </c>
      <c r="B16" s="19">
        <v>100013</v>
      </c>
      <c r="C16" s="20">
        <v>20301</v>
      </c>
      <c r="D16" s="20">
        <v>40102060</v>
      </c>
      <c r="E16" t="s">
        <v>78</v>
      </c>
      <c r="F16" s="20" t="s">
        <v>42</v>
      </c>
      <c r="G16" s="20" t="s">
        <v>79</v>
      </c>
      <c r="H16" s="20" t="s">
        <v>80</v>
      </c>
      <c r="I16" s="20" t="s">
        <v>81</v>
      </c>
      <c r="J16" s="21" t="s">
        <v>35</v>
      </c>
    </row>
    <row r="17" spans="1:10">
      <c r="A17" s="19">
        <v>100013</v>
      </c>
      <c r="B17" s="19">
        <v>100014</v>
      </c>
      <c r="C17" s="20">
        <v>20301</v>
      </c>
      <c r="D17" s="20">
        <v>40102080</v>
      </c>
      <c r="E17" t="s">
        <v>82</v>
      </c>
      <c r="F17" s="20" t="s">
        <v>31</v>
      </c>
      <c r="G17" s="20" t="s">
        <v>83</v>
      </c>
      <c r="H17" s="20" t="s">
        <v>84</v>
      </c>
      <c r="I17" s="20" t="s">
        <v>85</v>
      </c>
      <c r="J17" s="21" t="s">
        <v>35</v>
      </c>
    </row>
    <row r="18" spans="1:10">
      <c r="A18" s="19">
        <v>100014</v>
      </c>
      <c r="B18" s="19">
        <v>100015</v>
      </c>
      <c r="C18" s="20">
        <v>20301</v>
      </c>
      <c r="D18" s="20">
        <v>40102090</v>
      </c>
      <c r="E18" t="s">
        <v>86</v>
      </c>
      <c r="F18" s="20" t="s">
        <v>37</v>
      </c>
      <c r="G18" s="20" t="s">
        <v>87</v>
      </c>
      <c r="H18" s="20" t="s">
        <v>88</v>
      </c>
      <c r="I18" s="20" t="s">
        <v>89</v>
      </c>
      <c r="J18" s="21" t="s">
        <v>35</v>
      </c>
    </row>
    <row r="19" spans="1:10">
      <c r="A19" s="19">
        <v>100015</v>
      </c>
      <c r="B19" s="19">
        <v>100016</v>
      </c>
      <c r="C19" s="20">
        <v>20301</v>
      </c>
      <c r="D19" s="20">
        <v>40102110</v>
      </c>
      <c r="E19" t="s">
        <v>90</v>
      </c>
      <c r="F19" s="20" t="s">
        <v>42</v>
      </c>
      <c r="G19" s="20" t="s">
        <v>91</v>
      </c>
      <c r="H19" s="20" t="s">
        <v>92</v>
      </c>
      <c r="I19" s="20" t="s">
        <v>93</v>
      </c>
      <c r="J19" s="21" t="s">
        <v>35</v>
      </c>
    </row>
    <row r="20" spans="1:10">
      <c r="A20" s="19">
        <v>100016</v>
      </c>
      <c r="B20" s="19">
        <v>100017</v>
      </c>
      <c r="C20" s="20">
        <v>20301</v>
      </c>
      <c r="D20" s="20">
        <v>40102120</v>
      </c>
      <c r="E20" t="s">
        <v>94</v>
      </c>
      <c r="F20" s="20" t="s">
        <v>31</v>
      </c>
      <c r="G20" s="20" t="s">
        <v>95</v>
      </c>
      <c r="H20" s="20" t="s">
        <v>96</v>
      </c>
      <c r="I20" s="20" t="s">
        <v>97</v>
      </c>
      <c r="J20" s="21" t="s">
        <v>35</v>
      </c>
    </row>
    <row r="21" spans="1:10">
      <c r="A21" s="19">
        <v>100017</v>
      </c>
      <c r="B21" s="19">
        <v>100018</v>
      </c>
      <c r="C21" s="20">
        <v>20301</v>
      </c>
      <c r="D21" s="20">
        <v>40103020</v>
      </c>
      <c r="E21" t="s">
        <v>98</v>
      </c>
      <c r="F21" s="20" t="s">
        <v>37</v>
      </c>
      <c r="G21" s="20" t="s">
        <v>99</v>
      </c>
      <c r="H21" s="20" t="s">
        <v>100</v>
      </c>
      <c r="I21" s="20" t="s">
        <v>101</v>
      </c>
      <c r="J21" s="21" t="s">
        <v>35</v>
      </c>
    </row>
    <row r="22" spans="1:10">
      <c r="A22" s="19">
        <v>100018</v>
      </c>
      <c r="B22" s="19">
        <v>100019</v>
      </c>
      <c r="C22" s="20">
        <v>20301</v>
      </c>
      <c r="D22" s="20">
        <v>40103030</v>
      </c>
      <c r="E22" t="s">
        <v>102</v>
      </c>
      <c r="F22" s="20" t="s">
        <v>42</v>
      </c>
      <c r="G22" s="20" t="s">
        <v>103</v>
      </c>
      <c r="H22" s="20" t="s">
        <v>104</v>
      </c>
      <c r="I22" s="20" t="s">
        <v>105</v>
      </c>
      <c r="J22" s="21" t="s">
        <v>35</v>
      </c>
    </row>
    <row r="23" spans="1:10">
      <c r="A23" s="19">
        <v>100019</v>
      </c>
      <c r="B23" s="19">
        <v>100020</v>
      </c>
      <c r="C23" s="20">
        <v>20301</v>
      </c>
      <c r="D23" s="20">
        <v>40103050</v>
      </c>
      <c r="E23" t="s">
        <v>106</v>
      </c>
      <c r="F23" s="20" t="s">
        <v>31</v>
      </c>
      <c r="G23" s="20" t="s">
        <v>107</v>
      </c>
      <c r="H23" s="20" t="s">
        <v>108</v>
      </c>
      <c r="I23" s="20" t="s">
        <v>109</v>
      </c>
      <c r="J23" s="21" t="s">
        <v>35</v>
      </c>
    </row>
    <row r="24" spans="1:10">
      <c r="A24" s="19">
        <v>100020</v>
      </c>
      <c r="B24" s="19">
        <v>100021</v>
      </c>
      <c r="C24" s="20">
        <v>20301</v>
      </c>
      <c r="D24" s="20">
        <v>40103060</v>
      </c>
      <c r="E24" t="s">
        <v>110</v>
      </c>
      <c r="F24" s="20" t="s">
        <v>37</v>
      </c>
      <c r="G24" s="20" t="s">
        <v>111</v>
      </c>
      <c r="H24" s="20" t="s">
        <v>112</v>
      </c>
      <c r="I24" s="20" t="s">
        <v>113</v>
      </c>
      <c r="J24" s="21" t="s">
        <v>35</v>
      </c>
    </row>
    <row r="25" spans="1:10">
      <c r="A25" s="19">
        <v>100021</v>
      </c>
      <c r="B25" s="19">
        <v>100022</v>
      </c>
      <c r="C25" s="20">
        <v>20301</v>
      </c>
      <c r="D25" s="20">
        <v>40103080</v>
      </c>
      <c r="E25" t="s">
        <v>114</v>
      </c>
      <c r="F25" s="20" t="s">
        <v>37</v>
      </c>
      <c r="G25" s="20" t="s">
        <v>115</v>
      </c>
      <c r="H25" s="20" t="s">
        <v>116</v>
      </c>
      <c r="I25" s="20" t="s">
        <v>117</v>
      </c>
      <c r="J25" s="21" t="s">
        <v>35</v>
      </c>
    </row>
    <row r="26" spans="1:10">
      <c r="A26" s="19">
        <v>100022</v>
      </c>
      <c r="B26" s="19">
        <v>100023</v>
      </c>
      <c r="C26" s="20">
        <v>20301</v>
      </c>
      <c r="D26" s="20">
        <v>40103090</v>
      </c>
      <c r="E26" t="s">
        <v>118</v>
      </c>
      <c r="F26" s="20" t="s">
        <v>37</v>
      </c>
      <c r="G26" s="20" t="s">
        <v>119</v>
      </c>
      <c r="H26" s="20" t="s">
        <v>120</v>
      </c>
      <c r="I26" s="20" t="s">
        <v>121</v>
      </c>
      <c r="J26" s="21" t="s">
        <v>35</v>
      </c>
    </row>
    <row r="27" spans="1:10">
      <c r="A27" s="19">
        <v>100023</v>
      </c>
      <c r="B27" s="19">
        <v>100024</v>
      </c>
      <c r="C27" s="20">
        <v>20301</v>
      </c>
      <c r="D27" s="20">
        <v>40103110</v>
      </c>
      <c r="E27" t="s">
        <v>122</v>
      </c>
      <c r="F27" s="20" t="s">
        <v>37</v>
      </c>
      <c r="G27" s="20" t="s">
        <v>123</v>
      </c>
      <c r="H27" s="20" t="s">
        <v>124</v>
      </c>
      <c r="I27" s="20" t="s">
        <v>125</v>
      </c>
      <c r="J27" s="21" t="s">
        <v>35</v>
      </c>
    </row>
    <row r="28" spans="1:10">
      <c r="A28" s="19">
        <v>100024</v>
      </c>
      <c r="B28" s="19">
        <v>100025</v>
      </c>
      <c r="C28" s="20">
        <v>20301</v>
      </c>
      <c r="D28" s="20">
        <v>40103120</v>
      </c>
      <c r="E28" t="s">
        <v>126</v>
      </c>
      <c r="F28" s="20" t="s">
        <v>37</v>
      </c>
      <c r="G28" s="20" t="s">
        <v>127</v>
      </c>
      <c r="H28" s="20" t="s">
        <v>128</v>
      </c>
      <c r="I28" s="20" t="s">
        <v>129</v>
      </c>
      <c r="J28" s="21" t="s">
        <v>35</v>
      </c>
    </row>
    <row r="29" spans="1:10">
      <c r="A29" s="19">
        <v>100025</v>
      </c>
      <c r="B29" s="19">
        <v>100026</v>
      </c>
      <c r="C29" s="20">
        <v>20301</v>
      </c>
      <c r="D29" s="20">
        <v>40104020</v>
      </c>
      <c r="E29" t="s">
        <v>130</v>
      </c>
      <c r="F29" s="20" t="s">
        <v>37</v>
      </c>
      <c r="G29" s="20" t="s">
        <v>131</v>
      </c>
      <c r="H29" s="20" t="s">
        <v>132</v>
      </c>
      <c r="I29" s="20" t="s">
        <v>133</v>
      </c>
      <c r="J29" s="21" t="s">
        <v>35</v>
      </c>
    </row>
    <row r="30" spans="1:10">
      <c r="A30" s="19">
        <v>100026</v>
      </c>
      <c r="B30" s="19">
        <v>100027</v>
      </c>
      <c r="C30" s="20">
        <v>20301</v>
      </c>
      <c r="D30" s="20">
        <v>40104030</v>
      </c>
      <c r="E30" t="s">
        <v>134</v>
      </c>
      <c r="F30" s="20" t="s">
        <v>37</v>
      </c>
      <c r="G30" s="20" t="s">
        <v>135</v>
      </c>
      <c r="H30" s="20" t="s">
        <v>136</v>
      </c>
      <c r="I30" s="20" t="s">
        <v>137</v>
      </c>
      <c r="J30" s="21" t="s">
        <v>35</v>
      </c>
    </row>
    <row r="31" spans="1:10">
      <c r="A31" s="19">
        <v>100027</v>
      </c>
      <c r="B31" s="19">
        <v>100028</v>
      </c>
      <c r="C31" s="20">
        <v>20301</v>
      </c>
      <c r="D31" s="20">
        <v>40104050</v>
      </c>
      <c r="E31" t="s">
        <v>138</v>
      </c>
      <c r="F31" s="20" t="s">
        <v>37</v>
      </c>
      <c r="G31" s="20" t="s">
        <v>139</v>
      </c>
      <c r="H31" s="20" t="s">
        <v>140</v>
      </c>
      <c r="I31" s="20" t="s">
        <v>141</v>
      </c>
      <c r="J31" s="21" t="s">
        <v>35</v>
      </c>
    </row>
    <row r="32" spans="1:10">
      <c r="A32" s="19">
        <v>100028</v>
      </c>
      <c r="B32" s="19">
        <v>100029</v>
      </c>
      <c r="C32" s="20">
        <v>20301</v>
      </c>
      <c r="D32" s="20">
        <v>40104060</v>
      </c>
      <c r="E32" t="s">
        <v>142</v>
      </c>
      <c r="F32" s="20" t="s">
        <v>37</v>
      </c>
      <c r="G32" s="20" t="s">
        <v>143</v>
      </c>
      <c r="H32" s="20" t="s">
        <v>144</v>
      </c>
      <c r="I32" s="20" t="s">
        <v>145</v>
      </c>
      <c r="J32" s="21" t="s">
        <v>35</v>
      </c>
    </row>
    <row r="33" spans="1:10">
      <c r="A33" s="19">
        <v>100029</v>
      </c>
      <c r="B33" s="19">
        <v>100030</v>
      </c>
      <c r="C33" s="20">
        <v>20301</v>
      </c>
      <c r="D33" s="20">
        <v>40104080</v>
      </c>
      <c r="E33" t="s">
        <v>146</v>
      </c>
      <c r="F33" s="20" t="s">
        <v>37</v>
      </c>
      <c r="G33" s="20" t="s">
        <v>147</v>
      </c>
      <c r="H33" s="20" t="s">
        <v>148</v>
      </c>
      <c r="I33" s="20" t="s">
        <v>149</v>
      </c>
      <c r="J33" s="21" t="s">
        <v>35</v>
      </c>
    </row>
    <row r="34" spans="1:10">
      <c r="A34" s="19">
        <v>100030</v>
      </c>
      <c r="B34" s="19">
        <v>100031</v>
      </c>
      <c r="C34" s="20">
        <v>20301</v>
      </c>
      <c r="D34" s="20">
        <v>40104090</v>
      </c>
      <c r="E34" t="s">
        <v>150</v>
      </c>
      <c r="F34" s="20" t="s">
        <v>37</v>
      </c>
      <c r="G34" s="20" t="s">
        <v>151</v>
      </c>
      <c r="H34" s="20" t="s">
        <v>152</v>
      </c>
      <c r="I34" s="20" t="s">
        <v>153</v>
      </c>
      <c r="J34" s="21" t="s">
        <v>35</v>
      </c>
    </row>
    <row r="35" spans="1:10">
      <c r="A35" s="19">
        <v>100031</v>
      </c>
      <c r="B35" s="19">
        <v>100032</v>
      </c>
      <c r="C35" s="20">
        <v>20301</v>
      </c>
      <c r="D35" s="20">
        <v>40104110</v>
      </c>
      <c r="E35" t="s">
        <v>154</v>
      </c>
      <c r="F35" s="20" t="s">
        <v>37</v>
      </c>
      <c r="G35" s="20" t="s">
        <v>155</v>
      </c>
      <c r="H35" s="20" t="s">
        <v>156</v>
      </c>
      <c r="I35" s="20" t="s">
        <v>157</v>
      </c>
      <c r="J35" s="21" t="s">
        <v>35</v>
      </c>
    </row>
    <row r="36" spans="1:10">
      <c r="A36" s="19">
        <v>100032</v>
      </c>
      <c r="B36" s="19">
        <v>0</v>
      </c>
      <c r="C36" s="20">
        <v>20301</v>
      </c>
      <c r="D36" s="20">
        <v>40104120</v>
      </c>
      <c r="E36" t="s">
        <v>158</v>
      </c>
      <c r="F36" s="20" t="s">
        <v>37</v>
      </c>
      <c r="G36" s="20" t="s">
        <v>159</v>
      </c>
      <c r="H36" s="20" t="s">
        <v>160</v>
      </c>
      <c r="I36" s="20" t="s">
        <v>161</v>
      </c>
      <c r="J36" s="21" t="s">
        <v>35</v>
      </c>
    </row>
  </sheetData>
  <pageMargins left="0.699305555555556" right="0.699305555555556" top="0.75" bottom="0.75" header="0.3" footer="0.3"/>
  <pageSetup paperSize="9" orientation="portrait" horizont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M220"/>
  <sheetViews>
    <sheetView tabSelected="1" workbookViewId="0">
      <pane xSplit="1" ySplit="4" topLeftCell="E25" activePane="bottomRight" state="frozen"/>
      <selection/>
      <selection pane="topRight"/>
      <selection pane="bottomLeft"/>
      <selection pane="bottomRight" activeCell="K49" sqref="K49"/>
    </sheetView>
  </sheetViews>
  <sheetFormatPr defaultColWidth="9" defaultRowHeight="13.5"/>
  <cols>
    <col min="1" max="1" width="8.375" customWidth="1"/>
    <col min="2" max="2" width="6" customWidth="1"/>
    <col min="3" max="3" width="8.625" customWidth="1"/>
    <col min="4" max="4" width="8.75" customWidth="1"/>
    <col min="5" max="5" width="9.75" customWidth="1"/>
    <col min="6" max="6" width="56" customWidth="1"/>
    <col min="7" max="7" width="6" customWidth="1"/>
    <col min="8" max="8" width="11.625" customWidth="1"/>
    <col min="9" max="9" width="25.125" customWidth="1"/>
    <col min="10" max="10" width="24.375" customWidth="1"/>
    <col min="11" max="11" width="7.625" customWidth="1"/>
    <col min="12" max="12" width="31.875" customWidth="1"/>
    <col min="13" max="13" width="13.875" customWidth="1"/>
  </cols>
  <sheetData>
    <row r="1" ht="17.25" spans="1:13">
      <c r="A1" s="1" t="s">
        <v>0</v>
      </c>
      <c r="B1" s="1" t="s">
        <v>0</v>
      </c>
      <c r="C1" s="1" t="s">
        <v>0</v>
      </c>
      <c r="D1" s="1" t="s">
        <v>0</v>
      </c>
      <c r="E1" s="1" t="s">
        <v>1</v>
      </c>
      <c r="F1" s="1"/>
      <c r="G1" s="1" t="s">
        <v>0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</row>
    <row r="2" ht="18" spans="1:13">
      <c r="A2" s="2" t="s">
        <v>2</v>
      </c>
      <c r="B2" s="2" t="s">
        <v>162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163</v>
      </c>
      <c r="H2" s="10" t="s">
        <v>7</v>
      </c>
      <c r="I2" s="10" t="s">
        <v>8</v>
      </c>
      <c r="J2" s="10" t="s">
        <v>9</v>
      </c>
      <c r="K2" s="10" t="s">
        <v>10</v>
      </c>
      <c r="L2" s="3" t="s">
        <v>11</v>
      </c>
      <c r="M2" s="3" t="s">
        <v>11</v>
      </c>
    </row>
    <row r="3" ht="54" spans="1:13">
      <c r="A3" s="4" t="s">
        <v>164</v>
      </c>
      <c r="B3" s="4" t="s">
        <v>165</v>
      </c>
      <c r="C3" s="4" t="s">
        <v>166</v>
      </c>
      <c r="D3" s="5" t="s">
        <v>14</v>
      </c>
      <c r="E3" s="5" t="s">
        <v>15</v>
      </c>
      <c r="F3" s="5" t="s">
        <v>167</v>
      </c>
      <c r="G3" s="5" t="s">
        <v>168</v>
      </c>
      <c r="H3" s="4" t="s">
        <v>17</v>
      </c>
      <c r="I3" s="4" t="s">
        <v>169</v>
      </c>
      <c r="J3" s="4" t="s">
        <v>19</v>
      </c>
      <c r="K3" s="5" t="s">
        <v>20</v>
      </c>
      <c r="L3" s="5" t="s">
        <v>21</v>
      </c>
      <c r="M3" s="5" t="s">
        <v>21</v>
      </c>
    </row>
    <row r="4" ht="36" customHeight="1" spans="1:13">
      <c r="A4" s="6" t="s">
        <v>170</v>
      </c>
      <c r="B4" s="6" t="s">
        <v>171</v>
      </c>
      <c r="C4" s="6" t="s">
        <v>172</v>
      </c>
      <c r="D4" s="6" t="s">
        <v>24</v>
      </c>
      <c r="E4" s="6" t="s">
        <v>24</v>
      </c>
      <c r="F4" s="6" t="s">
        <v>25</v>
      </c>
      <c r="G4" s="6" t="s">
        <v>173</v>
      </c>
      <c r="H4" s="6" t="s">
        <v>26</v>
      </c>
      <c r="I4" s="6" t="s">
        <v>27</v>
      </c>
      <c r="J4" s="6" t="s">
        <v>27</v>
      </c>
      <c r="K4" s="6" t="s">
        <v>28</v>
      </c>
      <c r="L4" s="6" t="s">
        <v>29</v>
      </c>
      <c r="M4" s="6" t="s">
        <v>174</v>
      </c>
    </row>
    <row r="5" spans="1:13">
      <c r="A5" s="7">
        <v>20101</v>
      </c>
      <c r="B5" s="7">
        <v>1</v>
      </c>
      <c r="C5" s="7">
        <f>A6</f>
        <v>20102</v>
      </c>
      <c r="D5" s="7">
        <v>20101</v>
      </c>
      <c r="E5" s="14">
        <v>10</v>
      </c>
      <c r="F5" s="15" t="s">
        <v>175</v>
      </c>
      <c r="G5" s="7">
        <v>1</v>
      </c>
      <c r="H5" s="12" t="s">
        <v>176</v>
      </c>
      <c r="I5" s="7" t="str">
        <f>"name_achievement_"&amp;A5</f>
        <v>name_achievement_20101</v>
      </c>
      <c r="J5" s="7" t="str">
        <f>"desc_achievement_"&amp;A5</f>
        <v>desc_achievement_20101</v>
      </c>
      <c r="K5" s="9"/>
      <c r="L5" s="14" t="s">
        <v>177</v>
      </c>
      <c r="M5" s="9" t="s">
        <v>178</v>
      </c>
    </row>
    <row r="6" spans="1:13">
      <c r="A6" s="7">
        <v>20102</v>
      </c>
      <c r="B6" s="7">
        <v>1</v>
      </c>
      <c r="C6" s="7">
        <f t="shared" ref="C6:C13" si="0">A7</f>
        <v>20103</v>
      </c>
      <c r="D6" s="7">
        <v>20101</v>
      </c>
      <c r="E6" s="14">
        <v>20</v>
      </c>
      <c r="F6" s="15" t="s">
        <v>179</v>
      </c>
      <c r="G6" s="7">
        <v>2</v>
      </c>
      <c r="H6" s="12" t="s">
        <v>176</v>
      </c>
      <c r="I6" s="7" t="str">
        <f t="shared" ref="I6:I18" si="1">"name_achievement_"&amp;A6</f>
        <v>name_achievement_20102</v>
      </c>
      <c r="J6" s="7" t="str">
        <f t="shared" ref="J6:J18" si="2">"desc_achievement_"&amp;A6</f>
        <v>desc_achievement_20102</v>
      </c>
      <c r="K6" s="9"/>
      <c r="L6" s="14" t="s">
        <v>177</v>
      </c>
      <c r="M6" s="9" t="s">
        <v>180</v>
      </c>
    </row>
    <row r="7" spans="1:13">
      <c r="A7" s="7">
        <v>20103</v>
      </c>
      <c r="B7" s="7">
        <v>1</v>
      </c>
      <c r="C7" s="7">
        <f t="shared" si="0"/>
        <v>20104</v>
      </c>
      <c r="D7" s="7">
        <v>20101</v>
      </c>
      <c r="E7" s="14">
        <v>30</v>
      </c>
      <c r="F7" s="16" t="s">
        <v>181</v>
      </c>
      <c r="G7" s="7">
        <v>3</v>
      </c>
      <c r="H7" s="12" t="s">
        <v>176</v>
      </c>
      <c r="I7" s="7" t="str">
        <f t="shared" si="1"/>
        <v>name_achievement_20103</v>
      </c>
      <c r="J7" s="7" t="str">
        <f t="shared" si="2"/>
        <v>desc_achievement_20103</v>
      </c>
      <c r="K7" s="9"/>
      <c r="L7" s="14" t="s">
        <v>177</v>
      </c>
      <c r="M7" s="9" t="s">
        <v>182</v>
      </c>
    </row>
    <row r="8" spans="1:13">
      <c r="A8" s="7">
        <v>20104</v>
      </c>
      <c r="B8" s="7">
        <v>1</v>
      </c>
      <c r="C8" s="7">
        <f t="shared" si="0"/>
        <v>20105</v>
      </c>
      <c r="D8" s="7">
        <v>20101</v>
      </c>
      <c r="E8" s="14">
        <v>40</v>
      </c>
      <c r="F8" s="16" t="s">
        <v>183</v>
      </c>
      <c r="G8" s="7">
        <v>4</v>
      </c>
      <c r="H8" s="12" t="s">
        <v>176</v>
      </c>
      <c r="I8" s="7" t="str">
        <f t="shared" si="1"/>
        <v>name_achievement_20104</v>
      </c>
      <c r="J8" s="7" t="str">
        <f t="shared" si="2"/>
        <v>desc_achievement_20104</v>
      </c>
      <c r="K8" s="9"/>
      <c r="L8" s="14" t="s">
        <v>177</v>
      </c>
      <c r="M8" s="9" t="s">
        <v>184</v>
      </c>
    </row>
    <row r="9" spans="1:13">
      <c r="A9" s="7">
        <v>20105</v>
      </c>
      <c r="B9" s="7">
        <v>1</v>
      </c>
      <c r="C9" s="7">
        <f t="shared" si="0"/>
        <v>20106</v>
      </c>
      <c r="D9" s="7">
        <v>20101</v>
      </c>
      <c r="E9" s="14">
        <v>50</v>
      </c>
      <c r="F9" s="16" t="s">
        <v>185</v>
      </c>
      <c r="G9" s="7">
        <v>5</v>
      </c>
      <c r="H9" s="12" t="s">
        <v>176</v>
      </c>
      <c r="I9" s="7" t="str">
        <f t="shared" si="1"/>
        <v>name_achievement_20105</v>
      </c>
      <c r="J9" s="7" t="str">
        <f t="shared" si="2"/>
        <v>desc_achievement_20105</v>
      </c>
      <c r="K9" s="9"/>
      <c r="L9" s="14" t="s">
        <v>177</v>
      </c>
      <c r="M9" s="9" t="s">
        <v>186</v>
      </c>
    </row>
    <row r="10" spans="1:13">
      <c r="A10" s="7">
        <v>20106</v>
      </c>
      <c r="B10" s="7">
        <v>1</v>
      </c>
      <c r="C10" s="7">
        <f t="shared" si="0"/>
        <v>20107</v>
      </c>
      <c r="D10" s="7">
        <v>20101</v>
      </c>
      <c r="E10" s="14">
        <v>60</v>
      </c>
      <c r="F10" s="16" t="s">
        <v>187</v>
      </c>
      <c r="G10" s="7">
        <v>6</v>
      </c>
      <c r="H10" s="12" t="s">
        <v>176</v>
      </c>
      <c r="I10" s="7" t="str">
        <f t="shared" si="1"/>
        <v>name_achievement_20106</v>
      </c>
      <c r="J10" s="7" t="str">
        <f t="shared" si="2"/>
        <v>desc_achievement_20106</v>
      </c>
      <c r="K10" s="9"/>
      <c r="L10" s="14" t="s">
        <v>177</v>
      </c>
      <c r="M10" s="9" t="s">
        <v>188</v>
      </c>
    </row>
    <row r="11" spans="1:13">
      <c r="A11" s="7">
        <v>20107</v>
      </c>
      <c r="B11" s="7">
        <v>1</v>
      </c>
      <c r="C11" s="7">
        <f t="shared" si="0"/>
        <v>20108</v>
      </c>
      <c r="D11" s="7">
        <v>20101</v>
      </c>
      <c r="E11" s="14">
        <v>70</v>
      </c>
      <c r="F11" s="16" t="s">
        <v>189</v>
      </c>
      <c r="G11" s="7">
        <v>7</v>
      </c>
      <c r="H11" s="12" t="s">
        <v>176</v>
      </c>
      <c r="I11" s="7" t="str">
        <f t="shared" si="1"/>
        <v>name_achievement_20107</v>
      </c>
      <c r="J11" s="7" t="str">
        <f t="shared" si="2"/>
        <v>desc_achievement_20107</v>
      </c>
      <c r="K11" s="9"/>
      <c r="L11" s="14" t="s">
        <v>177</v>
      </c>
      <c r="M11" s="9" t="s">
        <v>190</v>
      </c>
    </row>
    <row r="12" spans="1:13">
      <c r="A12" s="7">
        <v>20108</v>
      </c>
      <c r="B12" s="7">
        <v>1</v>
      </c>
      <c r="C12" s="7">
        <f t="shared" si="0"/>
        <v>20109</v>
      </c>
      <c r="D12" s="7">
        <v>20101</v>
      </c>
      <c r="E12" s="14">
        <v>80</v>
      </c>
      <c r="F12" s="16" t="s">
        <v>191</v>
      </c>
      <c r="G12" s="7">
        <v>8</v>
      </c>
      <c r="H12" s="12" t="s">
        <v>176</v>
      </c>
      <c r="I12" s="7" t="str">
        <f t="shared" si="1"/>
        <v>name_achievement_20108</v>
      </c>
      <c r="J12" s="7" t="str">
        <f t="shared" si="2"/>
        <v>desc_achievement_20108</v>
      </c>
      <c r="K12" s="9"/>
      <c r="L12" s="14" t="s">
        <v>177</v>
      </c>
      <c r="M12" s="9" t="s">
        <v>192</v>
      </c>
    </row>
    <row r="13" spans="1:13">
      <c r="A13" s="7">
        <v>20109</v>
      </c>
      <c r="B13" s="7">
        <v>1</v>
      </c>
      <c r="C13" s="7">
        <f t="shared" si="0"/>
        <v>20110</v>
      </c>
      <c r="D13" s="7">
        <v>20101</v>
      </c>
      <c r="E13" s="14">
        <v>90</v>
      </c>
      <c r="F13" s="16" t="s">
        <v>193</v>
      </c>
      <c r="G13" s="7">
        <v>9</v>
      </c>
      <c r="H13" s="12" t="s">
        <v>176</v>
      </c>
      <c r="I13" s="7" t="str">
        <f t="shared" si="1"/>
        <v>name_achievement_20109</v>
      </c>
      <c r="J13" s="7" t="str">
        <f t="shared" si="2"/>
        <v>desc_achievement_20109</v>
      </c>
      <c r="K13" s="9"/>
      <c r="L13" s="14" t="s">
        <v>177</v>
      </c>
      <c r="M13" s="9" t="s">
        <v>194</v>
      </c>
    </row>
    <row r="14" spans="1:13">
      <c r="A14" s="7">
        <v>20110</v>
      </c>
      <c r="B14" s="7">
        <v>1</v>
      </c>
      <c r="C14" s="7">
        <v>0</v>
      </c>
      <c r="D14" s="7">
        <v>20101</v>
      </c>
      <c r="E14" s="14">
        <v>100</v>
      </c>
      <c r="F14" s="16" t="s">
        <v>195</v>
      </c>
      <c r="G14" s="7">
        <v>10</v>
      </c>
      <c r="H14" s="12" t="s">
        <v>176</v>
      </c>
      <c r="I14" s="7" t="str">
        <f t="shared" si="1"/>
        <v>name_achievement_20110</v>
      </c>
      <c r="J14" s="7" t="str">
        <f t="shared" si="2"/>
        <v>desc_achievement_20110</v>
      </c>
      <c r="K14" s="9"/>
      <c r="L14" s="14" t="s">
        <v>177</v>
      </c>
      <c r="M14" s="9" t="s">
        <v>196</v>
      </c>
    </row>
    <row r="15" spans="1:13">
      <c r="A15" s="7">
        <v>20201</v>
      </c>
      <c r="B15" s="7">
        <v>2</v>
      </c>
      <c r="C15" s="7">
        <f t="shared" ref="C15:C23" si="3">A16</f>
        <v>20202</v>
      </c>
      <c r="D15" s="7">
        <v>20102</v>
      </c>
      <c r="E15" s="14">
        <f>MROUND(VLOOKUP(E5,IF({1,0},[3]团队属性模拟!$A$3:$A$82,[3]团队属性模拟!$AM$3:$AM$82),2,0),100)</f>
        <v>2000</v>
      </c>
      <c r="F15" s="15" t="s">
        <v>197</v>
      </c>
      <c r="G15" s="7">
        <v>1</v>
      </c>
      <c r="H15" s="12" t="s">
        <v>198</v>
      </c>
      <c r="I15" s="7" t="str">
        <f t="shared" si="1"/>
        <v>name_achievement_20201</v>
      </c>
      <c r="J15" s="7" t="str">
        <f t="shared" si="2"/>
        <v>desc_achievement_20201</v>
      </c>
      <c r="K15" s="9"/>
      <c r="L15" s="7" t="s">
        <v>199</v>
      </c>
      <c r="M15" s="17" t="s">
        <v>200</v>
      </c>
    </row>
    <row r="16" spans="1:13">
      <c r="A16" s="7">
        <v>20202</v>
      </c>
      <c r="B16" s="7">
        <v>2</v>
      </c>
      <c r="C16" s="7">
        <f t="shared" si="3"/>
        <v>20203</v>
      </c>
      <c r="D16" s="7">
        <v>20102</v>
      </c>
      <c r="E16" s="14">
        <f>MROUND(VLOOKUP(E6,IF({1,0},[3]团队属性模拟!$A$3:$A$82,[3]团队属性模拟!$AM$3:$AM$82),2,0),100)</f>
        <v>6900</v>
      </c>
      <c r="F16" s="15" t="s">
        <v>201</v>
      </c>
      <c r="G16" s="7">
        <v>2</v>
      </c>
      <c r="H16" s="12" t="s">
        <v>198</v>
      </c>
      <c r="I16" s="7" t="str">
        <f t="shared" si="1"/>
        <v>name_achievement_20202</v>
      </c>
      <c r="J16" s="7" t="str">
        <f t="shared" si="2"/>
        <v>desc_achievement_20202</v>
      </c>
      <c r="K16" s="9"/>
      <c r="L16" s="7" t="s">
        <v>199</v>
      </c>
      <c r="M16" s="17" t="s">
        <v>202</v>
      </c>
    </row>
    <row r="17" spans="1:13">
      <c r="A17" s="7">
        <v>20203</v>
      </c>
      <c r="B17" s="7">
        <v>2</v>
      </c>
      <c r="C17" s="7">
        <f t="shared" si="3"/>
        <v>20204</v>
      </c>
      <c r="D17" s="7">
        <v>20102</v>
      </c>
      <c r="E17" s="14">
        <f>MROUND(VLOOKUP(E7,IF({1,0},[3]团队属性模拟!$A$3:$A$82,[3]团队属性模拟!$AM$3:$AM$82),2,0),100)</f>
        <v>11900</v>
      </c>
      <c r="F17" s="15" t="s">
        <v>203</v>
      </c>
      <c r="G17" s="7">
        <v>3</v>
      </c>
      <c r="H17" s="12" t="s">
        <v>198</v>
      </c>
      <c r="I17" s="7" t="str">
        <f t="shared" si="1"/>
        <v>name_achievement_20203</v>
      </c>
      <c r="J17" s="7" t="str">
        <f t="shared" si="2"/>
        <v>desc_achievement_20203</v>
      </c>
      <c r="K17" s="9"/>
      <c r="L17" s="7" t="s">
        <v>199</v>
      </c>
      <c r="M17" s="17" t="s">
        <v>204</v>
      </c>
    </row>
    <row r="18" spans="1:13">
      <c r="A18" s="7">
        <v>20204</v>
      </c>
      <c r="B18" s="7">
        <v>2</v>
      </c>
      <c r="C18" s="7">
        <f t="shared" si="3"/>
        <v>20205</v>
      </c>
      <c r="D18" s="7">
        <v>20102</v>
      </c>
      <c r="E18" s="14">
        <f>MROUND(VLOOKUP(E8,IF({1,0},[3]团队属性模拟!$A$3:$A$82,[3]团队属性模拟!$AM$3:$AM$82),2,0),100)</f>
        <v>17200</v>
      </c>
      <c r="F18" s="15" t="s">
        <v>205</v>
      </c>
      <c r="G18" s="7">
        <v>4</v>
      </c>
      <c r="H18" s="12" t="s">
        <v>198</v>
      </c>
      <c r="I18" s="7" t="str">
        <f t="shared" si="1"/>
        <v>name_achievement_20204</v>
      </c>
      <c r="J18" s="7" t="str">
        <f t="shared" si="2"/>
        <v>desc_achievement_20204</v>
      </c>
      <c r="K18" s="9"/>
      <c r="L18" s="7" t="s">
        <v>199</v>
      </c>
      <c r="M18" s="17" t="s">
        <v>206</v>
      </c>
    </row>
    <row r="19" spans="1:13">
      <c r="A19" s="7">
        <v>20205</v>
      </c>
      <c r="B19" s="7">
        <v>2</v>
      </c>
      <c r="C19" s="7">
        <f t="shared" si="3"/>
        <v>20206</v>
      </c>
      <c r="D19" s="7">
        <v>20102</v>
      </c>
      <c r="E19" s="14">
        <f>MROUND(VLOOKUP(E9,IF({1,0},[3]团队属性模拟!$A$3:$A$82,[3]团队属性模拟!$AM$3:$AM$82),2,0),100)</f>
        <v>23900</v>
      </c>
      <c r="F19" s="15" t="s">
        <v>207</v>
      </c>
      <c r="G19" s="7">
        <v>5</v>
      </c>
      <c r="H19" s="12" t="s">
        <v>198</v>
      </c>
      <c r="I19" s="7" t="str">
        <f t="shared" ref="I19:I28" si="4">"name_achievement_"&amp;A19</f>
        <v>name_achievement_20205</v>
      </c>
      <c r="J19" s="7" t="str">
        <f t="shared" ref="J19:J28" si="5">"desc_achievement_"&amp;A19</f>
        <v>desc_achievement_20205</v>
      </c>
      <c r="K19" s="9"/>
      <c r="L19" s="7" t="s">
        <v>199</v>
      </c>
      <c r="M19" s="17" t="s">
        <v>208</v>
      </c>
    </row>
    <row r="20" spans="1:13">
      <c r="A20" s="7">
        <v>20206</v>
      </c>
      <c r="B20" s="7">
        <v>2</v>
      </c>
      <c r="C20" s="7">
        <f t="shared" si="3"/>
        <v>20207</v>
      </c>
      <c r="D20" s="7">
        <v>20102</v>
      </c>
      <c r="E20" s="14">
        <f>MROUND(VLOOKUP(E10,IF({1,0},[3]团队属性模拟!$A$3:$A$82,[3]团队属性模拟!$AM$3:$AM$82),2,0),100)</f>
        <v>39700</v>
      </c>
      <c r="F20" s="15" t="s">
        <v>209</v>
      </c>
      <c r="G20" s="7">
        <v>6</v>
      </c>
      <c r="H20" s="12" t="s">
        <v>198</v>
      </c>
      <c r="I20" s="7" t="str">
        <f t="shared" si="4"/>
        <v>name_achievement_20206</v>
      </c>
      <c r="J20" s="7" t="str">
        <f t="shared" si="5"/>
        <v>desc_achievement_20206</v>
      </c>
      <c r="K20" s="9"/>
      <c r="L20" s="7" t="s">
        <v>199</v>
      </c>
      <c r="M20" s="17" t="s">
        <v>210</v>
      </c>
    </row>
    <row r="21" spans="1:13">
      <c r="A21" s="7">
        <v>20207</v>
      </c>
      <c r="B21" s="7">
        <v>2</v>
      </c>
      <c r="C21" s="7">
        <f t="shared" si="3"/>
        <v>20208</v>
      </c>
      <c r="D21" s="7">
        <v>20102</v>
      </c>
      <c r="E21" s="14">
        <f>MROUND(VLOOKUP(E11,IF({1,0},[3]团队属性模拟!$A$3:$A$82,[3]团队属性模拟!$AM$3:$AM$82),2,0),100)</f>
        <v>68100</v>
      </c>
      <c r="F21" s="15" t="s">
        <v>211</v>
      </c>
      <c r="G21" s="7">
        <v>7</v>
      </c>
      <c r="H21" s="12" t="s">
        <v>198</v>
      </c>
      <c r="I21" s="7" t="str">
        <f t="shared" si="4"/>
        <v>name_achievement_20207</v>
      </c>
      <c r="J21" s="7" t="str">
        <f t="shared" si="5"/>
        <v>desc_achievement_20207</v>
      </c>
      <c r="K21" s="9"/>
      <c r="L21" s="7" t="s">
        <v>199</v>
      </c>
      <c r="M21" s="17" t="s">
        <v>212</v>
      </c>
    </row>
    <row r="22" spans="1:13">
      <c r="A22" s="7">
        <v>20208</v>
      </c>
      <c r="B22" s="7">
        <v>2</v>
      </c>
      <c r="C22" s="7">
        <f t="shared" si="3"/>
        <v>20209</v>
      </c>
      <c r="D22" s="7">
        <v>20102</v>
      </c>
      <c r="E22" s="14">
        <f>MROUND(VLOOKUP(E12,IF({1,0},[3]团队属性模拟!$A$3:$A$82,[3]团队属性模拟!$AM$3:$AM$82),2,0),100)</f>
        <v>102500</v>
      </c>
      <c r="F22" s="15" t="s">
        <v>213</v>
      </c>
      <c r="G22" s="7">
        <v>8</v>
      </c>
      <c r="H22" s="12" t="s">
        <v>198</v>
      </c>
      <c r="I22" s="7" t="str">
        <f t="shared" si="4"/>
        <v>name_achievement_20208</v>
      </c>
      <c r="J22" s="7" t="str">
        <f t="shared" si="5"/>
        <v>desc_achievement_20208</v>
      </c>
      <c r="K22" s="9"/>
      <c r="L22" s="7" t="s">
        <v>199</v>
      </c>
      <c r="M22" s="17" t="s">
        <v>214</v>
      </c>
    </row>
    <row r="23" spans="1:13">
      <c r="A23" s="7">
        <v>20209</v>
      </c>
      <c r="B23" s="7">
        <v>2</v>
      </c>
      <c r="C23" s="7">
        <f t="shared" si="3"/>
        <v>20210</v>
      </c>
      <c r="D23" s="7">
        <v>20102</v>
      </c>
      <c r="E23" s="14">
        <v>20000</v>
      </c>
      <c r="F23" s="15" t="s">
        <v>215</v>
      </c>
      <c r="G23" s="7">
        <v>9</v>
      </c>
      <c r="H23" s="12" t="s">
        <v>198</v>
      </c>
      <c r="I23" s="7" t="str">
        <f t="shared" si="4"/>
        <v>name_achievement_20209</v>
      </c>
      <c r="J23" s="7" t="str">
        <f t="shared" si="5"/>
        <v>desc_achievement_20209</v>
      </c>
      <c r="K23" s="9"/>
      <c r="L23" s="7" t="s">
        <v>199</v>
      </c>
      <c r="M23" s="17" t="s">
        <v>216</v>
      </c>
    </row>
    <row r="24" spans="1:13">
      <c r="A24" s="7">
        <v>20210</v>
      </c>
      <c r="B24" s="7">
        <v>2</v>
      </c>
      <c r="C24" s="7">
        <v>0</v>
      </c>
      <c r="D24" s="7">
        <v>20102</v>
      </c>
      <c r="E24" s="14">
        <v>25000</v>
      </c>
      <c r="F24" s="15" t="s">
        <v>217</v>
      </c>
      <c r="G24" s="7">
        <v>10</v>
      </c>
      <c r="H24" s="12" t="s">
        <v>198</v>
      </c>
      <c r="I24" s="7" t="str">
        <f t="shared" si="4"/>
        <v>name_achievement_20210</v>
      </c>
      <c r="J24" s="7" t="str">
        <f t="shared" si="5"/>
        <v>desc_achievement_20210</v>
      </c>
      <c r="K24" s="9"/>
      <c r="L24" s="7" t="s">
        <v>199</v>
      </c>
      <c r="M24" s="17" t="s">
        <v>218</v>
      </c>
    </row>
    <row r="25" spans="1:13">
      <c r="A25" s="7">
        <v>20301</v>
      </c>
      <c r="B25" s="7">
        <v>3</v>
      </c>
      <c r="C25" s="7">
        <f t="shared" ref="C25:C33" si="6">A26</f>
        <v>20302</v>
      </c>
      <c r="D25" s="7">
        <v>20111</v>
      </c>
      <c r="E25" s="14">
        <v>10</v>
      </c>
      <c r="F25" s="16" t="s">
        <v>219</v>
      </c>
      <c r="G25" s="7">
        <v>1</v>
      </c>
      <c r="H25" s="12" t="s">
        <v>220</v>
      </c>
      <c r="I25" s="7" t="str">
        <f t="shared" si="4"/>
        <v>name_achievement_20301</v>
      </c>
      <c r="J25" s="7" t="str">
        <f t="shared" si="5"/>
        <v>desc_achievement_20301</v>
      </c>
      <c r="K25" s="9"/>
      <c r="L25" s="7" t="s">
        <v>221</v>
      </c>
      <c r="M25" s="9" t="s">
        <v>222</v>
      </c>
    </row>
    <row r="26" spans="1:13">
      <c r="A26" s="7">
        <v>20302</v>
      </c>
      <c r="B26" s="7">
        <v>3</v>
      </c>
      <c r="C26" s="7">
        <f t="shared" si="6"/>
        <v>20303</v>
      </c>
      <c r="D26" s="7">
        <v>20111</v>
      </c>
      <c r="E26" s="14">
        <v>20</v>
      </c>
      <c r="F26" s="16" t="s">
        <v>223</v>
      </c>
      <c r="G26" s="7">
        <v>2</v>
      </c>
      <c r="H26" s="12" t="s">
        <v>220</v>
      </c>
      <c r="I26" s="7" t="str">
        <f t="shared" si="4"/>
        <v>name_achievement_20302</v>
      </c>
      <c r="J26" s="7" t="str">
        <f t="shared" si="5"/>
        <v>desc_achievement_20302</v>
      </c>
      <c r="K26" s="9"/>
      <c r="L26" s="7" t="s">
        <v>221</v>
      </c>
      <c r="M26" s="9" t="s">
        <v>224</v>
      </c>
    </row>
    <row r="27" spans="1:13">
      <c r="A27" s="7">
        <v>20303</v>
      </c>
      <c r="B27" s="7">
        <v>3</v>
      </c>
      <c r="C27" s="7">
        <f t="shared" si="6"/>
        <v>20304</v>
      </c>
      <c r="D27" s="7">
        <v>20111</v>
      </c>
      <c r="E27" s="14">
        <v>30</v>
      </c>
      <c r="F27" s="16" t="s">
        <v>225</v>
      </c>
      <c r="G27" s="7">
        <v>3</v>
      </c>
      <c r="H27" s="12" t="s">
        <v>220</v>
      </c>
      <c r="I27" s="7" t="str">
        <f t="shared" si="4"/>
        <v>name_achievement_20303</v>
      </c>
      <c r="J27" s="7" t="str">
        <f t="shared" si="5"/>
        <v>desc_achievement_20303</v>
      </c>
      <c r="K27" s="9"/>
      <c r="L27" s="7" t="s">
        <v>221</v>
      </c>
      <c r="M27" s="9" t="s">
        <v>226</v>
      </c>
    </row>
    <row r="28" spans="1:13">
      <c r="A28" s="7">
        <v>20304</v>
      </c>
      <c r="B28" s="7">
        <v>3</v>
      </c>
      <c r="C28" s="7">
        <f t="shared" si="6"/>
        <v>20305</v>
      </c>
      <c r="D28" s="7">
        <v>20111</v>
      </c>
      <c r="E28" s="14">
        <v>40</v>
      </c>
      <c r="F28" s="16" t="s">
        <v>227</v>
      </c>
      <c r="G28" s="7">
        <v>4</v>
      </c>
      <c r="H28" s="12" t="s">
        <v>220</v>
      </c>
      <c r="I28" s="7" t="str">
        <f t="shared" si="4"/>
        <v>name_achievement_20304</v>
      </c>
      <c r="J28" s="7" t="str">
        <f t="shared" si="5"/>
        <v>desc_achievement_20304</v>
      </c>
      <c r="K28" s="9"/>
      <c r="L28" s="7" t="s">
        <v>221</v>
      </c>
      <c r="M28" s="9" t="s">
        <v>228</v>
      </c>
    </row>
    <row r="29" spans="1:13">
      <c r="A29" s="7">
        <v>20305</v>
      </c>
      <c r="B29" s="7">
        <v>3</v>
      </c>
      <c r="C29" s="7">
        <f t="shared" si="6"/>
        <v>20306</v>
      </c>
      <c r="D29" s="7">
        <v>20111</v>
      </c>
      <c r="E29" s="14">
        <v>50</v>
      </c>
      <c r="F29" s="16" t="s">
        <v>229</v>
      </c>
      <c r="G29" s="7">
        <v>5</v>
      </c>
      <c r="H29" s="12" t="s">
        <v>220</v>
      </c>
      <c r="I29" s="7" t="str">
        <f t="shared" ref="I29:I38" si="7">"name_achievement_"&amp;A29</f>
        <v>name_achievement_20305</v>
      </c>
      <c r="J29" s="7" t="str">
        <f t="shared" ref="J29:J38" si="8">"desc_achievement_"&amp;A29</f>
        <v>desc_achievement_20305</v>
      </c>
      <c r="K29" s="9"/>
      <c r="L29" s="7" t="s">
        <v>221</v>
      </c>
      <c r="M29" s="9" t="s">
        <v>230</v>
      </c>
    </row>
    <row r="30" spans="1:13">
      <c r="A30" s="7">
        <v>20306</v>
      </c>
      <c r="B30" s="7">
        <v>3</v>
      </c>
      <c r="C30" s="7">
        <f t="shared" si="6"/>
        <v>20307</v>
      </c>
      <c r="D30" s="7">
        <v>20111</v>
      </c>
      <c r="E30" s="14">
        <v>60</v>
      </c>
      <c r="F30" s="16" t="s">
        <v>231</v>
      </c>
      <c r="G30" s="7">
        <v>6</v>
      </c>
      <c r="H30" s="12" t="s">
        <v>220</v>
      </c>
      <c r="I30" s="7" t="str">
        <f t="shared" si="7"/>
        <v>name_achievement_20306</v>
      </c>
      <c r="J30" s="7" t="str">
        <f t="shared" si="8"/>
        <v>desc_achievement_20306</v>
      </c>
      <c r="K30" s="9"/>
      <c r="L30" s="7" t="s">
        <v>221</v>
      </c>
      <c r="M30" s="9" t="s">
        <v>232</v>
      </c>
    </row>
    <row r="31" spans="1:13">
      <c r="A31" s="7">
        <v>20307</v>
      </c>
      <c r="B31" s="7">
        <v>3</v>
      </c>
      <c r="C31" s="7">
        <f t="shared" si="6"/>
        <v>20308</v>
      </c>
      <c r="D31" s="7">
        <v>20111</v>
      </c>
      <c r="E31" s="14">
        <v>70</v>
      </c>
      <c r="F31" s="16" t="s">
        <v>233</v>
      </c>
      <c r="G31" s="7">
        <v>7</v>
      </c>
      <c r="H31" s="12" t="s">
        <v>220</v>
      </c>
      <c r="I31" s="7" t="str">
        <f t="shared" si="7"/>
        <v>name_achievement_20307</v>
      </c>
      <c r="J31" s="7" t="str">
        <f t="shared" si="8"/>
        <v>desc_achievement_20307</v>
      </c>
      <c r="K31" s="9"/>
      <c r="L31" s="7" t="s">
        <v>221</v>
      </c>
      <c r="M31" s="9" t="s">
        <v>234</v>
      </c>
    </row>
    <row r="32" spans="1:13">
      <c r="A32" s="7">
        <v>20308</v>
      </c>
      <c r="B32" s="7">
        <v>3</v>
      </c>
      <c r="C32" s="7">
        <f t="shared" si="6"/>
        <v>20309</v>
      </c>
      <c r="D32" s="7">
        <v>20111</v>
      </c>
      <c r="E32" s="14">
        <v>80</v>
      </c>
      <c r="F32" s="16" t="s">
        <v>235</v>
      </c>
      <c r="G32" s="7">
        <v>8</v>
      </c>
      <c r="H32" s="12" t="s">
        <v>220</v>
      </c>
      <c r="I32" s="7" t="str">
        <f t="shared" si="7"/>
        <v>name_achievement_20308</v>
      </c>
      <c r="J32" s="7" t="str">
        <f t="shared" si="8"/>
        <v>desc_achievement_20308</v>
      </c>
      <c r="K32" s="9"/>
      <c r="L32" s="7" t="s">
        <v>221</v>
      </c>
      <c r="M32" s="9" t="s">
        <v>236</v>
      </c>
    </row>
    <row r="33" spans="1:13">
      <c r="A33" s="7">
        <v>20309</v>
      </c>
      <c r="B33" s="7">
        <v>3</v>
      </c>
      <c r="C33" s="7">
        <f t="shared" si="6"/>
        <v>20310</v>
      </c>
      <c r="D33" s="7">
        <v>20111</v>
      </c>
      <c r="E33" s="14">
        <v>90</v>
      </c>
      <c r="F33" s="16" t="s">
        <v>193</v>
      </c>
      <c r="G33" s="7">
        <v>9</v>
      </c>
      <c r="H33" s="12" t="s">
        <v>220</v>
      </c>
      <c r="I33" s="7" t="str">
        <f t="shared" si="7"/>
        <v>name_achievement_20309</v>
      </c>
      <c r="J33" s="7" t="str">
        <f t="shared" si="8"/>
        <v>desc_achievement_20309</v>
      </c>
      <c r="K33" s="9"/>
      <c r="L33" s="7" t="s">
        <v>221</v>
      </c>
      <c r="M33" s="9" t="s">
        <v>194</v>
      </c>
    </row>
    <row r="34" spans="1:13">
      <c r="A34" s="7">
        <v>20310</v>
      </c>
      <c r="B34" s="7">
        <v>3</v>
      </c>
      <c r="C34" s="7">
        <v>0</v>
      </c>
      <c r="D34" s="7">
        <v>20111</v>
      </c>
      <c r="E34" s="14">
        <v>100</v>
      </c>
      <c r="F34" s="16" t="s">
        <v>237</v>
      </c>
      <c r="G34" s="7">
        <v>10</v>
      </c>
      <c r="H34" s="12" t="s">
        <v>220</v>
      </c>
      <c r="I34" s="7" t="str">
        <f t="shared" si="7"/>
        <v>name_achievement_20310</v>
      </c>
      <c r="J34" s="7" t="str">
        <f t="shared" si="8"/>
        <v>desc_achievement_20310</v>
      </c>
      <c r="K34" s="9"/>
      <c r="L34" s="7" t="s">
        <v>221</v>
      </c>
      <c r="M34" s="9" t="s">
        <v>238</v>
      </c>
    </row>
    <row r="35" spans="1:13">
      <c r="A35" s="7">
        <v>20401</v>
      </c>
      <c r="B35" s="7">
        <v>4</v>
      </c>
      <c r="C35" s="7">
        <f t="shared" ref="C35:C43" si="9">A36</f>
        <v>20402</v>
      </c>
      <c r="D35" s="7">
        <v>20112</v>
      </c>
      <c r="E35" s="14">
        <v>10</v>
      </c>
      <c r="F35" s="16" t="s">
        <v>219</v>
      </c>
      <c r="G35" s="7">
        <v>1</v>
      </c>
      <c r="H35" s="12" t="s">
        <v>239</v>
      </c>
      <c r="I35" s="7" t="str">
        <f t="shared" si="7"/>
        <v>name_achievement_20401</v>
      </c>
      <c r="J35" s="7" t="str">
        <f t="shared" si="8"/>
        <v>desc_achievement_20401</v>
      </c>
      <c r="K35" s="9"/>
      <c r="L35" s="7" t="s">
        <v>240</v>
      </c>
      <c r="M35" s="9" t="s">
        <v>222</v>
      </c>
    </row>
    <row r="36" spans="1:13">
      <c r="A36" s="7">
        <v>20402</v>
      </c>
      <c r="B36" s="7">
        <v>4</v>
      </c>
      <c r="C36" s="7">
        <f t="shared" si="9"/>
        <v>20403</v>
      </c>
      <c r="D36" s="7">
        <v>20112</v>
      </c>
      <c r="E36" s="14">
        <v>20</v>
      </c>
      <c r="F36" s="16" t="s">
        <v>223</v>
      </c>
      <c r="G36" s="7">
        <v>2</v>
      </c>
      <c r="H36" s="12" t="s">
        <v>239</v>
      </c>
      <c r="I36" s="7" t="str">
        <f t="shared" si="7"/>
        <v>name_achievement_20402</v>
      </c>
      <c r="J36" s="7" t="str">
        <f t="shared" si="8"/>
        <v>desc_achievement_20402</v>
      </c>
      <c r="K36" s="9"/>
      <c r="L36" s="7" t="s">
        <v>240</v>
      </c>
      <c r="M36" s="9" t="s">
        <v>224</v>
      </c>
    </row>
    <row r="37" spans="1:13">
      <c r="A37" s="7">
        <v>20403</v>
      </c>
      <c r="B37" s="7">
        <v>4</v>
      </c>
      <c r="C37" s="7">
        <f t="shared" si="9"/>
        <v>20404</v>
      </c>
      <c r="D37" s="7">
        <v>20112</v>
      </c>
      <c r="E37" s="14">
        <v>30</v>
      </c>
      <c r="F37" s="16" t="s">
        <v>225</v>
      </c>
      <c r="G37" s="7">
        <v>3</v>
      </c>
      <c r="H37" s="12" t="s">
        <v>239</v>
      </c>
      <c r="I37" s="7" t="str">
        <f t="shared" si="7"/>
        <v>name_achievement_20403</v>
      </c>
      <c r="J37" s="7" t="str">
        <f t="shared" si="8"/>
        <v>desc_achievement_20403</v>
      </c>
      <c r="K37" s="9"/>
      <c r="L37" s="7" t="s">
        <v>240</v>
      </c>
      <c r="M37" s="9" t="s">
        <v>226</v>
      </c>
    </row>
    <row r="38" spans="1:13">
      <c r="A38" s="7">
        <v>20404</v>
      </c>
      <c r="B38" s="7">
        <v>4</v>
      </c>
      <c r="C38" s="7">
        <f t="shared" si="9"/>
        <v>20405</v>
      </c>
      <c r="D38" s="7">
        <v>20112</v>
      </c>
      <c r="E38" s="14">
        <v>40</v>
      </c>
      <c r="F38" s="16" t="s">
        <v>227</v>
      </c>
      <c r="G38" s="7">
        <v>4</v>
      </c>
      <c r="H38" s="12" t="s">
        <v>239</v>
      </c>
      <c r="I38" s="7" t="str">
        <f t="shared" si="7"/>
        <v>name_achievement_20404</v>
      </c>
      <c r="J38" s="7" t="str">
        <f t="shared" si="8"/>
        <v>desc_achievement_20404</v>
      </c>
      <c r="K38" s="9"/>
      <c r="L38" s="7" t="s">
        <v>240</v>
      </c>
      <c r="M38" s="9" t="s">
        <v>228</v>
      </c>
    </row>
    <row r="39" spans="1:13">
      <c r="A39" s="7">
        <v>20405</v>
      </c>
      <c r="B39" s="7">
        <v>4</v>
      </c>
      <c r="C39" s="7">
        <f t="shared" si="9"/>
        <v>20406</v>
      </c>
      <c r="D39" s="7">
        <v>20112</v>
      </c>
      <c r="E39" s="14">
        <v>50</v>
      </c>
      <c r="F39" s="16" t="s">
        <v>229</v>
      </c>
      <c r="G39" s="7">
        <v>5</v>
      </c>
      <c r="H39" s="12" t="s">
        <v>239</v>
      </c>
      <c r="I39" s="7" t="str">
        <f t="shared" ref="I39:I70" si="10">"name_achievement_"&amp;A39</f>
        <v>name_achievement_20405</v>
      </c>
      <c r="J39" s="7" t="str">
        <f t="shared" ref="J39:J70" si="11">"desc_achievement_"&amp;A39</f>
        <v>desc_achievement_20405</v>
      </c>
      <c r="K39" s="9"/>
      <c r="L39" s="7" t="s">
        <v>240</v>
      </c>
      <c r="M39" s="9" t="s">
        <v>230</v>
      </c>
    </row>
    <row r="40" spans="1:13">
      <c r="A40" s="7">
        <v>20406</v>
      </c>
      <c r="B40" s="7">
        <v>4</v>
      </c>
      <c r="C40" s="7">
        <f t="shared" si="9"/>
        <v>20407</v>
      </c>
      <c r="D40" s="7">
        <v>20112</v>
      </c>
      <c r="E40" s="14">
        <v>60</v>
      </c>
      <c r="F40" s="16" t="s">
        <v>231</v>
      </c>
      <c r="G40" s="7">
        <v>6</v>
      </c>
      <c r="H40" s="12" t="s">
        <v>239</v>
      </c>
      <c r="I40" s="7" t="str">
        <f t="shared" si="10"/>
        <v>name_achievement_20406</v>
      </c>
      <c r="J40" s="7" t="str">
        <f t="shared" si="11"/>
        <v>desc_achievement_20406</v>
      </c>
      <c r="K40" s="9"/>
      <c r="L40" s="7" t="s">
        <v>240</v>
      </c>
      <c r="M40" s="9" t="s">
        <v>232</v>
      </c>
    </row>
    <row r="41" spans="1:13">
      <c r="A41" s="7">
        <v>20407</v>
      </c>
      <c r="B41" s="7">
        <v>4</v>
      </c>
      <c r="C41" s="7">
        <f t="shared" si="9"/>
        <v>20408</v>
      </c>
      <c r="D41" s="7">
        <v>20112</v>
      </c>
      <c r="E41" s="14">
        <v>70</v>
      </c>
      <c r="F41" s="16" t="s">
        <v>233</v>
      </c>
      <c r="G41" s="7">
        <v>7</v>
      </c>
      <c r="H41" s="12" t="s">
        <v>239</v>
      </c>
      <c r="I41" s="7" t="str">
        <f t="shared" si="10"/>
        <v>name_achievement_20407</v>
      </c>
      <c r="J41" s="7" t="str">
        <f t="shared" si="11"/>
        <v>desc_achievement_20407</v>
      </c>
      <c r="K41" s="9"/>
      <c r="L41" s="7" t="s">
        <v>240</v>
      </c>
      <c r="M41" s="9" t="s">
        <v>234</v>
      </c>
    </row>
    <row r="42" spans="1:13">
      <c r="A42" s="7">
        <v>20408</v>
      </c>
      <c r="B42" s="7">
        <v>4</v>
      </c>
      <c r="C42" s="7">
        <f t="shared" si="9"/>
        <v>20409</v>
      </c>
      <c r="D42" s="7">
        <v>20112</v>
      </c>
      <c r="E42" s="14">
        <v>80</v>
      </c>
      <c r="F42" s="16" t="s">
        <v>235</v>
      </c>
      <c r="G42" s="7">
        <v>8</v>
      </c>
      <c r="H42" s="12" t="s">
        <v>239</v>
      </c>
      <c r="I42" s="7" t="str">
        <f t="shared" si="10"/>
        <v>name_achievement_20408</v>
      </c>
      <c r="J42" s="7" t="str">
        <f t="shared" si="11"/>
        <v>desc_achievement_20408</v>
      </c>
      <c r="K42" s="9"/>
      <c r="L42" s="7" t="s">
        <v>240</v>
      </c>
      <c r="M42" s="9" t="s">
        <v>236</v>
      </c>
    </row>
    <row r="43" spans="1:13">
      <c r="A43" s="7">
        <v>20409</v>
      </c>
      <c r="B43" s="7">
        <v>4</v>
      </c>
      <c r="C43" s="7">
        <f t="shared" si="9"/>
        <v>20410</v>
      </c>
      <c r="D43" s="7">
        <v>20112</v>
      </c>
      <c r="E43" s="14">
        <v>90</v>
      </c>
      <c r="F43" s="16" t="s">
        <v>193</v>
      </c>
      <c r="G43" s="7">
        <v>9</v>
      </c>
      <c r="H43" s="12" t="s">
        <v>239</v>
      </c>
      <c r="I43" s="7" t="str">
        <f t="shared" si="10"/>
        <v>name_achievement_20409</v>
      </c>
      <c r="J43" s="7" t="str">
        <f t="shared" si="11"/>
        <v>desc_achievement_20409</v>
      </c>
      <c r="K43" s="9"/>
      <c r="L43" s="7" t="s">
        <v>240</v>
      </c>
      <c r="M43" s="9" t="s">
        <v>194</v>
      </c>
    </row>
    <row r="44" spans="1:13">
      <c r="A44" s="7">
        <v>20410</v>
      </c>
      <c r="B44" s="7">
        <v>4</v>
      </c>
      <c r="C44" s="7">
        <v>0</v>
      </c>
      <c r="D44" s="7">
        <v>20112</v>
      </c>
      <c r="E44" s="14">
        <v>100</v>
      </c>
      <c r="F44" s="16" t="s">
        <v>237</v>
      </c>
      <c r="G44" s="7">
        <v>10</v>
      </c>
      <c r="H44" s="12" t="s">
        <v>239</v>
      </c>
      <c r="I44" s="7" t="str">
        <f t="shared" si="10"/>
        <v>name_achievement_20410</v>
      </c>
      <c r="J44" s="7" t="str">
        <f t="shared" si="11"/>
        <v>desc_achievement_20410</v>
      </c>
      <c r="K44" s="9"/>
      <c r="L44" s="7" t="s">
        <v>240</v>
      </c>
      <c r="M44" s="9" t="s">
        <v>238</v>
      </c>
    </row>
    <row r="45" spans="1:13">
      <c r="A45" s="7">
        <v>20501</v>
      </c>
      <c r="B45" s="7">
        <v>5</v>
      </c>
      <c r="C45" s="7">
        <f t="shared" ref="C45:C53" si="12">A46</f>
        <v>20502</v>
      </c>
      <c r="D45" s="7">
        <v>20201</v>
      </c>
      <c r="E45" s="14">
        <v>1000000</v>
      </c>
      <c r="F45" s="15" t="s">
        <v>241</v>
      </c>
      <c r="G45" s="7">
        <v>1</v>
      </c>
      <c r="H45" s="12" t="s">
        <v>242</v>
      </c>
      <c r="I45" s="7" t="str">
        <f t="shared" si="10"/>
        <v>name_achievement_20501</v>
      </c>
      <c r="J45" s="7" t="str">
        <f t="shared" si="11"/>
        <v>desc_achievement_20501</v>
      </c>
      <c r="K45" s="9"/>
      <c r="L45" s="7" t="s">
        <v>243</v>
      </c>
      <c r="M45" s="9" t="s">
        <v>244</v>
      </c>
    </row>
    <row r="46" spans="1:13">
      <c r="A46" s="7">
        <v>20502</v>
      </c>
      <c r="B46" s="7">
        <v>5</v>
      </c>
      <c r="C46" s="7">
        <f t="shared" si="12"/>
        <v>20503</v>
      </c>
      <c r="D46" s="7">
        <v>20201</v>
      </c>
      <c r="E46" s="7">
        <v>2000000</v>
      </c>
      <c r="F46" s="15" t="s">
        <v>245</v>
      </c>
      <c r="G46" s="7">
        <v>2</v>
      </c>
      <c r="H46" s="12" t="s">
        <v>242</v>
      </c>
      <c r="I46" s="7" t="str">
        <f t="shared" si="10"/>
        <v>name_achievement_20502</v>
      </c>
      <c r="J46" s="7" t="str">
        <f t="shared" si="11"/>
        <v>desc_achievement_20502</v>
      </c>
      <c r="K46" s="9"/>
      <c r="L46" s="7" t="s">
        <v>243</v>
      </c>
      <c r="M46" s="9" t="s">
        <v>246</v>
      </c>
    </row>
    <row r="47" spans="1:13">
      <c r="A47" s="7">
        <v>20503</v>
      </c>
      <c r="B47" s="7">
        <v>5</v>
      </c>
      <c r="C47" s="7">
        <f t="shared" si="12"/>
        <v>20504</v>
      </c>
      <c r="D47" s="7">
        <v>20201</v>
      </c>
      <c r="E47" s="7">
        <v>5000000</v>
      </c>
      <c r="F47" s="15" t="s">
        <v>247</v>
      </c>
      <c r="G47" s="7">
        <v>3</v>
      </c>
      <c r="H47" s="12" t="s">
        <v>242</v>
      </c>
      <c r="I47" s="7" t="str">
        <f t="shared" si="10"/>
        <v>name_achievement_20503</v>
      </c>
      <c r="J47" s="7" t="str">
        <f t="shared" si="11"/>
        <v>desc_achievement_20503</v>
      </c>
      <c r="K47" s="9"/>
      <c r="L47" s="7" t="s">
        <v>243</v>
      </c>
      <c r="M47" s="9" t="s">
        <v>248</v>
      </c>
    </row>
    <row r="48" spans="1:13">
      <c r="A48" s="7">
        <v>20504</v>
      </c>
      <c r="B48" s="7">
        <v>5</v>
      </c>
      <c r="C48" s="7">
        <f t="shared" si="12"/>
        <v>20505</v>
      </c>
      <c r="D48" s="7">
        <v>20201</v>
      </c>
      <c r="E48" s="7">
        <v>10000000</v>
      </c>
      <c r="F48" s="15" t="s">
        <v>249</v>
      </c>
      <c r="G48" s="7">
        <v>4</v>
      </c>
      <c r="H48" s="12" t="s">
        <v>242</v>
      </c>
      <c r="I48" s="7" t="str">
        <f t="shared" si="10"/>
        <v>name_achievement_20504</v>
      </c>
      <c r="J48" s="7" t="str">
        <f t="shared" si="11"/>
        <v>desc_achievement_20504</v>
      </c>
      <c r="K48" s="9"/>
      <c r="L48" s="7" t="s">
        <v>243</v>
      </c>
      <c r="M48" s="9" t="s">
        <v>250</v>
      </c>
    </row>
    <row r="49" spans="1:13">
      <c r="A49" s="7">
        <v>20505</v>
      </c>
      <c r="B49" s="7">
        <v>5</v>
      </c>
      <c r="C49" s="7">
        <f t="shared" si="12"/>
        <v>20506</v>
      </c>
      <c r="D49" s="7">
        <v>20201</v>
      </c>
      <c r="E49" s="7">
        <v>20000000</v>
      </c>
      <c r="F49" s="15" t="s">
        <v>251</v>
      </c>
      <c r="G49" s="7">
        <v>5</v>
      </c>
      <c r="H49" s="12" t="s">
        <v>242</v>
      </c>
      <c r="I49" s="7" t="str">
        <f t="shared" si="10"/>
        <v>name_achievement_20505</v>
      </c>
      <c r="J49" s="7" t="str">
        <f t="shared" si="11"/>
        <v>desc_achievement_20505</v>
      </c>
      <c r="K49" s="9"/>
      <c r="L49" s="7" t="s">
        <v>243</v>
      </c>
      <c r="M49" s="9" t="s">
        <v>252</v>
      </c>
    </row>
    <row r="50" spans="1:13">
      <c r="A50" s="7">
        <v>20506</v>
      </c>
      <c r="B50" s="7">
        <v>5</v>
      </c>
      <c r="C50" s="7">
        <f t="shared" si="12"/>
        <v>20507</v>
      </c>
      <c r="D50" s="7">
        <v>20201</v>
      </c>
      <c r="E50" s="7">
        <v>50000000</v>
      </c>
      <c r="F50" s="15" t="s">
        <v>253</v>
      </c>
      <c r="G50" s="7">
        <v>6</v>
      </c>
      <c r="H50" s="12" t="s">
        <v>242</v>
      </c>
      <c r="I50" s="7" t="str">
        <f t="shared" si="10"/>
        <v>name_achievement_20506</v>
      </c>
      <c r="J50" s="7" t="str">
        <f t="shared" si="11"/>
        <v>desc_achievement_20506</v>
      </c>
      <c r="K50" s="9"/>
      <c r="L50" s="7" t="s">
        <v>243</v>
      </c>
      <c r="M50" s="9" t="s">
        <v>254</v>
      </c>
    </row>
    <row r="51" spans="1:13">
      <c r="A51" s="7">
        <v>20507</v>
      </c>
      <c r="B51" s="7">
        <v>5</v>
      </c>
      <c r="C51" s="7">
        <f t="shared" si="12"/>
        <v>20508</v>
      </c>
      <c r="D51" s="7">
        <v>20201</v>
      </c>
      <c r="E51" s="7">
        <v>100000000</v>
      </c>
      <c r="F51" s="15" t="s">
        <v>255</v>
      </c>
      <c r="G51" s="7">
        <v>7</v>
      </c>
      <c r="H51" s="12" t="s">
        <v>242</v>
      </c>
      <c r="I51" s="7" t="str">
        <f t="shared" si="10"/>
        <v>name_achievement_20507</v>
      </c>
      <c r="J51" s="7" t="str">
        <f t="shared" si="11"/>
        <v>desc_achievement_20507</v>
      </c>
      <c r="K51" s="9"/>
      <c r="L51" s="7" t="s">
        <v>243</v>
      </c>
      <c r="M51" s="9" t="s">
        <v>256</v>
      </c>
    </row>
    <row r="52" spans="1:13">
      <c r="A52" s="7">
        <v>20508</v>
      </c>
      <c r="B52" s="7">
        <v>5</v>
      </c>
      <c r="C52" s="7">
        <f t="shared" si="12"/>
        <v>20509</v>
      </c>
      <c r="D52" s="7">
        <v>20201</v>
      </c>
      <c r="E52" s="7">
        <v>200000000</v>
      </c>
      <c r="F52" s="15" t="s">
        <v>257</v>
      </c>
      <c r="G52" s="7">
        <v>8</v>
      </c>
      <c r="H52" s="12" t="s">
        <v>242</v>
      </c>
      <c r="I52" s="7" t="str">
        <f t="shared" si="10"/>
        <v>name_achievement_20508</v>
      </c>
      <c r="J52" s="7" t="str">
        <f t="shared" si="11"/>
        <v>desc_achievement_20508</v>
      </c>
      <c r="K52" s="9"/>
      <c r="L52" s="7" t="s">
        <v>243</v>
      </c>
      <c r="M52" s="9" t="s">
        <v>258</v>
      </c>
    </row>
    <row r="53" spans="1:13">
      <c r="A53" s="7">
        <v>20509</v>
      </c>
      <c r="B53" s="7">
        <v>5</v>
      </c>
      <c r="C53" s="7">
        <f t="shared" si="12"/>
        <v>20510</v>
      </c>
      <c r="D53" s="7">
        <v>20201</v>
      </c>
      <c r="E53" s="7">
        <v>400000000</v>
      </c>
      <c r="F53" s="15" t="s">
        <v>259</v>
      </c>
      <c r="G53" s="7">
        <v>9</v>
      </c>
      <c r="H53" s="12" t="s">
        <v>242</v>
      </c>
      <c r="I53" s="7" t="str">
        <f t="shared" si="10"/>
        <v>name_achievement_20509</v>
      </c>
      <c r="J53" s="7" t="str">
        <f t="shared" si="11"/>
        <v>desc_achievement_20509</v>
      </c>
      <c r="K53" s="9"/>
      <c r="L53" s="7" t="s">
        <v>243</v>
      </c>
      <c r="M53" s="9" t="s">
        <v>260</v>
      </c>
    </row>
    <row r="54" spans="1:13">
      <c r="A54" s="7">
        <v>20510</v>
      </c>
      <c r="B54" s="7">
        <v>5</v>
      </c>
      <c r="C54" s="7">
        <v>0</v>
      </c>
      <c r="D54" s="7">
        <v>20201</v>
      </c>
      <c r="E54" s="7">
        <v>600000000</v>
      </c>
      <c r="F54" s="15" t="s">
        <v>261</v>
      </c>
      <c r="G54" s="7">
        <v>10</v>
      </c>
      <c r="H54" s="12" t="s">
        <v>242</v>
      </c>
      <c r="I54" s="7" t="str">
        <f t="shared" si="10"/>
        <v>name_achievement_20510</v>
      </c>
      <c r="J54" s="7" t="str">
        <f t="shared" si="11"/>
        <v>desc_achievement_20510</v>
      </c>
      <c r="K54" s="9"/>
      <c r="L54" s="7" t="s">
        <v>243</v>
      </c>
      <c r="M54" s="9" t="s">
        <v>262</v>
      </c>
    </row>
    <row r="55" spans="1:13">
      <c r="A55" s="7">
        <v>20601</v>
      </c>
      <c r="B55" s="7">
        <v>6</v>
      </c>
      <c r="C55" s="7">
        <f t="shared" ref="C55:C63" si="13">A56</f>
        <v>20602</v>
      </c>
      <c r="D55" s="7">
        <v>20202</v>
      </c>
      <c r="E55" s="7">
        <v>50</v>
      </c>
      <c r="F55" s="17" t="s">
        <v>263</v>
      </c>
      <c r="G55" s="7">
        <v>1</v>
      </c>
      <c r="H55" s="12" t="s">
        <v>264</v>
      </c>
      <c r="I55" s="7" t="str">
        <f t="shared" si="10"/>
        <v>name_achievement_20601</v>
      </c>
      <c r="J55" s="7" t="str">
        <f t="shared" si="11"/>
        <v>desc_achievement_20601</v>
      </c>
      <c r="K55" s="9"/>
      <c r="L55" s="7" t="s">
        <v>265</v>
      </c>
      <c r="M55" s="9" t="s">
        <v>266</v>
      </c>
    </row>
    <row r="56" spans="1:13">
      <c r="A56" s="7">
        <v>20602</v>
      </c>
      <c r="B56" s="7">
        <v>6</v>
      </c>
      <c r="C56" s="7">
        <f t="shared" si="13"/>
        <v>20603</v>
      </c>
      <c r="D56" s="7">
        <v>20202</v>
      </c>
      <c r="E56" s="7">
        <v>100</v>
      </c>
      <c r="F56" s="17" t="s">
        <v>267</v>
      </c>
      <c r="G56" s="7">
        <v>2</v>
      </c>
      <c r="H56" s="12" t="s">
        <v>264</v>
      </c>
      <c r="I56" s="7" t="str">
        <f t="shared" si="10"/>
        <v>name_achievement_20602</v>
      </c>
      <c r="J56" s="7" t="str">
        <f t="shared" si="11"/>
        <v>desc_achievement_20602</v>
      </c>
      <c r="K56" s="9"/>
      <c r="L56" s="7" t="s">
        <v>265</v>
      </c>
      <c r="M56" s="9" t="s">
        <v>268</v>
      </c>
    </row>
    <row r="57" spans="1:13">
      <c r="A57" s="7">
        <v>20603</v>
      </c>
      <c r="B57" s="7">
        <v>6</v>
      </c>
      <c r="C57" s="7">
        <f t="shared" si="13"/>
        <v>20604</v>
      </c>
      <c r="D57" s="7">
        <v>20202</v>
      </c>
      <c r="E57" s="7">
        <v>500</v>
      </c>
      <c r="F57" s="17" t="s">
        <v>269</v>
      </c>
      <c r="G57" s="7">
        <v>3</v>
      </c>
      <c r="H57" s="12" t="s">
        <v>264</v>
      </c>
      <c r="I57" s="7" t="str">
        <f t="shared" si="10"/>
        <v>name_achievement_20603</v>
      </c>
      <c r="J57" s="7" t="str">
        <f t="shared" si="11"/>
        <v>desc_achievement_20603</v>
      </c>
      <c r="K57" s="9"/>
      <c r="L57" s="7" t="s">
        <v>265</v>
      </c>
      <c r="M57" s="9" t="s">
        <v>270</v>
      </c>
    </row>
    <row r="58" spans="1:13">
      <c r="A58" s="7">
        <v>20604</v>
      </c>
      <c r="B58" s="7">
        <v>6</v>
      </c>
      <c r="C58" s="7">
        <f t="shared" si="13"/>
        <v>20605</v>
      </c>
      <c r="D58" s="7">
        <v>20202</v>
      </c>
      <c r="E58" s="7">
        <v>1000</v>
      </c>
      <c r="F58" s="17" t="s">
        <v>271</v>
      </c>
      <c r="G58" s="7">
        <v>4</v>
      </c>
      <c r="H58" s="12" t="s">
        <v>264</v>
      </c>
      <c r="I58" s="7" t="str">
        <f t="shared" si="10"/>
        <v>name_achievement_20604</v>
      </c>
      <c r="J58" s="7" t="str">
        <f t="shared" si="11"/>
        <v>desc_achievement_20604</v>
      </c>
      <c r="K58" s="9"/>
      <c r="L58" s="7" t="s">
        <v>265</v>
      </c>
      <c r="M58" s="9" t="s">
        <v>272</v>
      </c>
    </row>
    <row r="59" spans="1:13">
      <c r="A59" s="7">
        <v>20605</v>
      </c>
      <c r="B59" s="7">
        <v>6</v>
      </c>
      <c r="C59" s="7">
        <f t="shared" si="13"/>
        <v>20606</v>
      </c>
      <c r="D59" s="7">
        <v>20202</v>
      </c>
      <c r="E59" s="7">
        <v>2000</v>
      </c>
      <c r="F59" s="17" t="s">
        <v>273</v>
      </c>
      <c r="G59" s="7">
        <v>5</v>
      </c>
      <c r="H59" s="12" t="s">
        <v>264</v>
      </c>
      <c r="I59" s="7" t="str">
        <f t="shared" si="10"/>
        <v>name_achievement_20605</v>
      </c>
      <c r="J59" s="7" t="str">
        <f t="shared" si="11"/>
        <v>desc_achievement_20605</v>
      </c>
      <c r="K59" s="9"/>
      <c r="L59" s="7" t="s">
        <v>265</v>
      </c>
      <c r="M59" s="9" t="s">
        <v>274</v>
      </c>
    </row>
    <row r="60" spans="1:13">
      <c r="A60" s="7">
        <v>20606</v>
      </c>
      <c r="B60" s="7">
        <v>6</v>
      </c>
      <c r="C60" s="7">
        <f t="shared" si="13"/>
        <v>20607</v>
      </c>
      <c r="D60" s="7">
        <v>20202</v>
      </c>
      <c r="E60" s="7">
        <v>5000</v>
      </c>
      <c r="F60" s="17" t="s">
        <v>275</v>
      </c>
      <c r="G60" s="7">
        <v>6</v>
      </c>
      <c r="H60" s="12" t="s">
        <v>264</v>
      </c>
      <c r="I60" s="7" t="str">
        <f t="shared" si="10"/>
        <v>name_achievement_20606</v>
      </c>
      <c r="J60" s="7" t="str">
        <f t="shared" si="11"/>
        <v>desc_achievement_20606</v>
      </c>
      <c r="K60" s="9"/>
      <c r="L60" s="7" t="s">
        <v>265</v>
      </c>
      <c r="M60" s="9" t="s">
        <v>276</v>
      </c>
    </row>
    <row r="61" spans="1:13">
      <c r="A61" s="7">
        <v>20607</v>
      </c>
      <c r="B61" s="7">
        <v>6</v>
      </c>
      <c r="C61" s="7">
        <f t="shared" si="13"/>
        <v>20608</v>
      </c>
      <c r="D61" s="7">
        <v>20202</v>
      </c>
      <c r="E61" s="7">
        <v>10000</v>
      </c>
      <c r="F61" s="17" t="s">
        <v>277</v>
      </c>
      <c r="G61" s="7">
        <v>7</v>
      </c>
      <c r="H61" s="12" t="s">
        <v>264</v>
      </c>
      <c r="I61" s="7" t="str">
        <f t="shared" si="10"/>
        <v>name_achievement_20607</v>
      </c>
      <c r="J61" s="7" t="str">
        <f t="shared" si="11"/>
        <v>desc_achievement_20607</v>
      </c>
      <c r="K61" s="9"/>
      <c r="L61" s="7" t="s">
        <v>265</v>
      </c>
      <c r="M61" s="9" t="s">
        <v>278</v>
      </c>
    </row>
    <row r="62" spans="1:13">
      <c r="A62" s="7">
        <v>20608</v>
      </c>
      <c r="B62" s="7">
        <v>6</v>
      </c>
      <c r="C62" s="7">
        <f t="shared" si="13"/>
        <v>20609</v>
      </c>
      <c r="D62" s="7">
        <v>20202</v>
      </c>
      <c r="E62" s="7">
        <v>20000</v>
      </c>
      <c r="F62" s="17" t="s">
        <v>279</v>
      </c>
      <c r="G62" s="7">
        <v>8</v>
      </c>
      <c r="H62" s="12" t="s">
        <v>264</v>
      </c>
      <c r="I62" s="7" t="str">
        <f t="shared" si="10"/>
        <v>name_achievement_20608</v>
      </c>
      <c r="J62" s="7" t="str">
        <f t="shared" si="11"/>
        <v>desc_achievement_20608</v>
      </c>
      <c r="K62" s="9"/>
      <c r="L62" s="7" t="s">
        <v>265</v>
      </c>
      <c r="M62" s="9" t="s">
        <v>280</v>
      </c>
    </row>
    <row r="63" spans="1:13">
      <c r="A63" s="7">
        <v>20609</v>
      </c>
      <c r="B63" s="7">
        <v>6</v>
      </c>
      <c r="C63" s="7">
        <f t="shared" si="13"/>
        <v>20610</v>
      </c>
      <c r="D63" s="7">
        <v>20202</v>
      </c>
      <c r="E63" s="7">
        <v>50000</v>
      </c>
      <c r="F63" s="17" t="s">
        <v>281</v>
      </c>
      <c r="G63" s="7">
        <v>9</v>
      </c>
      <c r="H63" s="12" t="s">
        <v>264</v>
      </c>
      <c r="I63" s="7" t="str">
        <f t="shared" si="10"/>
        <v>name_achievement_20609</v>
      </c>
      <c r="J63" s="7" t="str">
        <f t="shared" si="11"/>
        <v>desc_achievement_20609</v>
      </c>
      <c r="K63" s="9"/>
      <c r="L63" s="7" t="s">
        <v>265</v>
      </c>
      <c r="M63" s="9" t="s">
        <v>282</v>
      </c>
    </row>
    <row r="64" spans="1:13">
      <c r="A64" s="7">
        <v>20610</v>
      </c>
      <c r="B64" s="7">
        <v>6</v>
      </c>
      <c r="C64" s="7">
        <v>0</v>
      </c>
      <c r="D64" s="7">
        <v>20202</v>
      </c>
      <c r="E64" s="7">
        <v>100000</v>
      </c>
      <c r="F64" s="17" t="s">
        <v>283</v>
      </c>
      <c r="G64" s="7">
        <v>10</v>
      </c>
      <c r="H64" s="12" t="s">
        <v>264</v>
      </c>
      <c r="I64" s="7" t="str">
        <f t="shared" si="10"/>
        <v>name_achievement_20610</v>
      </c>
      <c r="J64" s="7" t="str">
        <f t="shared" si="11"/>
        <v>desc_achievement_20610</v>
      </c>
      <c r="K64" s="9"/>
      <c r="L64" s="7" t="s">
        <v>265</v>
      </c>
      <c r="M64" s="9" t="s">
        <v>284</v>
      </c>
    </row>
    <row r="65" spans="1:13">
      <c r="A65" s="7">
        <v>20701</v>
      </c>
      <c r="B65" s="7">
        <v>7</v>
      </c>
      <c r="C65" s="7">
        <f t="shared" ref="C65:C73" si="14">A66</f>
        <v>20702</v>
      </c>
      <c r="D65" s="7">
        <v>20211</v>
      </c>
      <c r="E65" s="7">
        <v>500</v>
      </c>
      <c r="F65" s="16" t="s">
        <v>285</v>
      </c>
      <c r="G65" s="7">
        <v>1</v>
      </c>
      <c r="H65" s="12" t="s">
        <v>286</v>
      </c>
      <c r="I65" s="7" t="str">
        <f t="shared" si="10"/>
        <v>name_achievement_20701</v>
      </c>
      <c r="J65" s="7" t="str">
        <f t="shared" si="11"/>
        <v>desc_achievement_20701</v>
      </c>
      <c r="K65" s="9"/>
      <c r="L65" s="7" t="s">
        <v>287</v>
      </c>
      <c r="M65" s="9" t="s">
        <v>288</v>
      </c>
    </row>
    <row r="66" spans="1:13">
      <c r="A66" s="7">
        <v>20702</v>
      </c>
      <c r="B66" s="7">
        <v>7</v>
      </c>
      <c r="C66" s="7">
        <f t="shared" si="14"/>
        <v>20703</v>
      </c>
      <c r="D66" s="7">
        <v>20211</v>
      </c>
      <c r="E66" s="7">
        <v>1000</v>
      </c>
      <c r="F66" s="16" t="s">
        <v>289</v>
      </c>
      <c r="G66" s="7">
        <v>2</v>
      </c>
      <c r="H66" s="12" t="s">
        <v>286</v>
      </c>
      <c r="I66" s="7" t="str">
        <f t="shared" si="10"/>
        <v>name_achievement_20702</v>
      </c>
      <c r="J66" s="7" t="str">
        <f t="shared" si="11"/>
        <v>desc_achievement_20702</v>
      </c>
      <c r="K66" s="9"/>
      <c r="L66" s="7" t="s">
        <v>287</v>
      </c>
      <c r="M66" s="9" t="s">
        <v>290</v>
      </c>
    </row>
    <row r="67" spans="1:13">
      <c r="A67" s="7">
        <v>20703</v>
      </c>
      <c r="B67" s="7">
        <v>7</v>
      </c>
      <c r="C67" s="7">
        <f t="shared" si="14"/>
        <v>20704</v>
      </c>
      <c r="D67" s="7">
        <v>20211</v>
      </c>
      <c r="E67" s="7">
        <v>2000</v>
      </c>
      <c r="F67" s="16" t="s">
        <v>291</v>
      </c>
      <c r="G67" s="7">
        <v>3</v>
      </c>
      <c r="H67" s="12" t="s">
        <v>286</v>
      </c>
      <c r="I67" s="7" t="str">
        <f t="shared" si="10"/>
        <v>name_achievement_20703</v>
      </c>
      <c r="J67" s="7" t="str">
        <f t="shared" si="11"/>
        <v>desc_achievement_20703</v>
      </c>
      <c r="K67" s="9"/>
      <c r="L67" s="7" t="s">
        <v>287</v>
      </c>
      <c r="M67" s="9" t="s">
        <v>292</v>
      </c>
    </row>
    <row r="68" spans="1:13">
      <c r="A68" s="7">
        <v>20704</v>
      </c>
      <c r="B68" s="7">
        <v>7</v>
      </c>
      <c r="C68" s="7">
        <f t="shared" si="14"/>
        <v>20705</v>
      </c>
      <c r="D68" s="7">
        <v>20211</v>
      </c>
      <c r="E68" s="7">
        <v>5000</v>
      </c>
      <c r="F68" s="16" t="s">
        <v>293</v>
      </c>
      <c r="G68" s="7">
        <v>4</v>
      </c>
      <c r="H68" s="12" t="s">
        <v>286</v>
      </c>
      <c r="I68" s="7" t="str">
        <f t="shared" si="10"/>
        <v>name_achievement_20704</v>
      </c>
      <c r="J68" s="7" t="str">
        <f t="shared" si="11"/>
        <v>desc_achievement_20704</v>
      </c>
      <c r="K68" s="9"/>
      <c r="L68" s="7" t="s">
        <v>287</v>
      </c>
      <c r="M68" s="9" t="s">
        <v>294</v>
      </c>
    </row>
    <row r="69" spans="1:13">
      <c r="A69" s="7">
        <v>20705</v>
      </c>
      <c r="B69" s="7">
        <v>7</v>
      </c>
      <c r="C69" s="7">
        <f t="shared" si="14"/>
        <v>20706</v>
      </c>
      <c r="D69" s="7">
        <v>20211</v>
      </c>
      <c r="E69" s="7">
        <v>10000</v>
      </c>
      <c r="F69" s="16" t="s">
        <v>295</v>
      </c>
      <c r="G69" s="7">
        <v>5</v>
      </c>
      <c r="H69" s="12" t="s">
        <v>286</v>
      </c>
      <c r="I69" s="7" t="str">
        <f t="shared" si="10"/>
        <v>name_achievement_20705</v>
      </c>
      <c r="J69" s="7" t="str">
        <f t="shared" si="11"/>
        <v>desc_achievement_20705</v>
      </c>
      <c r="K69" s="9"/>
      <c r="L69" s="7" t="s">
        <v>287</v>
      </c>
      <c r="M69" s="9" t="s">
        <v>296</v>
      </c>
    </row>
    <row r="70" spans="1:13">
      <c r="A70" s="7">
        <v>20706</v>
      </c>
      <c r="B70" s="7">
        <v>7</v>
      </c>
      <c r="C70" s="7">
        <f t="shared" si="14"/>
        <v>20707</v>
      </c>
      <c r="D70" s="7">
        <v>20211</v>
      </c>
      <c r="E70" s="7">
        <v>15000</v>
      </c>
      <c r="F70" s="16" t="s">
        <v>297</v>
      </c>
      <c r="G70" s="7">
        <v>6</v>
      </c>
      <c r="H70" s="12" t="s">
        <v>286</v>
      </c>
      <c r="I70" s="7" t="str">
        <f t="shared" si="10"/>
        <v>name_achievement_20706</v>
      </c>
      <c r="J70" s="7" t="str">
        <f t="shared" si="11"/>
        <v>desc_achievement_20706</v>
      </c>
      <c r="K70" s="9"/>
      <c r="L70" s="7" t="s">
        <v>287</v>
      </c>
      <c r="M70" s="9" t="s">
        <v>298</v>
      </c>
    </row>
    <row r="71" spans="1:13">
      <c r="A71" s="7">
        <v>20707</v>
      </c>
      <c r="B71" s="7">
        <v>7</v>
      </c>
      <c r="C71" s="7">
        <f t="shared" si="14"/>
        <v>20708</v>
      </c>
      <c r="D71" s="7">
        <v>20211</v>
      </c>
      <c r="E71" s="7">
        <v>20000</v>
      </c>
      <c r="F71" s="16" t="s">
        <v>299</v>
      </c>
      <c r="G71" s="7">
        <v>7</v>
      </c>
      <c r="H71" s="12" t="s">
        <v>286</v>
      </c>
      <c r="I71" s="7" t="str">
        <f t="shared" ref="I71:I102" si="15">"name_achievement_"&amp;A71</f>
        <v>name_achievement_20707</v>
      </c>
      <c r="J71" s="7" t="str">
        <f t="shared" ref="J71:J102" si="16">"desc_achievement_"&amp;A71</f>
        <v>desc_achievement_20707</v>
      </c>
      <c r="K71" s="9"/>
      <c r="L71" s="7" t="s">
        <v>287</v>
      </c>
      <c r="M71" s="9" t="s">
        <v>300</v>
      </c>
    </row>
    <row r="72" spans="1:13">
      <c r="A72" s="7">
        <v>20708</v>
      </c>
      <c r="B72" s="7">
        <v>7</v>
      </c>
      <c r="C72" s="7">
        <f t="shared" si="14"/>
        <v>20709</v>
      </c>
      <c r="D72" s="7">
        <v>20211</v>
      </c>
      <c r="E72" s="7">
        <v>25000</v>
      </c>
      <c r="F72" s="16" t="s">
        <v>301</v>
      </c>
      <c r="G72" s="7">
        <v>8</v>
      </c>
      <c r="H72" s="12" t="s">
        <v>286</v>
      </c>
      <c r="I72" s="7" t="str">
        <f t="shared" si="15"/>
        <v>name_achievement_20708</v>
      </c>
      <c r="J72" s="7" t="str">
        <f t="shared" si="16"/>
        <v>desc_achievement_20708</v>
      </c>
      <c r="K72" s="9"/>
      <c r="L72" s="7" t="s">
        <v>287</v>
      </c>
      <c r="M72" s="9" t="s">
        <v>302</v>
      </c>
    </row>
    <row r="73" spans="1:13">
      <c r="A73" s="7">
        <v>20709</v>
      </c>
      <c r="B73" s="7">
        <v>7</v>
      </c>
      <c r="C73" s="7">
        <f t="shared" si="14"/>
        <v>20710</v>
      </c>
      <c r="D73" s="7">
        <v>20211</v>
      </c>
      <c r="E73" s="7">
        <v>30000</v>
      </c>
      <c r="F73" s="16" t="s">
        <v>303</v>
      </c>
      <c r="G73" s="7">
        <v>9</v>
      </c>
      <c r="H73" s="12" t="s">
        <v>286</v>
      </c>
      <c r="I73" s="7" t="str">
        <f t="shared" si="15"/>
        <v>name_achievement_20709</v>
      </c>
      <c r="J73" s="7" t="str">
        <f t="shared" si="16"/>
        <v>desc_achievement_20709</v>
      </c>
      <c r="K73" s="9"/>
      <c r="L73" s="7" t="s">
        <v>287</v>
      </c>
      <c r="M73" s="9" t="s">
        <v>304</v>
      </c>
    </row>
    <row r="74" spans="1:13">
      <c r="A74" s="7">
        <v>20710</v>
      </c>
      <c r="B74" s="7">
        <v>7</v>
      </c>
      <c r="C74" s="7">
        <v>0</v>
      </c>
      <c r="D74" s="7">
        <v>20211</v>
      </c>
      <c r="E74" s="7">
        <v>35000</v>
      </c>
      <c r="F74" s="16" t="s">
        <v>305</v>
      </c>
      <c r="G74" s="7">
        <v>10</v>
      </c>
      <c r="H74" s="12" t="s">
        <v>286</v>
      </c>
      <c r="I74" s="7" t="str">
        <f t="shared" si="15"/>
        <v>name_achievement_20710</v>
      </c>
      <c r="J74" s="7" t="str">
        <f t="shared" si="16"/>
        <v>desc_achievement_20710</v>
      </c>
      <c r="K74" s="9"/>
      <c r="L74" s="7" t="s">
        <v>287</v>
      </c>
      <c r="M74" s="9" t="s">
        <v>306</v>
      </c>
    </row>
    <row r="75" spans="1:13">
      <c r="A75" s="7">
        <v>20801</v>
      </c>
      <c r="B75" s="7">
        <v>8</v>
      </c>
      <c r="C75" s="7">
        <f t="shared" ref="C75:C83" si="17">A76</f>
        <v>20802</v>
      </c>
      <c r="D75" s="7">
        <v>20212</v>
      </c>
      <c r="E75" s="7">
        <v>2</v>
      </c>
      <c r="F75" s="16" t="s">
        <v>285</v>
      </c>
      <c r="G75" s="7">
        <v>1</v>
      </c>
      <c r="H75" s="12" t="s">
        <v>307</v>
      </c>
      <c r="I75" s="7" t="str">
        <f t="shared" si="15"/>
        <v>name_achievement_20801</v>
      </c>
      <c r="J75" s="7" t="str">
        <f t="shared" si="16"/>
        <v>desc_achievement_20801</v>
      </c>
      <c r="K75" s="9"/>
      <c r="L75" s="7" t="s">
        <v>308</v>
      </c>
      <c r="M75" s="9" t="s">
        <v>288</v>
      </c>
    </row>
    <row r="76" spans="1:13">
      <c r="A76" s="7">
        <v>20802</v>
      </c>
      <c r="B76" s="7">
        <v>8</v>
      </c>
      <c r="C76" s="7">
        <f t="shared" si="17"/>
        <v>20803</v>
      </c>
      <c r="D76" s="7">
        <v>20212</v>
      </c>
      <c r="E76" s="7">
        <v>5</v>
      </c>
      <c r="F76" s="16" t="s">
        <v>289</v>
      </c>
      <c r="G76" s="7">
        <v>2</v>
      </c>
      <c r="H76" s="12" t="s">
        <v>307</v>
      </c>
      <c r="I76" s="7" t="str">
        <f t="shared" si="15"/>
        <v>name_achievement_20802</v>
      </c>
      <c r="J76" s="7" t="str">
        <f t="shared" si="16"/>
        <v>desc_achievement_20802</v>
      </c>
      <c r="K76" s="9"/>
      <c r="L76" s="7" t="s">
        <v>308</v>
      </c>
      <c r="M76" s="9" t="s">
        <v>290</v>
      </c>
    </row>
    <row r="77" spans="1:13">
      <c r="A77" s="7">
        <v>20803</v>
      </c>
      <c r="B77" s="7">
        <v>8</v>
      </c>
      <c r="C77" s="7">
        <f t="shared" si="17"/>
        <v>20804</v>
      </c>
      <c r="D77" s="7">
        <v>20212</v>
      </c>
      <c r="E77" s="7">
        <v>10</v>
      </c>
      <c r="F77" s="16" t="s">
        <v>291</v>
      </c>
      <c r="G77" s="7">
        <v>3</v>
      </c>
      <c r="H77" s="12" t="s">
        <v>307</v>
      </c>
      <c r="I77" s="7" t="str">
        <f t="shared" si="15"/>
        <v>name_achievement_20803</v>
      </c>
      <c r="J77" s="7" t="str">
        <f t="shared" si="16"/>
        <v>desc_achievement_20803</v>
      </c>
      <c r="K77" s="9"/>
      <c r="L77" s="7" t="s">
        <v>308</v>
      </c>
      <c r="M77" s="9" t="s">
        <v>292</v>
      </c>
    </row>
    <row r="78" spans="1:13">
      <c r="A78" s="7">
        <v>20804</v>
      </c>
      <c r="B78" s="7">
        <v>8</v>
      </c>
      <c r="C78" s="7">
        <f t="shared" si="17"/>
        <v>20805</v>
      </c>
      <c r="D78" s="7">
        <v>20212</v>
      </c>
      <c r="E78" s="7">
        <v>20</v>
      </c>
      <c r="F78" s="16" t="s">
        <v>293</v>
      </c>
      <c r="G78" s="7">
        <v>4</v>
      </c>
      <c r="H78" s="12" t="s">
        <v>307</v>
      </c>
      <c r="I78" s="7" t="str">
        <f t="shared" si="15"/>
        <v>name_achievement_20804</v>
      </c>
      <c r="J78" s="7" t="str">
        <f t="shared" si="16"/>
        <v>desc_achievement_20804</v>
      </c>
      <c r="K78" s="9"/>
      <c r="L78" s="7" t="s">
        <v>308</v>
      </c>
      <c r="M78" s="9" t="s">
        <v>294</v>
      </c>
    </row>
    <row r="79" spans="1:13">
      <c r="A79" s="7">
        <v>20805</v>
      </c>
      <c r="B79" s="7">
        <v>8</v>
      </c>
      <c r="C79" s="7">
        <f t="shared" si="17"/>
        <v>20806</v>
      </c>
      <c r="D79" s="7">
        <v>20212</v>
      </c>
      <c r="E79" s="7">
        <v>50</v>
      </c>
      <c r="F79" s="16" t="s">
        <v>295</v>
      </c>
      <c r="G79" s="7">
        <v>5</v>
      </c>
      <c r="H79" s="12" t="s">
        <v>307</v>
      </c>
      <c r="I79" s="7" t="str">
        <f t="shared" si="15"/>
        <v>name_achievement_20805</v>
      </c>
      <c r="J79" s="7" t="str">
        <f t="shared" si="16"/>
        <v>desc_achievement_20805</v>
      </c>
      <c r="K79" s="9"/>
      <c r="L79" s="7" t="s">
        <v>308</v>
      </c>
      <c r="M79" s="9" t="s">
        <v>296</v>
      </c>
    </row>
    <row r="80" spans="1:13">
      <c r="A80" s="7">
        <v>20806</v>
      </c>
      <c r="B80" s="7">
        <v>8</v>
      </c>
      <c r="C80" s="7">
        <f t="shared" si="17"/>
        <v>20807</v>
      </c>
      <c r="D80" s="7">
        <v>20212</v>
      </c>
      <c r="E80" s="7">
        <v>100</v>
      </c>
      <c r="F80" s="16" t="s">
        <v>297</v>
      </c>
      <c r="G80" s="7">
        <v>6</v>
      </c>
      <c r="H80" s="12" t="s">
        <v>307</v>
      </c>
      <c r="I80" s="7" t="str">
        <f t="shared" si="15"/>
        <v>name_achievement_20806</v>
      </c>
      <c r="J80" s="7" t="str">
        <f t="shared" si="16"/>
        <v>desc_achievement_20806</v>
      </c>
      <c r="K80" s="9"/>
      <c r="L80" s="7" t="s">
        <v>308</v>
      </c>
      <c r="M80" s="9" t="s">
        <v>298</v>
      </c>
    </row>
    <row r="81" spans="1:13">
      <c r="A81" s="7">
        <v>20807</v>
      </c>
      <c r="B81" s="7">
        <v>8</v>
      </c>
      <c r="C81" s="7">
        <f t="shared" si="17"/>
        <v>20808</v>
      </c>
      <c r="D81" s="7">
        <v>20212</v>
      </c>
      <c r="E81" s="7">
        <v>150</v>
      </c>
      <c r="F81" s="16" t="s">
        <v>299</v>
      </c>
      <c r="G81" s="7">
        <v>7</v>
      </c>
      <c r="H81" s="12" t="s">
        <v>307</v>
      </c>
      <c r="I81" s="7" t="str">
        <f t="shared" si="15"/>
        <v>name_achievement_20807</v>
      </c>
      <c r="J81" s="7" t="str">
        <f t="shared" si="16"/>
        <v>desc_achievement_20807</v>
      </c>
      <c r="K81" s="9"/>
      <c r="L81" s="7" t="s">
        <v>308</v>
      </c>
      <c r="M81" s="9" t="s">
        <v>300</v>
      </c>
    </row>
    <row r="82" spans="1:13">
      <c r="A82" s="7">
        <v>20808</v>
      </c>
      <c r="B82" s="7">
        <v>8</v>
      </c>
      <c r="C82" s="7">
        <f t="shared" si="17"/>
        <v>20809</v>
      </c>
      <c r="D82" s="7">
        <v>20212</v>
      </c>
      <c r="E82" s="7">
        <v>200</v>
      </c>
      <c r="F82" s="16" t="s">
        <v>301</v>
      </c>
      <c r="G82" s="7">
        <v>8</v>
      </c>
      <c r="H82" s="12" t="s">
        <v>307</v>
      </c>
      <c r="I82" s="7" t="str">
        <f t="shared" si="15"/>
        <v>name_achievement_20808</v>
      </c>
      <c r="J82" s="7" t="str">
        <f t="shared" si="16"/>
        <v>desc_achievement_20808</v>
      </c>
      <c r="K82" s="9"/>
      <c r="L82" s="7" t="s">
        <v>308</v>
      </c>
      <c r="M82" s="9" t="s">
        <v>302</v>
      </c>
    </row>
    <row r="83" spans="1:13">
      <c r="A83" s="7">
        <v>20809</v>
      </c>
      <c r="B83" s="7">
        <v>8</v>
      </c>
      <c r="C83" s="7">
        <f t="shared" si="17"/>
        <v>20810</v>
      </c>
      <c r="D83" s="7">
        <v>20212</v>
      </c>
      <c r="E83" s="7">
        <v>250</v>
      </c>
      <c r="F83" s="16" t="s">
        <v>303</v>
      </c>
      <c r="G83" s="7">
        <v>9</v>
      </c>
      <c r="H83" s="12" t="s">
        <v>307</v>
      </c>
      <c r="I83" s="7" t="str">
        <f t="shared" si="15"/>
        <v>name_achievement_20809</v>
      </c>
      <c r="J83" s="7" t="str">
        <f t="shared" si="16"/>
        <v>desc_achievement_20809</v>
      </c>
      <c r="K83" s="9"/>
      <c r="L83" s="7" t="s">
        <v>308</v>
      </c>
      <c r="M83" s="9" t="s">
        <v>304</v>
      </c>
    </row>
    <row r="84" spans="1:13">
      <c r="A84" s="7">
        <v>20810</v>
      </c>
      <c r="B84" s="7">
        <v>8</v>
      </c>
      <c r="C84" s="7">
        <v>0</v>
      </c>
      <c r="D84" s="7">
        <v>20212</v>
      </c>
      <c r="E84" s="7">
        <v>300</v>
      </c>
      <c r="F84" s="16" t="s">
        <v>305</v>
      </c>
      <c r="G84" s="7">
        <v>10</v>
      </c>
      <c r="H84" s="12" t="s">
        <v>307</v>
      </c>
      <c r="I84" s="7" t="str">
        <f t="shared" si="15"/>
        <v>name_achievement_20810</v>
      </c>
      <c r="J84" s="7" t="str">
        <f t="shared" si="16"/>
        <v>desc_achievement_20810</v>
      </c>
      <c r="K84" s="9"/>
      <c r="L84" s="7" t="s">
        <v>308</v>
      </c>
      <c r="M84" s="9" t="s">
        <v>306</v>
      </c>
    </row>
    <row r="85" spans="1:13">
      <c r="A85" s="7">
        <v>20901</v>
      </c>
      <c r="B85" s="7">
        <v>9</v>
      </c>
      <c r="C85" s="7">
        <f t="shared" ref="C85:C93" si="18">A86</f>
        <v>20902</v>
      </c>
      <c r="D85" s="7">
        <v>20221</v>
      </c>
      <c r="E85" s="7">
        <v>10</v>
      </c>
      <c r="F85" s="16" t="s">
        <v>309</v>
      </c>
      <c r="G85" s="7">
        <v>1</v>
      </c>
      <c r="H85" s="12" t="s">
        <v>220</v>
      </c>
      <c r="I85" s="7" t="str">
        <f t="shared" si="15"/>
        <v>name_achievement_20901</v>
      </c>
      <c r="J85" s="7" t="str">
        <f t="shared" si="16"/>
        <v>desc_achievement_20901</v>
      </c>
      <c r="K85" s="9"/>
      <c r="L85" s="7" t="s">
        <v>310</v>
      </c>
      <c r="M85" s="9" t="s">
        <v>311</v>
      </c>
    </row>
    <row r="86" spans="1:13">
      <c r="A86" s="7">
        <v>20902</v>
      </c>
      <c r="B86" s="7">
        <v>9</v>
      </c>
      <c r="C86" s="7">
        <f t="shared" si="18"/>
        <v>20903</v>
      </c>
      <c r="D86" s="7">
        <v>20221</v>
      </c>
      <c r="E86" s="7">
        <v>50</v>
      </c>
      <c r="F86" s="16" t="s">
        <v>312</v>
      </c>
      <c r="G86" s="7">
        <v>2</v>
      </c>
      <c r="H86" s="12" t="s">
        <v>220</v>
      </c>
      <c r="I86" s="7" t="str">
        <f t="shared" si="15"/>
        <v>name_achievement_20902</v>
      </c>
      <c r="J86" s="7" t="str">
        <f t="shared" si="16"/>
        <v>desc_achievement_20902</v>
      </c>
      <c r="K86" s="9"/>
      <c r="L86" s="7" t="s">
        <v>310</v>
      </c>
      <c r="M86" s="9" t="s">
        <v>313</v>
      </c>
    </row>
    <row r="87" spans="1:13">
      <c r="A87" s="7">
        <v>20903</v>
      </c>
      <c r="B87" s="7">
        <v>9</v>
      </c>
      <c r="C87" s="7">
        <f t="shared" si="18"/>
        <v>20904</v>
      </c>
      <c r="D87" s="7">
        <v>20221</v>
      </c>
      <c r="E87" s="7">
        <v>100</v>
      </c>
      <c r="F87" s="16" t="s">
        <v>314</v>
      </c>
      <c r="G87" s="7">
        <v>3</v>
      </c>
      <c r="H87" s="12" t="s">
        <v>220</v>
      </c>
      <c r="I87" s="7" t="str">
        <f t="shared" si="15"/>
        <v>name_achievement_20903</v>
      </c>
      <c r="J87" s="7" t="str">
        <f t="shared" si="16"/>
        <v>desc_achievement_20903</v>
      </c>
      <c r="K87" s="9"/>
      <c r="L87" s="7" t="s">
        <v>310</v>
      </c>
      <c r="M87" s="9" t="s">
        <v>315</v>
      </c>
    </row>
    <row r="88" spans="1:13">
      <c r="A88" s="7">
        <v>20904</v>
      </c>
      <c r="B88" s="7">
        <v>9</v>
      </c>
      <c r="C88" s="7">
        <f t="shared" si="18"/>
        <v>20905</v>
      </c>
      <c r="D88" s="7">
        <v>20221</v>
      </c>
      <c r="E88" s="7">
        <v>200</v>
      </c>
      <c r="F88" s="16" t="s">
        <v>316</v>
      </c>
      <c r="G88" s="7">
        <v>4</v>
      </c>
      <c r="H88" s="12" t="s">
        <v>220</v>
      </c>
      <c r="I88" s="7" t="str">
        <f t="shared" si="15"/>
        <v>name_achievement_20904</v>
      </c>
      <c r="J88" s="7" t="str">
        <f t="shared" si="16"/>
        <v>desc_achievement_20904</v>
      </c>
      <c r="K88" s="9"/>
      <c r="L88" s="7" t="s">
        <v>310</v>
      </c>
      <c r="M88" s="9" t="s">
        <v>317</v>
      </c>
    </row>
    <row r="89" spans="1:13">
      <c r="A89" s="7">
        <v>20905</v>
      </c>
      <c r="B89" s="7">
        <v>9</v>
      </c>
      <c r="C89" s="7">
        <f t="shared" si="18"/>
        <v>20906</v>
      </c>
      <c r="D89" s="7">
        <v>20221</v>
      </c>
      <c r="E89" s="7">
        <v>300</v>
      </c>
      <c r="F89" s="16" t="s">
        <v>318</v>
      </c>
      <c r="G89" s="7">
        <v>5</v>
      </c>
      <c r="H89" s="12" t="s">
        <v>220</v>
      </c>
      <c r="I89" s="7" t="str">
        <f t="shared" si="15"/>
        <v>name_achievement_20905</v>
      </c>
      <c r="J89" s="7" t="str">
        <f t="shared" si="16"/>
        <v>desc_achievement_20905</v>
      </c>
      <c r="K89" s="9"/>
      <c r="L89" s="7" t="s">
        <v>310</v>
      </c>
      <c r="M89" s="9" t="s">
        <v>319</v>
      </c>
    </row>
    <row r="90" spans="1:13">
      <c r="A90" s="7">
        <v>20906</v>
      </c>
      <c r="B90" s="7">
        <v>9</v>
      </c>
      <c r="C90" s="7">
        <f t="shared" si="18"/>
        <v>20907</v>
      </c>
      <c r="D90" s="7">
        <v>20221</v>
      </c>
      <c r="E90" s="7">
        <v>400</v>
      </c>
      <c r="F90" s="16" t="s">
        <v>320</v>
      </c>
      <c r="G90" s="7">
        <v>6</v>
      </c>
      <c r="H90" s="12" t="s">
        <v>220</v>
      </c>
      <c r="I90" s="7" t="str">
        <f t="shared" si="15"/>
        <v>name_achievement_20906</v>
      </c>
      <c r="J90" s="7" t="str">
        <f t="shared" si="16"/>
        <v>desc_achievement_20906</v>
      </c>
      <c r="K90" s="9"/>
      <c r="L90" s="7" t="s">
        <v>310</v>
      </c>
      <c r="M90" s="9" t="s">
        <v>321</v>
      </c>
    </row>
    <row r="91" spans="1:13">
      <c r="A91" s="7">
        <v>20907</v>
      </c>
      <c r="B91" s="7">
        <v>9</v>
      </c>
      <c r="C91" s="7">
        <f t="shared" si="18"/>
        <v>20908</v>
      </c>
      <c r="D91" s="7">
        <v>20221</v>
      </c>
      <c r="E91" s="7">
        <v>500</v>
      </c>
      <c r="F91" s="16" t="s">
        <v>322</v>
      </c>
      <c r="G91" s="7">
        <v>7</v>
      </c>
      <c r="H91" s="12" t="s">
        <v>220</v>
      </c>
      <c r="I91" s="7" t="str">
        <f t="shared" si="15"/>
        <v>name_achievement_20907</v>
      </c>
      <c r="J91" s="7" t="str">
        <f t="shared" si="16"/>
        <v>desc_achievement_20907</v>
      </c>
      <c r="K91" s="9"/>
      <c r="L91" s="7" t="s">
        <v>310</v>
      </c>
      <c r="M91" s="9" t="s">
        <v>323</v>
      </c>
    </row>
    <row r="92" spans="1:13">
      <c r="A92" s="7">
        <v>20908</v>
      </c>
      <c r="B92" s="7">
        <v>9</v>
      </c>
      <c r="C92" s="7">
        <f t="shared" si="18"/>
        <v>20909</v>
      </c>
      <c r="D92" s="7">
        <v>20221</v>
      </c>
      <c r="E92" s="7">
        <v>600</v>
      </c>
      <c r="F92" s="16" t="s">
        <v>324</v>
      </c>
      <c r="G92" s="7">
        <v>8</v>
      </c>
      <c r="H92" s="12" t="s">
        <v>220</v>
      </c>
      <c r="I92" s="7" t="str">
        <f t="shared" si="15"/>
        <v>name_achievement_20908</v>
      </c>
      <c r="J92" s="7" t="str">
        <f t="shared" si="16"/>
        <v>desc_achievement_20908</v>
      </c>
      <c r="K92" s="9"/>
      <c r="L92" s="7" t="s">
        <v>310</v>
      </c>
      <c r="M92" s="9" t="s">
        <v>325</v>
      </c>
    </row>
    <row r="93" spans="1:13">
      <c r="A93" s="7">
        <v>20909</v>
      </c>
      <c r="B93" s="7">
        <v>9</v>
      </c>
      <c r="C93" s="7">
        <f t="shared" si="18"/>
        <v>20910</v>
      </c>
      <c r="D93" s="7">
        <v>20221</v>
      </c>
      <c r="E93" s="7">
        <v>700</v>
      </c>
      <c r="F93" s="16" t="s">
        <v>326</v>
      </c>
      <c r="G93" s="7">
        <v>9</v>
      </c>
      <c r="H93" s="12" t="s">
        <v>220</v>
      </c>
      <c r="I93" s="7" t="str">
        <f t="shared" si="15"/>
        <v>name_achievement_20909</v>
      </c>
      <c r="J93" s="7" t="str">
        <f t="shared" si="16"/>
        <v>desc_achievement_20909</v>
      </c>
      <c r="K93" s="9"/>
      <c r="L93" s="7" t="s">
        <v>310</v>
      </c>
      <c r="M93" s="9" t="s">
        <v>327</v>
      </c>
    </row>
    <row r="94" spans="1:13">
      <c r="A94" s="7">
        <v>20910</v>
      </c>
      <c r="B94" s="7">
        <v>9</v>
      </c>
      <c r="C94" s="7">
        <v>0</v>
      </c>
      <c r="D94" s="7">
        <v>20221</v>
      </c>
      <c r="E94" s="7">
        <v>800</v>
      </c>
      <c r="F94" s="16" t="s">
        <v>328</v>
      </c>
      <c r="G94" s="7">
        <v>10</v>
      </c>
      <c r="H94" s="12" t="s">
        <v>220</v>
      </c>
      <c r="I94" s="7" t="str">
        <f t="shared" si="15"/>
        <v>name_achievement_20910</v>
      </c>
      <c r="J94" s="7" t="str">
        <f t="shared" si="16"/>
        <v>desc_achievement_20910</v>
      </c>
      <c r="K94" s="9"/>
      <c r="L94" s="7" t="s">
        <v>310</v>
      </c>
      <c r="M94" s="9" t="s">
        <v>329</v>
      </c>
    </row>
    <row r="95" spans="1:13">
      <c r="A95" s="7">
        <v>21001</v>
      </c>
      <c r="B95" s="7">
        <v>10</v>
      </c>
      <c r="C95" s="7">
        <f t="shared" ref="C95:C103" si="19">A96</f>
        <v>21002</v>
      </c>
      <c r="D95" s="7">
        <v>20222</v>
      </c>
      <c r="E95" s="7">
        <v>5</v>
      </c>
      <c r="F95" s="15" t="s">
        <v>241</v>
      </c>
      <c r="G95" s="7">
        <v>1</v>
      </c>
      <c r="H95" s="12" t="s">
        <v>220</v>
      </c>
      <c r="I95" s="7" t="str">
        <f t="shared" si="15"/>
        <v>name_achievement_21001</v>
      </c>
      <c r="J95" s="7" t="str">
        <f t="shared" si="16"/>
        <v>desc_achievement_21001</v>
      </c>
      <c r="K95" s="9"/>
      <c r="L95" s="7" t="s">
        <v>330</v>
      </c>
      <c r="M95" s="9" t="s">
        <v>244</v>
      </c>
    </row>
    <row r="96" spans="1:13">
      <c r="A96" s="7">
        <v>21002</v>
      </c>
      <c r="B96" s="7">
        <v>10</v>
      </c>
      <c r="C96" s="7">
        <f t="shared" si="19"/>
        <v>21003</v>
      </c>
      <c r="D96" s="7">
        <v>20222</v>
      </c>
      <c r="E96" s="7">
        <v>10</v>
      </c>
      <c r="F96" s="15" t="s">
        <v>245</v>
      </c>
      <c r="G96" s="7">
        <v>2</v>
      </c>
      <c r="H96" s="12" t="s">
        <v>220</v>
      </c>
      <c r="I96" s="7" t="str">
        <f t="shared" si="15"/>
        <v>name_achievement_21002</v>
      </c>
      <c r="J96" s="7" t="str">
        <f t="shared" si="16"/>
        <v>desc_achievement_21002</v>
      </c>
      <c r="K96" s="9"/>
      <c r="L96" s="7" t="s">
        <v>330</v>
      </c>
      <c r="M96" s="9" t="s">
        <v>246</v>
      </c>
    </row>
    <row r="97" spans="1:13">
      <c r="A97" s="7">
        <v>21003</v>
      </c>
      <c r="B97" s="7">
        <v>10</v>
      </c>
      <c r="C97" s="7">
        <f t="shared" si="19"/>
        <v>21004</v>
      </c>
      <c r="D97" s="7">
        <v>20222</v>
      </c>
      <c r="E97" s="7">
        <v>20</v>
      </c>
      <c r="F97" s="15" t="s">
        <v>247</v>
      </c>
      <c r="G97" s="7">
        <v>3</v>
      </c>
      <c r="H97" s="12" t="s">
        <v>220</v>
      </c>
      <c r="I97" s="7" t="str">
        <f t="shared" si="15"/>
        <v>name_achievement_21003</v>
      </c>
      <c r="J97" s="7" t="str">
        <f t="shared" si="16"/>
        <v>desc_achievement_21003</v>
      </c>
      <c r="K97" s="9"/>
      <c r="L97" s="7" t="s">
        <v>330</v>
      </c>
      <c r="M97" s="9" t="s">
        <v>248</v>
      </c>
    </row>
    <row r="98" spans="1:13">
      <c r="A98" s="7">
        <v>21004</v>
      </c>
      <c r="B98" s="7">
        <v>10</v>
      </c>
      <c r="C98" s="7">
        <f t="shared" si="19"/>
        <v>21005</v>
      </c>
      <c r="D98" s="7">
        <v>20222</v>
      </c>
      <c r="E98" s="7">
        <v>50</v>
      </c>
      <c r="F98" s="15" t="s">
        <v>249</v>
      </c>
      <c r="G98" s="7">
        <v>4</v>
      </c>
      <c r="H98" s="12" t="s">
        <v>220</v>
      </c>
      <c r="I98" s="7" t="str">
        <f t="shared" si="15"/>
        <v>name_achievement_21004</v>
      </c>
      <c r="J98" s="7" t="str">
        <f t="shared" si="16"/>
        <v>desc_achievement_21004</v>
      </c>
      <c r="K98" s="9"/>
      <c r="L98" s="7" t="s">
        <v>330</v>
      </c>
      <c r="M98" s="9" t="s">
        <v>250</v>
      </c>
    </row>
    <row r="99" spans="1:13">
      <c r="A99" s="7">
        <v>21005</v>
      </c>
      <c r="B99" s="7">
        <v>10</v>
      </c>
      <c r="C99" s="7">
        <f t="shared" si="19"/>
        <v>21006</v>
      </c>
      <c r="D99" s="7">
        <v>20222</v>
      </c>
      <c r="E99" s="7">
        <v>100</v>
      </c>
      <c r="F99" s="15" t="s">
        <v>251</v>
      </c>
      <c r="G99" s="7">
        <v>5</v>
      </c>
      <c r="H99" s="12" t="s">
        <v>220</v>
      </c>
      <c r="I99" s="7" t="str">
        <f t="shared" si="15"/>
        <v>name_achievement_21005</v>
      </c>
      <c r="J99" s="7" t="str">
        <f t="shared" si="16"/>
        <v>desc_achievement_21005</v>
      </c>
      <c r="K99" s="9"/>
      <c r="L99" s="7" t="s">
        <v>330</v>
      </c>
      <c r="M99" s="9" t="s">
        <v>252</v>
      </c>
    </row>
    <row r="100" spans="1:13">
      <c r="A100" s="7">
        <v>21006</v>
      </c>
      <c r="B100" s="7">
        <v>10</v>
      </c>
      <c r="C100" s="7">
        <f t="shared" si="19"/>
        <v>21007</v>
      </c>
      <c r="D100" s="7">
        <v>20222</v>
      </c>
      <c r="E100" s="7">
        <v>200</v>
      </c>
      <c r="F100" s="15" t="s">
        <v>253</v>
      </c>
      <c r="G100" s="7">
        <v>6</v>
      </c>
      <c r="H100" s="12" t="s">
        <v>220</v>
      </c>
      <c r="I100" s="7" t="str">
        <f t="shared" si="15"/>
        <v>name_achievement_21006</v>
      </c>
      <c r="J100" s="7" t="str">
        <f t="shared" si="16"/>
        <v>desc_achievement_21006</v>
      </c>
      <c r="K100" s="9"/>
      <c r="L100" s="7" t="s">
        <v>330</v>
      </c>
      <c r="M100" s="9" t="s">
        <v>254</v>
      </c>
    </row>
    <row r="101" spans="1:13">
      <c r="A101" s="7">
        <v>21007</v>
      </c>
      <c r="B101" s="7">
        <v>10</v>
      </c>
      <c r="C101" s="7">
        <f t="shared" si="19"/>
        <v>21008</v>
      </c>
      <c r="D101" s="7">
        <v>20222</v>
      </c>
      <c r="E101" s="7">
        <v>500</v>
      </c>
      <c r="F101" s="15" t="s">
        <v>255</v>
      </c>
      <c r="G101" s="7">
        <v>7</v>
      </c>
      <c r="H101" s="12" t="s">
        <v>220</v>
      </c>
      <c r="I101" s="7" t="str">
        <f t="shared" si="15"/>
        <v>name_achievement_21007</v>
      </c>
      <c r="J101" s="7" t="str">
        <f t="shared" si="16"/>
        <v>desc_achievement_21007</v>
      </c>
      <c r="K101" s="9"/>
      <c r="L101" s="7" t="s">
        <v>330</v>
      </c>
      <c r="M101" s="9" t="s">
        <v>256</v>
      </c>
    </row>
    <row r="102" spans="1:13">
      <c r="A102" s="7">
        <v>21008</v>
      </c>
      <c r="B102" s="7">
        <v>10</v>
      </c>
      <c r="C102" s="7">
        <f t="shared" si="19"/>
        <v>21009</v>
      </c>
      <c r="D102" s="7">
        <v>20222</v>
      </c>
      <c r="E102" s="7">
        <v>1000</v>
      </c>
      <c r="F102" s="15" t="s">
        <v>257</v>
      </c>
      <c r="G102" s="7">
        <v>8</v>
      </c>
      <c r="H102" s="12" t="s">
        <v>220</v>
      </c>
      <c r="I102" s="7" t="str">
        <f t="shared" si="15"/>
        <v>name_achievement_21008</v>
      </c>
      <c r="J102" s="7" t="str">
        <f t="shared" si="16"/>
        <v>desc_achievement_21008</v>
      </c>
      <c r="K102" s="9"/>
      <c r="L102" s="7" t="s">
        <v>330</v>
      </c>
      <c r="M102" s="9" t="s">
        <v>258</v>
      </c>
    </row>
    <row r="103" spans="1:13">
      <c r="A103" s="7">
        <v>21009</v>
      </c>
      <c r="B103" s="7">
        <v>10</v>
      </c>
      <c r="C103" s="7">
        <f t="shared" si="19"/>
        <v>21010</v>
      </c>
      <c r="D103" s="7">
        <v>20222</v>
      </c>
      <c r="E103" s="7">
        <v>1500</v>
      </c>
      <c r="F103" s="15" t="s">
        <v>259</v>
      </c>
      <c r="G103" s="7">
        <v>9</v>
      </c>
      <c r="H103" s="12" t="s">
        <v>220</v>
      </c>
      <c r="I103" s="7" t="str">
        <f t="shared" ref="I103:I160" si="20">"name_achievement_"&amp;A103</f>
        <v>name_achievement_21009</v>
      </c>
      <c r="J103" s="7" t="str">
        <f t="shared" ref="J103:J160" si="21">"desc_achievement_"&amp;A103</f>
        <v>desc_achievement_21009</v>
      </c>
      <c r="K103" s="9"/>
      <c r="L103" s="7" t="s">
        <v>330</v>
      </c>
      <c r="M103" s="9" t="s">
        <v>260</v>
      </c>
    </row>
    <row r="104" spans="1:13">
      <c r="A104" s="7">
        <v>21010</v>
      </c>
      <c r="B104" s="7">
        <v>10</v>
      </c>
      <c r="C104" s="7">
        <v>0</v>
      </c>
      <c r="D104" s="7">
        <v>20222</v>
      </c>
      <c r="E104" s="7">
        <v>2000</v>
      </c>
      <c r="F104" s="15" t="s">
        <v>261</v>
      </c>
      <c r="G104" s="7">
        <v>10</v>
      </c>
      <c r="H104" s="12" t="s">
        <v>220</v>
      </c>
      <c r="I104" s="7" t="str">
        <f t="shared" si="20"/>
        <v>name_achievement_21010</v>
      </c>
      <c r="J104" s="7" t="str">
        <f t="shared" si="21"/>
        <v>desc_achievement_21010</v>
      </c>
      <c r="K104" s="9"/>
      <c r="L104" s="7" t="s">
        <v>330</v>
      </c>
      <c r="M104" s="9" t="s">
        <v>262</v>
      </c>
    </row>
    <row r="105" spans="1:13">
      <c r="A105" s="7">
        <v>21101</v>
      </c>
      <c r="B105" s="7">
        <v>11</v>
      </c>
      <c r="C105" s="7">
        <f t="shared" ref="C105:C113" si="22">A106</f>
        <v>21102</v>
      </c>
      <c r="D105" s="7">
        <v>20223</v>
      </c>
      <c r="E105" s="7">
        <v>10</v>
      </c>
      <c r="F105" s="16" t="s">
        <v>309</v>
      </c>
      <c r="G105" s="7">
        <v>1</v>
      </c>
      <c r="H105" s="12" t="s">
        <v>220</v>
      </c>
      <c r="I105" s="7" t="str">
        <f t="shared" si="20"/>
        <v>name_achievement_21101</v>
      </c>
      <c r="J105" s="7" t="str">
        <f t="shared" si="21"/>
        <v>desc_achievement_21101</v>
      </c>
      <c r="K105" s="9"/>
      <c r="L105" s="7" t="s">
        <v>331</v>
      </c>
      <c r="M105" s="9" t="s">
        <v>311</v>
      </c>
    </row>
    <row r="106" spans="1:13">
      <c r="A106" s="7">
        <v>21102</v>
      </c>
      <c r="B106" s="7">
        <v>11</v>
      </c>
      <c r="C106" s="7">
        <f t="shared" si="22"/>
        <v>21103</v>
      </c>
      <c r="D106" s="7">
        <v>20223</v>
      </c>
      <c r="E106" s="7">
        <v>20</v>
      </c>
      <c r="F106" s="16" t="s">
        <v>312</v>
      </c>
      <c r="G106" s="7">
        <v>2</v>
      </c>
      <c r="H106" s="12" t="s">
        <v>220</v>
      </c>
      <c r="I106" s="7" t="str">
        <f t="shared" si="20"/>
        <v>name_achievement_21102</v>
      </c>
      <c r="J106" s="7" t="str">
        <f t="shared" si="21"/>
        <v>desc_achievement_21102</v>
      </c>
      <c r="K106" s="9"/>
      <c r="L106" s="7" t="s">
        <v>331</v>
      </c>
      <c r="M106" s="9" t="s">
        <v>313</v>
      </c>
    </row>
    <row r="107" spans="1:13">
      <c r="A107" s="7">
        <v>21103</v>
      </c>
      <c r="B107" s="7">
        <v>11</v>
      </c>
      <c r="C107" s="7">
        <f t="shared" si="22"/>
        <v>21104</v>
      </c>
      <c r="D107" s="7">
        <v>20223</v>
      </c>
      <c r="E107" s="7">
        <v>50</v>
      </c>
      <c r="F107" s="16" t="s">
        <v>314</v>
      </c>
      <c r="G107" s="7">
        <v>3</v>
      </c>
      <c r="H107" s="12" t="s">
        <v>220</v>
      </c>
      <c r="I107" s="7" t="str">
        <f t="shared" si="20"/>
        <v>name_achievement_21103</v>
      </c>
      <c r="J107" s="7" t="str">
        <f t="shared" si="21"/>
        <v>desc_achievement_21103</v>
      </c>
      <c r="K107" s="9"/>
      <c r="L107" s="7" t="s">
        <v>331</v>
      </c>
      <c r="M107" s="9" t="s">
        <v>315</v>
      </c>
    </row>
    <row r="108" spans="1:13">
      <c r="A108" s="7">
        <v>21104</v>
      </c>
      <c r="B108" s="7">
        <v>11</v>
      </c>
      <c r="C108" s="7">
        <f t="shared" si="22"/>
        <v>21105</v>
      </c>
      <c r="D108" s="7">
        <v>20223</v>
      </c>
      <c r="E108" s="7">
        <v>100</v>
      </c>
      <c r="F108" s="16" t="s">
        <v>316</v>
      </c>
      <c r="G108" s="7">
        <v>4</v>
      </c>
      <c r="H108" s="12" t="s">
        <v>220</v>
      </c>
      <c r="I108" s="7" t="str">
        <f t="shared" si="20"/>
        <v>name_achievement_21104</v>
      </c>
      <c r="J108" s="7" t="str">
        <f t="shared" si="21"/>
        <v>desc_achievement_21104</v>
      </c>
      <c r="K108" s="9"/>
      <c r="L108" s="7" t="s">
        <v>331</v>
      </c>
      <c r="M108" s="9" t="s">
        <v>317</v>
      </c>
    </row>
    <row r="109" spans="1:13">
      <c r="A109" s="7">
        <v>21105</v>
      </c>
      <c r="B109" s="7">
        <v>11</v>
      </c>
      <c r="C109" s="7">
        <f t="shared" si="22"/>
        <v>21106</v>
      </c>
      <c r="D109" s="7">
        <v>20223</v>
      </c>
      <c r="E109" s="7">
        <v>200</v>
      </c>
      <c r="F109" s="16" t="s">
        <v>318</v>
      </c>
      <c r="G109" s="7">
        <v>5</v>
      </c>
      <c r="H109" s="12" t="s">
        <v>220</v>
      </c>
      <c r="I109" s="7" t="str">
        <f t="shared" si="20"/>
        <v>name_achievement_21105</v>
      </c>
      <c r="J109" s="7" t="str">
        <f t="shared" si="21"/>
        <v>desc_achievement_21105</v>
      </c>
      <c r="K109" s="9"/>
      <c r="L109" s="7" t="s">
        <v>331</v>
      </c>
      <c r="M109" s="9" t="s">
        <v>319</v>
      </c>
    </row>
    <row r="110" spans="1:13">
      <c r="A110" s="7">
        <v>21106</v>
      </c>
      <c r="B110" s="7">
        <v>11</v>
      </c>
      <c r="C110" s="7">
        <f t="shared" si="22"/>
        <v>21107</v>
      </c>
      <c r="D110" s="7">
        <v>20223</v>
      </c>
      <c r="E110" s="7">
        <v>500</v>
      </c>
      <c r="F110" s="16" t="s">
        <v>320</v>
      </c>
      <c r="G110" s="7">
        <v>6</v>
      </c>
      <c r="H110" s="12" t="s">
        <v>220</v>
      </c>
      <c r="I110" s="7" t="str">
        <f t="shared" si="20"/>
        <v>name_achievement_21106</v>
      </c>
      <c r="J110" s="7" t="str">
        <f t="shared" si="21"/>
        <v>desc_achievement_21106</v>
      </c>
      <c r="K110" s="9"/>
      <c r="L110" s="7" t="s">
        <v>331</v>
      </c>
      <c r="M110" s="9" t="s">
        <v>321</v>
      </c>
    </row>
    <row r="111" spans="1:13">
      <c r="A111" s="7">
        <v>21107</v>
      </c>
      <c r="B111" s="7">
        <v>11</v>
      </c>
      <c r="C111" s="7">
        <f t="shared" si="22"/>
        <v>21108</v>
      </c>
      <c r="D111" s="7">
        <v>20223</v>
      </c>
      <c r="E111" s="7">
        <v>1000</v>
      </c>
      <c r="F111" s="16" t="s">
        <v>322</v>
      </c>
      <c r="G111" s="7">
        <v>7</v>
      </c>
      <c r="H111" s="12" t="s">
        <v>220</v>
      </c>
      <c r="I111" s="7" t="str">
        <f t="shared" si="20"/>
        <v>name_achievement_21107</v>
      </c>
      <c r="J111" s="7" t="str">
        <f t="shared" si="21"/>
        <v>desc_achievement_21107</v>
      </c>
      <c r="K111" s="9"/>
      <c r="L111" s="7" t="s">
        <v>331</v>
      </c>
      <c r="M111" s="9" t="s">
        <v>323</v>
      </c>
    </row>
    <row r="112" spans="1:13">
      <c r="A112" s="7">
        <v>21108</v>
      </c>
      <c r="B112" s="7">
        <v>11</v>
      </c>
      <c r="C112" s="7">
        <f t="shared" si="22"/>
        <v>21109</v>
      </c>
      <c r="D112" s="7">
        <v>20223</v>
      </c>
      <c r="E112" s="7">
        <v>1500</v>
      </c>
      <c r="F112" s="16" t="s">
        <v>324</v>
      </c>
      <c r="G112" s="7">
        <v>8</v>
      </c>
      <c r="H112" s="12" t="s">
        <v>220</v>
      </c>
      <c r="I112" s="7" t="str">
        <f t="shared" si="20"/>
        <v>name_achievement_21108</v>
      </c>
      <c r="J112" s="7" t="str">
        <f t="shared" si="21"/>
        <v>desc_achievement_21108</v>
      </c>
      <c r="K112" s="9"/>
      <c r="L112" s="7" t="s">
        <v>331</v>
      </c>
      <c r="M112" s="9" t="s">
        <v>325</v>
      </c>
    </row>
    <row r="113" spans="1:13">
      <c r="A113" s="7">
        <v>21109</v>
      </c>
      <c r="B113" s="7">
        <v>11</v>
      </c>
      <c r="C113" s="7">
        <f t="shared" si="22"/>
        <v>21110</v>
      </c>
      <c r="D113" s="7">
        <v>20223</v>
      </c>
      <c r="E113" s="7">
        <v>2000</v>
      </c>
      <c r="F113" s="16" t="s">
        <v>326</v>
      </c>
      <c r="G113" s="7">
        <v>9</v>
      </c>
      <c r="H113" s="12" t="s">
        <v>220</v>
      </c>
      <c r="I113" s="7" t="str">
        <f t="shared" si="20"/>
        <v>name_achievement_21109</v>
      </c>
      <c r="J113" s="7" t="str">
        <f t="shared" si="21"/>
        <v>desc_achievement_21109</v>
      </c>
      <c r="K113" s="9"/>
      <c r="L113" s="7" t="s">
        <v>331</v>
      </c>
      <c r="M113" s="9" t="s">
        <v>327</v>
      </c>
    </row>
    <row r="114" spans="1:13">
      <c r="A114" s="7">
        <v>21110</v>
      </c>
      <c r="B114" s="7">
        <v>11</v>
      </c>
      <c r="C114" s="7">
        <v>0</v>
      </c>
      <c r="D114" s="7">
        <v>20223</v>
      </c>
      <c r="E114" s="7">
        <v>2500</v>
      </c>
      <c r="F114" s="16" t="s">
        <v>328</v>
      </c>
      <c r="G114" s="7">
        <v>10</v>
      </c>
      <c r="H114" s="12" t="s">
        <v>220</v>
      </c>
      <c r="I114" s="7" t="str">
        <f t="shared" si="20"/>
        <v>name_achievement_21110</v>
      </c>
      <c r="J114" s="7" t="str">
        <f t="shared" si="21"/>
        <v>desc_achievement_21110</v>
      </c>
      <c r="K114" s="9"/>
      <c r="L114" s="7" t="s">
        <v>331</v>
      </c>
      <c r="M114" s="9" t="s">
        <v>329</v>
      </c>
    </row>
    <row r="115" spans="1:13">
      <c r="A115" s="7">
        <v>21201</v>
      </c>
      <c r="B115" s="7">
        <v>12</v>
      </c>
      <c r="C115" s="7">
        <f t="shared" ref="C115:C123" si="23">A116</f>
        <v>21202</v>
      </c>
      <c r="D115" s="7">
        <v>20231</v>
      </c>
      <c r="E115" s="7">
        <v>10</v>
      </c>
      <c r="F115" s="18" t="s">
        <v>332</v>
      </c>
      <c r="G115" s="7">
        <v>1</v>
      </c>
      <c r="H115" s="12" t="s">
        <v>333</v>
      </c>
      <c r="I115" s="7" t="str">
        <f t="shared" si="20"/>
        <v>name_achievement_21201</v>
      </c>
      <c r="J115" s="7" t="str">
        <f t="shared" si="21"/>
        <v>desc_achievement_21201</v>
      </c>
      <c r="K115" s="9"/>
      <c r="L115" s="7" t="s">
        <v>334</v>
      </c>
      <c r="M115" s="9" t="s">
        <v>335</v>
      </c>
    </row>
    <row r="116" spans="1:13">
      <c r="A116" s="7">
        <v>21202</v>
      </c>
      <c r="B116" s="7">
        <v>12</v>
      </c>
      <c r="C116" s="7">
        <f t="shared" si="23"/>
        <v>21203</v>
      </c>
      <c r="D116" s="7">
        <v>20231</v>
      </c>
      <c r="E116" s="7">
        <v>20</v>
      </c>
      <c r="F116" s="18" t="s">
        <v>336</v>
      </c>
      <c r="G116" s="7">
        <v>2</v>
      </c>
      <c r="H116" s="12" t="s">
        <v>333</v>
      </c>
      <c r="I116" s="7" t="str">
        <f t="shared" si="20"/>
        <v>name_achievement_21202</v>
      </c>
      <c r="J116" s="7" t="str">
        <f t="shared" si="21"/>
        <v>desc_achievement_21202</v>
      </c>
      <c r="K116" s="9"/>
      <c r="L116" s="7" t="s">
        <v>334</v>
      </c>
      <c r="M116" s="9" t="s">
        <v>337</v>
      </c>
    </row>
    <row r="117" spans="1:13">
      <c r="A117" s="7">
        <v>21203</v>
      </c>
      <c r="B117" s="7">
        <v>12</v>
      </c>
      <c r="C117" s="7">
        <f t="shared" si="23"/>
        <v>21204</v>
      </c>
      <c r="D117" s="7">
        <v>20231</v>
      </c>
      <c r="E117" s="7">
        <v>50</v>
      </c>
      <c r="F117" s="18" t="s">
        <v>338</v>
      </c>
      <c r="G117" s="7">
        <v>3</v>
      </c>
      <c r="H117" s="12" t="s">
        <v>333</v>
      </c>
      <c r="I117" s="7" t="str">
        <f t="shared" si="20"/>
        <v>name_achievement_21203</v>
      </c>
      <c r="J117" s="7" t="str">
        <f t="shared" si="21"/>
        <v>desc_achievement_21203</v>
      </c>
      <c r="K117" s="9"/>
      <c r="L117" s="7" t="s">
        <v>334</v>
      </c>
      <c r="M117" s="9" t="s">
        <v>339</v>
      </c>
    </row>
    <row r="118" spans="1:13">
      <c r="A118" s="7">
        <v>21204</v>
      </c>
      <c r="B118" s="7">
        <v>12</v>
      </c>
      <c r="C118" s="7">
        <f t="shared" si="23"/>
        <v>21205</v>
      </c>
      <c r="D118" s="7">
        <v>20231</v>
      </c>
      <c r="E118" s="7">
        <v>100</v>
      </c>
      <c r="F118" s="18" t="s">
        <v>340</v>
      </c>
      <c r="G118" s="7">
        <v>4</v>
      </c>
      <c r="H118" s="12" t="s">
        <v>333</v>
      </c>
      <c r="I118" s="7" t="str">
        <f t="shared" si="20"/>
        <v>name_achievement_21204</v>
      </c>
      <c r="J118" s="7" t="str">
        <f t="shared" si="21"/>
        <v>desc_achievement_21204</v>
      </c>
      <c r="K118" s="9"/>
      <c r="L118" s="7" t="s">
        <v>334</v>
      </c>
      <c r="M118" s="9" t="s">
        <v>341</v>
      </c>
    </row>
    <row r="119" spans="1:13">
      <c r="A119" s="7">
        <v>21205</v>
      </c>
      <c r="B119" s="7">
        <v>12</v>
      </c>
      <c r="C119" s="7">
        <f t="shared" si="23"/>
        <v>21206</v>
      </c>
      <c r="D119" s="7">
        <v>20231</v>
      </c>
      <c r="E119" s="7">
        <v>200</v>
      </c>
      <c r="F119" s="18" t="s">
        <v>342</v>
      </c>
      <c r="G119" s="7">
        <v>5</v>
      </c>
      <c r="H119" s="12" t="s">
        <v>333</v>
      </c>
      <c r="I119" s="7" t="str">
        <f t="shared" si="20"/>
        <v>name_achievement_21205</v>
      </c>
      <c r="J119" s="7" t="str">
        <f t="shared" si="21"/>
        <v>desc_achievement_21205</v>
      </c>
      <c r="K119" s="9"/>
      <c r="L119" s="7" t="s">
        <v>334</v>
      </c>
      <c r="M119" s="9" t="s">
        <v>343</v>
      </c>
    </row>
    <row r="120" spans="1:13">
      <c r="A120" s="7">
        <v>21206</v>
      </c>
      <c r="B120" s="7">
        <v>12</v>
      </c>
      <c r="C120" s="7">
        <f t="shared" si="23"/>
        <v>21207</v>
      </c>
      <c r="D120" s="7">
        <v>20231</v>
      </c>
      <c r="E120" s="7">
        <v>500</v>
      </c>
      <c r="F120" s="18" t="s">
        <v>344</v>
      </c>
      <c r="G120" s="7">
        <v>6</v>
      </c>
      <c r="H120" s="12" t="s">
        <v>333</v>
      </c>
      <c r="I120" s="7" t="str">
        <f t="shared" si="20"/>
        <v>name_achievement_21206</v>
      </c>
      <c r="J120" s="7" t="str">
        <f t="shared" si="21"/>
        <v>desc_achievement_21206</v>
      </c>
      <c r="K120" s="9"/>
      <c r="L120" s="7" t="s">
        <v>334</v>
      </c>
      <c r="M120" s="9" t="s">
        <v>345</v>
      </c>
    </row>
    <row r="121" spans="1:13">
      <c r="A121" s="7">
        <v>21207</v>
      </c>
      <c r="B121" s="7">
        <v>12</v>
      </c>
      <c r="C121" s="7">
        <f t="shared" si="23"/>
        <v>21208</v>
      </c>
      <c r="D121" s="7">
        <v>20231</v>
      </c>
      <c r="E121" s="7">
        <v>1000</v>
      </c>
      <c r="F121" s="18" t="s">
        <v>346</v>
      </c>
      <c r="G121" s="7">
        <v>7</v>
      </c>
      <c r="H121" s="12" t="s">
        <v>333</v>
      </c>
      <c r="I121" s="7" t="str">
        <f t="shared" si="20"/>
        <v>name_achievement_21207</v>
      </c>
      <c r="J121" s="7" t="str">
        <f t="shared" si="21"/>
        <v>desc_achievement_21207</v>
      </c>
      <c r="K121" s="9"/>
      <c r="L121" s="7" t="s">
        <v>334</v>
      </c>
      <c r="M121" s="9" t="s">
        <v>347</v>
      </c>
    </row>
    <row r="122" spans="1:13">
      <c r="A122" s="7">
        <v>21208</v>
      </c>
      <c r="B122" s="7">
        <v>12</v>
      </c>
      <c r="C122" s="7">
        <f t="shared" si="23"/>
        <v>21209</v>
      </c>
      <c r="D122" s="7">
        <v>20231</v>
      </c>
      <c r="E122" s="7">
        <v>1500</v>
      </c>
      <c r="F122" s="18" t="s">
        <v>348</v>
      </c>
      <c r="G122" s="7">
        <v>8</v>
      </c>
      <c r="H122" s="12" t="s">
        <v>333</v>
      </c>
      <c r="I122" s="7" t="str">
        <f t="shared" si="20"/>
        <v>name_achievement_21208</v>
      </c>
      <c r="J122" s="7" t="str">
        <f t="shared" si="21"/>
        <v>desc_achievement_21208</v>
      </c>
      <c r="K122" s="9"/>
      <c r="L122" s="7" t="s">
        <v>334</v>
      </c>
      <c r="M122" s="9" t="s">
        <v>349</v>
      </c>
    </row>
    <row r="123" spans="1:13">
      <c r="A123" s="7">
        <v>21209</v>
      </c>
      <c r="B123" s="7">
        <v>12</v>
      </c>
      <c r="C123" s="7">
        <f t="shared" si="23"/>
        <v>21210</v>
      </c>
      <c r="D123" s="7">
        <v>20231</v>
      </c>
      <c r="E123" s="7">
        <v>2000</v>
      </c>
      <c r="F123" s="18" t="s">
        <v>350</v>
      </c>
      <c r="G123" s="7">
        <v>9</v>
      </c>
      <c r="H123" s="12" t="s">
        <v>333</v>
      </c>
      <c r="I123" s="7" t="str">
        <f t="shared" si="20"/>
        <v>name_achievement_21209</v>
      </c>
      <c r="J123" s="7" t="str">
        <f t="shared" si="21"/>
        <v>desc_achievement_21209</v>
      </c>
      <c r="K123" s="9"/>
      <c r="L123" s="7" t="s">
        <v>334</v>
      </c>
      <c r="M123" s="9" t="s">
        <v>351</v>
      </c>
    </row>
    <row r="124" spans="1:13">
      <c r="A124" s="7">
        <v>21210</v>
      </c>
      <c r="B124" s="7">
        <v>12</v>
      </c>
      <c r="C124" s="7">
        <v>0</v>
      </c>
      <c r="D124" s="7">
        <v>20231</v>
      </c>
      <c r="E124" s="7">
        <v>2500</v>
      </c>
      <c r="F124" s="18" t="s">
        <v>352</v>
      </c>
      <c r="G124" s="7">
        <v>10</v>
      </c>
      <c r="H124" s="12" t="s">
        <v>333</v>
      </c>
      <c r="I124" s="7" t="str">
        <f t="shared" si="20"/>
        <v>name_achievement_21210</v>
      </c>
      <c r="J124" s="7" t="str">
        <f t="shared" si="21"/>
        <v>desc_achievement_21210</v>
      </c>
      <c r="K124" s="9"/>
      <c r="L124" s="7" t="s">
        <v>334</v>
      </c>
      <c r="M124" s="9" t="s">
        <v>353</v>
      </c>
    </row>
    <row r="125" spans="1:13">
      <c r="A125" s="7">
        <v>21301</v>
      </c>
      <c r="B125" s="7">
        <v>13</v>
      </c>
      <c r="C125" s="7">
        <f t="shared" ref="C125:C133" si="24">A126</f>
        <v>21302</v>
      </c>
      <c r="D125" s="7">
        <v>20232</v>
      </c>
      <c r="E125" s="7">
        <v>10</v>
      </c>
      <c r="F125" s="18" t="s">
        <v>332</v>
      </c>
      <c r="G125" s="7">
        <v>1</v>
      </c>
      <c r="H125" s="12" t="s">
        <v>333</v>
      </c>
      <c r="I125" s="7" t="str">
        <f t="shared" si="20"/>
        <v>name_achievement_21301</v>
      </c>
      <c r="J125" s="7" t="str">
        <f t="shared" si="21"/>
        <v>desc_achievement_21301</v>
      </c>
      <c r="K125" s="9"/>
      <c r="L125" s="7" t="s">
        <v>354</v>
      </c>
      <c r="M125" s="9" t="s">
        <v>335</v>
      </c>
    </row>
    <row r="126" spans="1:13">
      <c r="A126" s="7">
        <v>21302</v>
      </c>
      <c r="B126" s="7">
        <v>13</v>
      </c>
      <c r="C126" s="7">
        <f t="shared" si="24"/>
        <v>21303</v>
      </c>
      <c r="D126" s="7">
        <v>20232</v>
      </c>
      <c r="E126" s="7">
        <v>20</v>
      </c>
      <c r="F126" s="18" t="s">
        <v>336</v>
      </c>
      <c r="G126" s="7">
        <v>2</v>
      </c>
      <c r="H126" s="12" t="s">
        <v>333</v>
      </c>
      <c r="I126" s="7" t="str">
        <f t="shared" si="20"/>
        <v>name_achievement_21302</v>
      </c>
      <c r="J126" s="7" t="str">
        <f t="shared" si="21"/>
        <v>desc_achievement_21302</v>
      </c>
      <c r="K126" s="9"/>
      <c r="L126" s="7" t="s">
        <v>354</v>
      </c>
      <c r="M126" s="9" t="s">
        <v>337</v>
      </c>
    </row>
    <row r="127" spans="1:13">
      <c r="A127" s="7">
        <v>21303</v>
      </c>
      <c r="B127" s="7">
        <v>13</v>
      </c>
      <c r="C127" s="7">
        <f t="shared" si="24"/>
        <v>21304</v>
      </c>
      <c r="D127" s="7">
        <v>20232</v>
      </c>
      <c r="E127" s="7">
        <v>50</v>
      </c>
      <c r="F127" s="18" t="s">
        <v>338</v>
      </c>
      <c r="G127" s="7">
        <v>3</v>
      </c>
      <c r="H127" s="12" t="s">
        <v>333</v>
      </c>
      <c r="I127" s="7" t="str">
        <f t="shared" si="20"/>
        <v>name_achievement_21303</v>
      </c>
      <c r="J127" s="7" t="str">
        <f t="shared" si="21"/>
        <v>desc_achievement_21303</v>
      </c>
      <c r="K127" s="9"/>
      <c r="L127" s="7" t="s">
        <v>354</v>
      </c>
      <c r="M127" s="9" t="s">
        <v>339</v>
      </c>
    </row>
    <row r="128" spans="1:13">
      <c r="A128" s="7">
        <v>21304</v>
      </c>
      <c r="B128" s="7">
        <v>13</v>
      </c>
      <c r="C128" s="7">
        <f t="shared" si="24"/>
        <v>21305</v>
      </c>
      <c r="D128" s="7">
        <v>20232</v>
      </c>
      <c r="E128" s="7">
        <v>100</v>
      </c>
      <c r="F128" s="18" t="s">
        <v>340</v>
      </c>
      <c r="G128" s="7">
        <v>4</v>
      </c>
      <c r="H128" s="12" t="s">
        <v>333</v>
      </c>
      <c r="I128" s="7" t="str">
        <f t="shared" si="20"/>
        <v>name_achievement_21304</v>
      </c>
      <c r="J128" s="7" t="str">
        <f t="shared" si="21"/>
        <v>desc_achievement_21304</v>
      </c>
      <c r="K128" s="9"/>
      <c r="L128" s="7" t="s">
        <v>354</v>
      </c>
      <c r="M128" s="9" t="s">
        <v>341</v>
      </c>
    </row>
    <row r="129" spans="1:13">
      <c r="A129" s="7">
        <v>21305</v>
      </c>
      <c r="B129" s="7">
        <v>13</v>
      </c>
      <c r="C129" s="7">
        <f t="shared" si="24"/>
        <v>21306</v>
      </c>
      <c r="D129" s="7">
        <v>20232</v>
      </c>
      <c r="E129" s="7">
        <v>200</v>
      </c>
      <c r="F129" s="18" t="s">
        <v>342</v>
      </c>
      <c r="G129" s="7">
        <v>5</v>
      </c>
      <c r="H129" s="12" t="s">
        <v>333</v>
      </c>
      <c r="I129" s="7" t="str">
        <f t="shared" si="20"/>
        <v>name_achievement_21305</v>
      </c>
      <c r="J129" s="7" t="str">
        <f t="shared" si="21"/>
        <v>desc_achievement_21305</v>
      </c>
      <c r="K129" s="9"/>
      <c r="L129" s="7" t="s">
        <v>354</v>
      </c>
      <c r="M129" s="9" t="s">
        <v>343</v>
      </c>
    </row>
    <row r="130" spans="1:13">
      <c r="A130" s="7">
        <v>21306</v>
      </c>
      <c r="B130" s="7">
        <v>13</v>
      </c>
      <c r="C130" s="7">
        <f t="shared" si="24"/>
        <v>21307</v>
      </c>
      <c r="D130" s="7">
        <v>20232</v>
      </c>
      <c r="E130" s="7">
        <v>500</v>
      </c>
      <c r="F130" s="18" t="s">
        <v>344</v>
      </c>
      <c r="G130" s="7">
        <v>6</v>
      </c>
      <c r="H130" s="12" t="s">
        <v>333</v>
      </c>
      <c r="I130" s="7" t="str">
        <f t="shared" si="20"/>
        <v>name_achievement_21306</v>
      </c>
      <c r="J130" s="7" t="str">
        <f t="shared" si="21"/>
        <v>desc_achievement_21306</v>
      </c>
      <c r="K130" s="9"/>
      <c r="L130" s="7" t="s">
        <v>354</v>
      </c>
      <c r="M130" s="9" t="s">
        <v>345</v>
      </c>
    </row>
    <row r="131" spans="1:13">
      <c r="A131" s="7">
        <v>21307</v>
      </c>
      <c r="B131" s="7">
        <v>13</v>
      </c>
      <c r="C131" s="7">
        <f t="shared" si="24"/>
        <v>21308</v>
      </c>
      <c r="D131" s="7">
        <v>20232</v>
      </c>
      <c r="E131" s="7">
        <v>1000</v>
      </c>
      <c r="F131" s="18" t="s">
        <v>346</v>
      </c>
      <c r="G131" s="7">
        <v>7</v>
      </c>
      <c r="H131" s="12" t="s">
        <v>333</v>
      </c>
      <c r="I131" s="7" t="str">
        <f t="shared" si="20"/>
        <v>name_achievement_21307</v>
      </c>
      <c r="J131" s="7" t="str">
        <f t="shared" si="21"/>
        <v>desc_achievement_21307</v>
      </c>
      <c r="K131" s="9"/>
      <c r="L131" s="7" t="s">
        <v>354</v>
      </c>
      <c r="M131" s="9" t="s">
        <v>347</v>
      </c>
    </row>
    <row r="132" spans="1:13">
      <c r="A132" s="7">
        <v>21308</v>
      </c>
      <c r="B132" s="7">
        <v>13</v>
      </c>
      <c r="C132" s="7">
        <f t="shared" si="24"/>
        <v>21309</v>
      </c>
      <c r="D132" s="7">
        <v>20232</v>
      </c>
      <c r="E132" s="7">
        <v>1500</v>
      </c>
      <c r="F132" s="18" t="s">
        <v>348</v>
      </c>
      <c r="G132" s="7">
        <v>8</v>
      </c>
      <c r="H132" s="12" t="s">
        <v>333</v>
      </c>
      <c r="I132" s="7" t="str">
        <f t="shared" si="20"/>
        <v>name_achievement_21308</v>
      </c>
      <c r="J132" s="7" t="str">
        <f t="shared" si="21"/>
        <v>desc_achievement_21308</v>
      </c>
      <c r="K132" s="9"/>
      <c r="L132" s="7" t="s">
        <v>354</v>
      </c>
      <c r="M132" s="9" t="s">
        <v>349</v>
      </c>
    </row>
    <row r="133" spans="1:13">
      <c r="A133" s="7">
        <v>21309</v>
      </c>
      <c r="B133" s="7">
        <v>13</v>
      </c>
      <c r="C133" s="7">
        <f t="shared" si="24"/>
        <v>21310</v>
      </c>
      <c r="D133" s="7">
        <v>20232</v>
      </c>
      <c r="E133" s="7">
        <v>2000</v>
      </c>
      <c r="F133" s="18" t="s">
        <v>350</v>
      </c>
      <c r="G133" s="7">
        <v>9</v>
      </c>
      <c r="H133" s="12" t="s">
        <v>333</v>
      </c>
      <c r="I133" s="7" t="str">
        <f t="shared" si="20"/>
        <v>name_achievement_21309</v>
      </c>
      <c r="J133" s="7" t="str">
        <f t="shared" si="21"/>
        <v>desc_achievement_21309</v>
      </c>
      <c r="K133" s="9"/>
      <c r="L133" s="7" t="s">
        <v>354</v>
      </c>
      <c r="M133" s="9" t="s">
        <v>351</v>
      </c>
    </row>
    <row r="134" spans="1:13">
      <c r="A134" s="7">
        <v>21310</v>
      </c>
      <c r="B134" s="7">
        <v>13</v>
      </c>
      <c r="C134" s="7">
        <v>0</v>
      </c>
      <c r="D134" s="7">
        <v>20232</v>
      </c>
      <c r="E134" s="7">
        <v>2500</v>
      </c>
      <c r="F134" s="18" t="s">
        <v>352</v>
      </c>
      <c r="G134" s="7">
        <v>10</v>
      </c>
      <c r="H134" s="12" t="s">
        <v>333</v>
      </c>
      <c r="I134" s="7" t="str">
        <f t="shared" si="20"/>
        <v>name_achievement_21310</v>
      </c>
      <c r="J134" s="7" t="str">
        <f t="shared" si="21"/>
        <v>desc_achievement_21310</v>
      </c>
      <c r="K134" s="9"/>
      <c r="L134" s="7" t="s">
        <v>354</v>
      </c>
      <c r="M134" s="9" t="s">
        <v>353</v>
      </c>
    </row>
    <row r="135" spans="1:13">
      <c r="A135" s="7">
        <v>21401</v>
      </c>
      <c r="B135" s="7">
        <v>14</v>
      </c>
      <c r="C135" s="7">
        <f t="shared" ref="C135:C146" si="25">A136</f>
        <v>21402</v>
      </c>
      <c r="D135" s="7">
        <v>20301</v>
      </c>
      <c r="E135" s="7">
        <v>40101130</v>
      </c>
      <c r="F135" s="16" t="s">
        <v>219</v>
      </c>
      <c r="G135" s="7">
        <v>1</v>
      </c>
      <c r="H135" s="12" t="s">
        <v>355</v>
      </c>
      <c r="I135" s="7" t="str">
        <f t="shared" si="20"/>
        <v>name_achievement_21401</v>
      </c>
      <c r="J135" s="7" t="str">
        <f t="shared" si="21"/>
        <v>desc_achievement_21401</v>
      </c>
      <c r="K135" s="9"/>
      <c r="L135" s="7" t="s">
        <v>356</v>
      </c>
      <c r="M135" s="9" t="s">
        <v>222</v>
      </c>
    </row>
    <row r="136" spans="1:13">
      <c r="A136" s="7">
        <v>21402</v>
      </c>
      <c r="B136" s="7">
        <v>14</v>
      </c>
      <c r="C136" s="7">
        <f t="shared" si="25"/>
        <v>21403</v>
      </c>
      <c r="D136" s="7">
        <v>20301</v>
      </c>
      <c r="E136" s="7">
        <v>40102130</v>
      </c>
      <c r="F136" s="16" t="s">
        <v>225</v>
      </c>
      <c r="G136" s="7">
        <v>2</v>
      </c>
      <c r="H136" s="12" t="s">
        <v>355</v>
      </c>
      <c r="I136" s="7" t="str">
        <f t="shared" si="20"/>
        <v>name_achievement_21402</v>
      </c>
      <c r="J136" s="7" t="str">
        <f t="shared" si="21"/>
        <v>desc_achievement_21402</v>
      </c>
      <c r="K136" s="9"/>
      <c r="L136" s="7" t="s">
        <v>356</v>
      </c>
      <c r="M136" s="9" t="s">
        <v>226</v>
      </c>
    </row>
    <row r="137" spans="1:13">
      <c r="A137" s="7">
        <v>21403</v>
      </c>
      <c r="B137" s="7">
        <v>14</v>
      </c>
      <c r="C137" s="7">
        <f t="shared" si="25"/>
        <v>21404</v>
      </c>
      <c r="D137" s="7">
        <v>20301</v>
      </c>
      <c r="E137" s="7">
        <v>40103130</v>
      </c>
      <c r="F137" s="16" t="s">
        <v>357</v>
      </c>
      <c r="G137" s="7">
        <v>3</v>
      </c>
      <c r="H137" s="12" t="s">
        <v>355</v>
      </c>
      <c r="I137" s="7" t="str">
        <f t="shared" si="20"/>
        <v>name_achievement_21403</v>
      </c>
      <c r="J137" s="7" t="str">
        <f t="shared" si="21"/>
        <v>desc_achievement_21403</v>
      </c>
      <c r="K137" s="9"/>
      <c r="L137" s="7" t="s">
        <v>356</v>
      </c>
      <c r="M137" s="9" t="s">
        <v>358</v>
      </c>
    </row>
    <row r="138" spans="1:13">
      <c r="A138" s="7">
        <v>21404</v>
      </c>
      <c r="B138" s="7">
        <v>14</v>
      </c>
      <c r="C138" s="7">
        <f t="shared" si="25"/>
        <v>21405</v>
      </c>
      <c r="D138" s="7">
        <v>20301</v>
      </c>
      <c r="E138" s="7">
        <v>40104130</v>
      </c>
      <c r="F138" s="16" t="s">
        <v>359</v>
      </c>
      <c r="G138" s="7">
        <v>4</v>
      </c>
      <c r="H138" s="12" t="s">
        <v>355</v>
      </c>
      <c r="I138" s="7" t="str">
        <f t="shared" si="20"/>
        <v>name_achievement_21404</v>
      </c>
      <c r="J138" s="7" t="str">
        <f t="shared" si="21"/>
        <v>desc_achievement_21404</v>
      </c>
      <c r="K138" s="9"/>
      <c r="L138" s="7" t="s">
        <v>356</v>
      </c>
      <c r="M138" s="9" t="s">
        <v>360</v>
      </c>
    </row>
    <row r="139" spans="1:13">
      <c r="A139" s="7">
        <v>21405</v>
      </c>
      <c r="B139" s="7">
        <v>14</v>
      </c>
      <c r="C139" s="7">
        <f t="shared" si="25"/>
        <v>21406</v>
      </c>
      <c r="D139" s="7">
        <v>20301</v>
      </c>
      <c r="E139" s="7">
        <v>40105130</v>
      </c>
      <c r="F139" s="16" t="s">
        <v>227</v>
      </c>
      <c r="G139" s="7">
        <v>5</v>
      </c>
      <c r="H139" s="12" t="s">
        <v>355</v>
      </c>
      <c r="I139" s="7" t="str">
        <f t="shared" si="20"/>
        <v>name_achievement_21405</v>
      </c>
      <c r="J139" s="7" t="str">
        <f t="shared" si="21"/>
        <v>desc_achievement_21405</v>
      </c>
      <c r="K139" s="9"/>
      <c r="L139" s="7" t="s">
        <v>356</v>
      </c>
      <c r="M139" s="9" t="s">
        <v>228</v>
      </c>
    </row>
    <row r="140" spans="1:13">
      <c r="A140" s="7">
        <v>21406</v>
      </c>
      <c r="B140" s="7">
        <v>14</v>
      </c>
      <c r="C140" s="7">
        <f t="shared" si="25"/>
        <v>21407</v>
      </c>
      <c r="D140" s="7">
        <v>20301</v>
      </c>
      <c r="E140" s="7">
        <v>40106130</v>
      </c>
      <c r="F140" s="16" t="s">
        <v>361</v>
      </c>
      <c r="G140" s="7">
        <v>6</v>
      </c>
      <c r="H140" s="12" t="s">
        <v>355</v>
      </c>
      <c r="I140" s="7" t="str">
        <f t="shared" si="20"/>
        <v>name_achievement_21406</v>
      </c>
      <c r="J140" s="7" t="str">
        <f t="shared" si="21"/>
        <v>desc_achievement_21406</v>
      </c>
      <c r="K140" s="9"/>
      <c r="L140" s="7" t="s">
        <v>356</v>
      </c>
      <c r="M140" s="9" t="s">
        <v>362</v>
      </c>
    </row>
    <row r="141" spans="1:13">
      <c r="A141" s="7">
        <v>21407</v>
      </c>
      <c r="B141" s="7">
        <v>14</v>
      </c>
      <c r="C141" s="7">
        <f t="shared" si="25"/>
        <v>21408</v>
      </c>
      <c r="D141" s="7">
        <v>20301</v>
      </c>
      <c r="E141" s="7">
        <v>40107130</v>
      </c>
      <c r="F141" s="16" t="s">
        <v>363</v>
      </c>
      <c r="G141" s="7">
        <v>7</v>
      </c>
      <c r="H141" s="12" t="s">
        <v>355</v>
      </c>
      <c r="I141" s="7" t="str">
        <f t="shared" si="20"/>
        <v>name_achievement_21407</v>
      </c>
      <c r="J141" s="7" t="str">
        <f t="shared" si="21"/>
        <v>desc_achievement_21407</v>
      </c>
      <c r="K141" s="9"/>
      <c r="L141" s="7" t="s">
        <v>356</v>
      </c>
      <c r="M141" s="9" t="s">
        <v>364</v>
      </c>
    </row>
    <row r="142" spans="1:13">
      <c r="A142" s="7">
        <v>21408</v>
      </c>
      <c r="B142" s="7">
        <v>14</v>
      </c>
      <c r="C142" s="7">
        <f t="shared" si="25"/>
        <v>21409</v>
      </c>
      <c r="D142" s="7">
        <v>20301</v>
      </c>
      <c r="E142" s="7">
        <v>40108130</v>
      </c>
      <c r="F142" s="16" t="s">
        <v>365</v>
      </c>
      <c r="G142" s="7">
        <v>8</v>
      </c>
      <c r="H142" s="12" t="s">
        <v>355</v>
      </c>
      <c r="I142" s="7" t="str">
        <f t="shared" si="20"/>
        <v>name_achievement_21408</v>
      </c>
      <c r="J142" s="7" t="str">
        <f t="shared" si="21"/>
        <v>desc_achievement_21408</v>
      </c>
      <c r="K142" s="9"/>
      <c r="L142" s="7" t="s">
        <v>356</v>
      </c>
      <c r="M142" s="9" t="s">
        <v>366</v>
      </c>
    </row>
    <row r="143" spans="1:13">
      <c r="A143" s="7">
        <v>21409</v>
      </c>
      <c r="B143" s="7">
        <v>14</v>
      </c>
      <c r="C143" s="7">
        <f t="shared" si="25"/>
        <v>21410</v>
      </c>
      <c r="D143" s="7">
        <v>20301</v>
      </c>
      <c r="E143" s="7">
        <v>40109130</v>
      </c>
      <c r="F143" s="16" t="s">
        <v>367</v>
      </c>
      <c r="G143" s="7">
        <v>9</v>
      </c>
      <c r="H143" s="12" t="s">
        <v>355</v>
      </c>
      <c r="I143" s="7" t="str">
        <f t="shared" si="20"/>
        <v>name_achievement_21409</v>
      </c>
      <c r="J143" s="7" t="str">
        <f t="shared" si="21"/>
        <v>desc_achievement_21409</v>
      </c>
      <c r="K143" s="9"/>
      <c r="L143" s="7" t="s">
        <v>356</v>
      </c>
      <c r="M143" s="9" t="s">
        <v>368</v>
      </c>
    </row>
    <row r="144" spans="1:13">
      <c r="A144" s="7">
        <v>21410</v>
      </c>
      <c r="B144" s="7">
        <v>14</v>
      </c>
      <c r="C144" s="7">
        <f t="shared" si="25"/>
        <v>21411</v>
      </c>
      <c r="D144" s="7">
        <v>20301</v>
      </c>
      <c r="E144" s="7">
        <v>40110130</v>
      </c>
      <c r="F144" s="16" t="s">
        <v>229</v>
      </c>
      <c r="G144" s="7">
        <v>10</v>
      </c>
      <c r="H144" s="12" t="s">
        <v>355</v>
      </c>
      <c r="I144" s="7" t="str">
        <f t="shared" si="20"/>
        <v>name_achievement_21410</v>
      </c>
      <c r="J144" s="7" t="str">
        <f t="shared" si="21"/>
        <v>desc_achievement_21410</v>
      </c>
      <c r="K144" s="9"/>
      <c r="L144" s="7" t="s">
        <v>356</v>
      </c>
      <c r="M144" s="9" t="s">
        <v>230</v>
      </c>
    </row>
    <row r="145" spans="1:13">
      <c r="A145" s="7">
        <v>21411</v>
      </c>
      <c r="B145" s="7">
        <v>14</v>
      </c>
      <c r="C145" s="7">
        <f t="shared" si="25"/>
        <v>21412</v>
      </c>
      <c r="D145" s="7">
        <v>20301</v>
      </c>
      <c r="E145" s="7">
        <v>40111130</v>
      </c>
      <c r="F145" s="16" t="s">
        <v>369</v>
      </c>
      <c r="G145" s="7">
        <v>11</v>
      </c>
      <c r="H145" s="12" t="s">
        <v>355</v>
      </c>
      <c r="I145" s="7" t="str">
        <f t="shared" si="20"/>
        <v>name_achievement_21411</v>
      </c>
      <c r="J145" s="7" t="str">
        <f t="shared" si="21"/>
        <v>desc_achievement_21411</v>
      </c>
      <c r="K145" s="9"/>
      <c r="L145" s="7" t="s">
        <v>356</v>
      </c>
      <c r="M145" s="9" t="s">
        <v>370</v>
      </c>
    </row>
    <row r="146" spans="1:13">
      <c r="A146" s="7">
        <v>21412</v>
      </c>
      <c r="B146" s="7">
        <v>14</v>
      </c>
      <c r="C146" s="7">
        <f t="shared" si="25"/>
        <v>21413</v>
      </c>
      <c r="D146" s="7">
        <v>20301</v>
      </c>
      <c r="E146" s="7">
        <v>40112130</v>
      </c>
      <c r="F146" s="16" t="s">
        <v>371</v>
      </c>
      <c r="G146" s="7">
        <v>12</v>
      </c>
      <c r="H146" s="12" t="s">
        <v>355</v>
      </c>
      <c r="I146" s="7" t="str">
        <f t="shared" si="20"/>
        <v>name_achievement_21412</v>
      </c>
      <c r="J146" s="7" t="str">
        <f t="shared" si="21"/>
        <v>desc_achievement_21412</v>
      </c>
      <c r="K146" s="9"/>
      <c r="L146" s="7" t="s">
        <v>356</v>
      </c>
      <c r="M146" s="9" t="s">
        <v>372</v>
      </c>
    </row>
    <row r="147" spans="1:13">
      <c r="A147" s="7">
        <v>21413</v>
      </c>
      <c r="B147" s="7">
        <v>14</v>
      </c>
      <c r="C147" s="7">
        <v>0</v>
      </c>
      <c r="D147" s="7">
        <v>20301</v>
      </c>
      <c r="E147" s="7">
        <v>40113130</v>
      </c>
      <c r="F147" s="16" t="s">
        <v>373</v>
      </c>
      <c r="G147" s="7">
        <v>13</v>
      </c>
      <c r="H147" s="12" t="s">
        <v>355</v>
      </c>
      <c r="I147" s="7" t="str">
        <f t="shared" si="20"/>
        <v>name_achievement_21413</v>
      </c>
      <c r="J147" s="7" t="str">
        <f t="shared" si="21"/>
        <v>desc_achievement_21413</v>
      </c>
      <c r="K147" s="9"/>
      <c r="L147" s="7" t="s">
        <v>356</v>
      </c>
      <c r="M147" s="9" t="s">
        <v>374</v>
      </c>
    </row>
    <row r="148" spans="1:13">
      <c r="A148" s="7">
        <v>21501</v>
      </c>
      <c r="B148" s="7">
        <v>15</v>
      </c>
      <c r="C148" s="7">
        <f t="shared" ref="C148:C159" si="26">A149</f>
        <v>21502</v>
      </c>
      <c r="D148" s="7">
        <v>20302</v>
      </c>
      <c r="E148" s="7">
        <v>40201080</v>
      </c>
      <c r="F148" s="16" t="s">
        <v>219</v>
      </c>
      <c r="G148" s="7">
        <v>1</v>
      </c>
      <c r="H148" s="12" t="s">
        <v>355</v>
      </c>
      <c r="I148" s="7" t="str">
        <f t="shared" si="20"/>
        <v>name_achievement_21501</v>
      </c>
      <c r="J148" s="7" t="str">
        <f t="shared" si="21"/>
        <v>desc_achievement_21501</v>
      </c>
      <c r="K148" s="9"/>
      <c r="L148" s="7" t="s">
        <v>375</v>
      </c>
      <c r="M148" s="9" t="s">
        <v>222</v>
      </c>
    </row>
    <row r="149" spans="1:13">
      <c r="A149" s="7">
        <v>21502</v>
      </c>
      <c r="B149" s="7">
        <v>15</v>
      </c>
      <c r="C149" s="7">
        <f t="shared" si="26"/>
        <v>21503</v>
      </c>
      <c r="D149" s="7">
        <v>20302</v>
      </c>
      <c r="E149" s="7">
        <v>40202080</v>
      </c>
      <c r="F149" s="16" t="s">
        <v>225</v>
      </c>
      <c r="G149" s="7">
        <v>2</v>
      </c>
      <c r="H149" s="12" t="s">
        <v>355</v>
      </c>
      <c r="I149" s="7" t="str">
        <f t="shared" si="20"/>
        <v>name_achievement_21502</v>
      </c>
      <c r="J149" s="7" t="str">
        <f t="shared" si="21"/>
        <v>desc_achievement_21502</v>
      </c>
      <c r="K149" s="9"/>
      <c r="L149" s="7" t="s">
        <v>375</v>
      </c>
      <c r="M149" s="9" t="s">
        <v>226</v>
      </c>
    </row>
    <row r="150" spans="1:13">
      <c r="A150" s="7">
        <v>21503</v>
      </c>
      <c r="B150" s="7">
        <v>15</v>
      </c>
      <c r="C150" s="7">
        <f t="shared" si="26"/>
        <v>21504</v>
      </c>
      <c r="D150" s="7">
        <v>20302</v>
      </c>
      <c r="E150" s="7">
        <v>40203080</v>
      </c>
      <c r="F150" s="16" t="s">
        <v>357</v>
      </c>
      <c r="G150" s="7">
        <v>3</v>
      </c>
      <c r="H150" s="12" t="s">
        <v>355</v>
      </c>
      <c r="I150" s="7" t="str">
        <f t="shared" si="20"/>
        <v>name_achievement_21503</v>
      </c>
      <c r="J150" s="7" t="str">
        <f t="shared" si="21"/>
        <v>desc_achievement_21503</v>
      </c>
      <c r="K150" s="9"/>
      <c r="L150" s="7" t="s">
        <v>375</v>
      </c>
      <c r="M150" s="9" t="s">
        <v>358</v>
      </c>
    </row>
    <row r="151" spans="1:13">
      <c r="A151" s="7">
        <v>21504</v>
      </c>
      <c r="B151" s="7">
        <v>15</v>
      </c>
      <c r="C151" s="7">
        <f t="shared" si="26"/>
        <v>21505</v>
      </c>
      <c r="D151" s="7">
        <v>20302</v>
      </c>
      <c r="E151" s="7">
        <v>40204080</v>
      </c>
      <c r="F151" s="16" t="s">
        <v>359</v>
      </c>
      <c r="G151" s="7">
        <v>4</v>
      </c>
      <c r="H151" s="12" t="s">
        <v>355</v>
      </c>
      <c r="I151" s="7" t="str">
        <f t="shared" si="20"/>
        <v>name_achievement_21504</v>
      </c>
      <c r="J151" s="7" t="str">
        <f t="shared" si="21"/>
        <v>desc_achievement_21504</v>
      </c>
      <c r="K151" s="9"/>
      <c r="L151" s="7" t="s">
        <v>375</v>
      </c>
      <c r="M151" s="9" t="s">
        <v>360</v>
      </c>
    </row>
    <row r="152" spans="1:13">
      <c r="A152" s="7">
        <v>21505</v>
      </c>
      <c r="B152" s="7">
        <v>15</v>
      </c>
      <c r="C152" s="7">
        <f t="shared" si="26"/>
        <v>21506</v>
      </c>
      <c r="D152" s="7">
        <v>20302</v>
      </c>
      <c r="E152" s="7">
        <v>40205080</v>
      </c>
      <c r="F152" s="16" t="s">
        <v>227</v>
      </c>
      <c r="G152" s="7">
        <v>5</v>
      </c>
      <c r="H152" s="12" t="s">
        <v>355</v>
      </c>
      <c r="I152" s="7" t="str">
        <f t="shared" si="20"/>
        <v>name_achievement_21505</v>
      </c>
      <c r="J152" s="7" t="str">
        <f t="shared" si="21"/>
        <v>desc_achievement_21505</v>
      </c>
      <c r="K152" s="9"/>
      <c r="L152" s="7" t="s">
        <v>375</v>
      </c>
      <c r="M152" s="9" t="s">
        <v>228</v>
      </c>
    </row>
    <row r="153" spans="1:13">
      <c r="A153" s="7">
        <v>21506</v>
      </c>
      <c r="B153" s="7">
        <v>15</v>
      </c>
      <c r="C153" s="7">
        <f t="shared" si="26"/>
        <v>21507</v>
      </c>
      <c r="D153" s="7">
        <v>20302</v>
      </c>
      <c r="E153" s="7">
        <v>40206080</v>
      </c>
      <c r="F153" s="16" t="s">
        <v>361</v>
      </c>
      <c r="G153" s="7">
        <v>6</v>
      </c>
      <c r="H153" s="12" t="s">
        <v>355</v>
      </c>
      <c r="I153" s="7" t="str">
        <f t="shared" si="20"/>
        <v>name_achievement_21506</v>
      </c>
      <c r="J153" s="7" t="str">
        <f t="shared" si="21"/>
        <v>desc_achievement_21506</v>
      </c>
      <c r="K153" s="9"/>
      <c r="L153" s="7" t="s">
        <v>375</v>
      </c>
      <c r="M153" s="9" t="s">
        <v>362</v>
      </c>
    </row>
    <row r="154" spans="1:13">
      <c r="A154" s="7">
        <v>21507</v>
      </c>
      <c r="B154" s="7">
        <v>15</v>
      </c>
      <c r="C154" s="7">
        <f t="shared" si="26"/>
        <v>21508</v>
      </c>
      <c r="D154" s="7">
        <v>20302</v>
      </c>
      <c r="E154" s="7">
        <v>40207080</v>
      </c>
      <c r="F154" s="16" t="s">
        <v>363</v>
      </c>
      <c r="G154" s="7">
        <v>7</v>
      </c>
      <c r="H154" s="12" t="s">
        <v>355</v>
      </c>
      <c r="I154" s="7" t="str">
        <f t="shared" si="20"/>
        <v>name_achievement_21507</v>
      </c>
      <c r="J154" s="7" t="str">
        <f t="shared" si="21"/>
        <v>desc_achievement_21507</v>
      </c>
      <c r="K154" s="9"/>
      <c r="L154" s="7" t="s">
        <v>375</v>
      </c>
      <c r="M154" s="9" t="s">
        <v>364</v>
      </c>
    </row>
    <row r="155" spans="1:13">
      <c r="A155" s="7">
        <v>21508</v>
      </c>
      <c r="B155" s="7">
        <v>15</v>
      </c>
      <c r="C155" s="7">
        <f t="shared" si="26"/>
        <v>21509</v>
      </c>
      <c r="D155" s="7">
        <v>20302</v>
      </c>
      <c r="E155" s="7">
        <v>40208080</v>
      </c>
      <c r="F155" s="16" t="s">
        <v>365</v>
      </c>
      <c r="G155" s="7">
        <v>8</v>
      </c>
      <c r="H155" s="12" t="s">
        <v>355</v>
      </c>
      <c r="I155" s="7" t="str">
        <f t="shared" si="20"/>
        <v>name_achievement_21508</v>
      </c>
      <c r="J155" s="7" t="str">
        <f t="shared" si="21"/>
        <v>desc_achievement_21508</v>
      </c>
      <c r="K155" s="9"/>
      <c r="L155" s="7" t="s">
        <v>375</v>
      </c>
      <c r="M155" s="9" t="s">
        <v>366</v>
      </c>
    </row>
    <row r="156" spans="1:13">
      <c r="A156" s="7">
        <v>21509</v>
      </c>
      <c r="B156" s="7">
        <v>15</v>
      </c>
      <c r="C156" s="7">
        <f t="shared" si="26"/>
        <v>21510</v>
      </c>
      <c r="D156" s="7">
        <v>20302</v>
      </c>
      <c r="E156" s="7">
        <v>40209080</v>
      </c>
      <c r="F156" s="16" t="s">
        <v>367</v>
      </c>
      <c r="G156" s="7">
        <v>9</v>
      </c>
      <c r="H156" s="12" t="s">
        <v>355</v>
      </c>
      <c r="I156" s="7" t="str">
        <f t="shared" si="20"/>
        <v>name_achievement_21509</v>
      </c>
      <c r="J156" s="7" t="str">
        <f t="shared" si="21"/>
        <v>desc_achievement_21509</v>
      </c>
      <c r="K156" s="9"/>
      <c r="L156" s="7" t="s">
        <v>375</v>
      </c>
      <c r="M156" s="9" t="s">
        <v>368</v>
      </c>
    </row>
    <row r="157" spans="1:13">
      <c r="A157" s="7">
        <v>21510</v>
      </c>
      <c r="B157" s="7">
        <v>15</v>
      </c>
      <c r="C157" s="7">
        <f t="shared" si="26"/>
        <v>21511</v>
      </c>
      <c r="D157" s="7">
        <v>20302</v>
      </c>
      <c r="E157" s="7">
        <v>40210080</v>
      </c>
      <c r="F157" s="16" t="s">
        <v>229</v>
      </c>
      <c r="G157" s="7">
        <v>10</v>
      </c>
      <c r="H157" s="12" t="s">
        <v>355</v>
      </c>
      <c r="I157" s="7" t="str">
        <f t="shared" si="20"/>
        <v>name_achievement_21510</v>
      </c>
      <c r="J157" s="7" t="str">
        <f t="shared" si="21"/>
        <v>desc_achievement_21510</v>
      </c>
      <c r="K157" s="9"/>
      <c r="L157" s="7" t="s">
        <v>375</v>
      </c>
      <c r="M157" s="9" t="s">
        <v>230</v>
      </c>
    </row>
    <row r="158" spans="1:13">
      <c r="A158" s="7">
        <v>21511</v>
      </c>
      <c r="B158" s="7">
        <v>15</v>
      </c>
      <c r="C158" s="7">
        <f t="shared" si="26"/>
        <v>21512</v>
      </c>
      <c r="D158" s="7">
        <v>20302</v>
      </c>
      <c r="E158" s="7">
        <v>40211080</v>
      </c>
      <c r="F158" s="16" t="s">
        <v>369</v>
      </c>
      <c r="G158" s="7">
        <v>11</v>
      </c>
      <c r="H158" s="12" t="s">
        <v>355</v>
      </c>
      <c r="I158" s="7" t="str">
        <f t="shared" si="20"/>
        <v>name_achievement_21511</v>
      </c>
      <c r="J158" s="7" t="str">
        <f t="shared" si="21"/>
        <v>desc_achievement_21511</v>
      </c>
      <c r="K158" s="9"/>
      <c r="L158" s="7" t="s">
        <v>375</v>
      </c>
      <c r="M158" s="9" t="s">
        <v>370</v>
      </c>
    </row>
    <row r="159" spans="1:13">
      <c r="A159" s="7">
        <v>21512</v>
      </c>
      <c r="B159" s="7">
        <v>15</v>
      </c>
      <c r="C159" s="7">
        <f t="shared" si="26"/>
        <v>21513</v>
      </c>
      <c r="D159" s="7">
        <v>20302</v>
      </c>
      <c r="E159" s="7">
        <v>40212080</v>
      </c>
      <c r="F159" s="16" t="s">
        <v>371</v>
      </c>
      <c r="G159" s="7">
        <v>12</v>
      </c>
      <c r="H159" s="12" t="s">
        <v>355</v>
      </c>
      <c r="I159" s="7" t="str">
        <f t="shared" si="20"/>
        <v>name_achievement_21512</v>
      </c>
      <c r="J159" s="7" t="str">
        <f t="shared" si="21"/>
        <v>desc_achievement_21512</v>
      </c>
      <c r="K159" s="9"/>
      <c r="L159" s="7" t="s">
        <v>375</v>
      </c>
      <c r="M159" s="9" t="s">
        <v>372</v>
      </c>
    </row>
    <row r="160" spans="1:13">
      <c r="A160" s="7">
        <v>21513</v>
      </c>
      <c r="B160" s="7">
        <v>15</v>
      </c>
      <c r="C160" s="7">
        <v>0</v>
      </c>
      <c r="D160" s="7">
        <v>20302</v>
      </c>
      <c r="E160" s="7">
        <v>40213080</v>
      </c>
      <c r="F160" s="16" t="s">
        <v>373</v>
      </c>
      <c r="G160" s="7">
        <v>13</v>
      </c>
      <c r="H160" s="12" t="s">
        <v>355</v>
      </c>
      <c r="I160" s="7" t="str">
        <f t="shared" si="20"/>
        <v>name_achievement_21513</v>
      </c>
      <c r="J160" s="7" t="str">
        <f t="shared" si="21"/>
        <v>desc_achievement_21513</v>
      </c>
      <c r="K160" s="9"/>
      <c r="L160" s="7" t="s">
        <v>375</v>
      </c>
      <c r="M160" s="9" t="s">
        <v>374</v>
      </c>
    </row>
    <row r="161" spans="1:13">
      <c r="A161" s="7">
        <v>21601</v>
      </c>
      <c r="B161" s="7">
        <v>16</v>
      </c>
      <c r="C161" s="7">
        <f t="shared" ref="C161:C169" si="27">A162</f>
        <v>21602</v>
      </c>
      <c r="D161" s="7">
        <v>20311</v>
      </c>
      <c r="E161" s="7">
        <v>1000</v>
      </c>
      <c r="F161" s="17" t="s">
        <v>376</v>
      </c>
      <c r="G161" s="7">
        <v>1</v>
      </c>
      <c r="H161" s="12" t="s">
        <v>377</v>
      </c>
      <c r="I161" s="7" t="str">
        <f t="shared" ref="I161:I172" si="28">"name_achievement_"&amp;A161</f>
        <v>name_achievement_21601</v>
      </c>
      <c r="J161" s="7" t="str">
        <f t="shared" ref="J161:J172" si="29">"desc_achievement_"&amp;A161</f>
        <v>desc_achievement_21601</v>
      </c>
      <c r="K161" s="9"/>
      <c r="L161" s="7" t="s">
        <v>378</v>
      </c>
      <c r="M161" s="9" t="s">
        <v>379</v>
      </c>
    </row>
    <row r="162" spans="1:13">
      <c r="A162" s="7">
        <v>21602</v>
      </c>
      <c r="B162" s="7">
        <v>16</v>
      </c>
      <c r="C162" s="7">
        <f t="shared" si="27"/>
        <v>21603</v>
      </c>
      <c r="D162" s="7">
        <v>20311</v>
      </c>
      <c r="E162" s="7">
        <v>500</v>
      </c>
      <c r="F162" s="17" t="s">
        <v>380</v>
      </c>
      <c r="G162" s="7">
        <v>2</v>
      </c>
      <c r="H162" s="12" t="s">
        <v>377</v>
      </c>
      <c r="I162" s="7" t="str">
        <f t="shared" si="28"/>
        <v>name_achievement_21602</v>
      </c>
      <c r="J162" s="7" t="str">
        <f t="shared" si="29"/>
        <v>desc_achievement_21602</v>
      </c>
      <c r="K162" s="9"/>
      <c r="L162" s="7" t="s">
        <v>378</v>
      </c>
      <c r="M162" s="9" t="s">
        <v>381</v>
      </c>
    </row>
    <row r="163" spans="1:13">
      <c r="A163" s="7">
        <v>21603</v>
      </c>
      <c r="B163" s="7">
        <v>16</v>
      </c>
      <c r="C163" s="7">
        <f t="shared" si="27"/>
        <v>21604</v>
      </c>
      <c r="D163" s="7">
        <v>20311</v>
      </c>
      <c r="E163" s="7">
        <v>200</v>
      </c>
      <c r="F163" s="17" t="s">
        <v>382</v>
      </c>
      <c r="G163" s="7">
        <v>3</v>
      </c>
      <c r="H163" s="12" t="s">
        <v>377</v>
      </c>
      <c r="I163" s="7" t="str">
        <f t="shared" si="28"/>
        <v>name_achievement_21603</v>
      </c>
      <c r="J163" s="7" t="str">
        <f t="shared" si="29"/>
        <v>desc_achievement_21603</v>
      </c>
      <c r="K163" s="9"/>
      <c r="L163" s="7" t="s">
        <v>378</v>
      </c>
      <c r="M163" s="9" t="s">
        <v>383</v>
      </c>
    </row>
    <row r="164" spans="1:13">
      <c r="A164" s="7">
        <v>21604</v>
      </c>
      <c r="B164" s="7">
        <v>16</v>
      </c>
      <c r="C164" s="7">
        <f t="shared" si="27"/>
        <v>21605</v>
      </c>
      <c r="D164" s="7">
        <v>20311</v>
      </c>
      <c r="E164" s="7">
        <v>100</v>
      </c>
      <c r="F164" s="17" t="s">
        <v>384</v>
      </c>
      <c r="G164" s="7">
        <v>4</v>
      </c>
      <c r="H164" s="12" t="s">
        <v>377</v>
      </c>
      <c r="I164" s="7" t="str">
        <f t="shared" si="28"/>
        <v>name_achievement_21604</v>
      </c>
      <c r="J164" s="7" t="str">
        <f t="shared" si="29"/>
        <v>desc_achievement_21604</v>
      </c>
      <c r="K164" s="9"/>
      <c r="L164" s="7" t="s">
        <v>378</v>
      </c>
      <c r="M164" s="9" t="s">
        <v>385</v>
      </c>
    </row>
    <row r="165" spans="1:13">
      <c r="A165" s="7">
        <v>21605</v>
      </c>
      <c r="B165" s="7">
        <v>16</v>
      </c>
      <c r="C165" s="7">
        <f t="shared" si="27"/>
        <v>21606</v>
      </c>
      <c r="D165" s="7">
        <v>20311</v>
      </c>
      <c r="E165" s="7">
        <v>50</v>
      </c>
      <c r="F165" s="17" t="s">
        <v>386</v>
      </c>
      <c r="G165" s="7">
        <v>5</v>
      </c>
      <c r="H165" s="12" t="s">
        <v>377</v>
      </c>
      <c r="I165" s="7" t="str">
        <f t="shared" si="28"/>
        <v>name_achievement_21605</v>
      </c>
      <c r="J165" s="7" t="str">
        <f t="shared" si="29"/>
        <v>desc_achievement_21605</v>
      </c>
      <c r="K165" s="9"/>
      <c r="L165" s="7" t="s">
        <v>378</v>
      </c>
      <c r="M165" s="9" t="s">
        <v>387</v>
      </c>
    </row>
    <row r="166" spans="1:13">
      <c r="A166" s="7">
        <v>21606</v>
      </c>
      <c r="B166" s="7">
        <v>16</v>
      </c>
      <c r="C166" s="7">
        <f t="shared" si="27"/>
        <v>21607</v>
      </c>
      <c r="D166" s="7">
        <v>20311</v>
      </c>
      <c r="E166" s="7">
        <v>20</v>
      </c>
      <c r="F166" s="17" t="s">
        <v>388</v>
      </c>
      <c r="G166" s="7">
        <v>6</v>
      </c>
      <c r="H166" s="12" t="s">
        <v>377</v>
      </c>
      <c r="I166" s="7" t="str">
        <f t="shared" si="28"/>
        <v>name_achievement_21606</v>
      </c>
      <c r="J166" s="7" t="str">
        <f t="shared" si="29"/>
        <v>desc_achievement_21606</v>
      </c>
      <c r="K166" s="9"/>
      <c r="L166" s="7" t="s">
        <v>378</v>
      </c>
      <c r="M166" s="9" t="s">
        <v>389</v>
      </c>
    </row>
    <row r="167" spans="1:13">
      <c r="A167" s="7">
        <v>21607</v>
      </c>
      <c r="B167" s="7">
        <v>16</v>
      </c>
      <c r="C167" s="7">
        <f t="shared" si="27"/>
        <v>21608</v>
      </c>
      <c r="D167" s="7">
        <v>20311</v>
      </c>
      <c r="E167" s="7">
        <v>10</v>
      </c>
      <c r="F167" s="17" t="s">
        <v>390</v>
      </c>
      <c r="G167" s="7">
        <v>7</v>
      </c>
      <c r="H167" s="12" t="s">
        <v>377</v>
      </c>
      <c r="I167" s="7" t="str">
        <f t="shared" si="28"/>
        <v>name_achievement_21607</v>
      </c>
      <c r="J167" s="7" t="str">
        <f t="shared" si="29"/>
        <v>desc_achievement_21607</v>
      </c>
      <c r="K167" s="9"/>
      <c r="L167" s="7" t="s">
        <v>378</v>
      </c>
      <c r="M167" s="9" t="s">
        <v>391</v>
      </c>
    </row>
    <row r="168" spans="1:13">
      <c r="A168" s="7">
        <v>21608</v>
      </c>
      <c r="B168" s="7">
        <v>16</v>
      </c>
      <c r="C168" s="7">
        <f t="shared" si="27"/>
        <v>21609</v>
      </c>
      <c r="D168" s="7">
        <v>20311</v>
      </c>
      <c r="E168" s="7">
        <v>5</v>
      </c>
      <c r="F168" s="17" t="s">
        <v>392</v>
      </c>
      <c r="G168" s="7">
        <v>8</v>
      </c>
      <c r="H168" s="12" t="s">
        <v>377</v>
      </c>
      <c r="I168" s="7" t="str">
        <f t="shared" si="28"/>
        <v>name_achievement_21608</v>
      </c>
      <c r="J168" s="7" t="str">
        <f t="shared" si="29"/>
        <v>desc_achievement_21608</v>
      </c>
      <c r="K168" s="9"/>
      <c r="L168" s="7" t="s">
        <v>378</v>
      </c>
      <c r="M168" s="9" t="s">
        <v>393</v>
      </c>
    </row>
    <row r="169" spans="1:13">
      <c r="A169" s="7">
        <v>21609</v>
      </c>
      <c r="B169" s="7">
        <v>16</v>
      </c>
      <c r="C169" s="7">
        <f t="shared" si="27"/>
        <v>21610</v>
      </c>
      <c r="D169" s="7">
        <v>20311</v>
      </c>
      <c r="E169" s="7">
        <v>3</v>
      </c>
      <c r="F169" s="17" t="s">
        <v>394</v>
      </c>
      <c r="G169" s="7">
        <v>9</v>
      </c>
      <c r="H169" s="12" t="s">
        <v>377</v>
      </c>
      <c r="I169" s="7" t="str">
        <f t="shared" si="28"/>
        <v>name_achievement_21609</v>
      </c>
      <c r="J169" s="7" t="str">
        <f t="shared" si="29"/>
        <v>desc_achievement_21609</v>
      </c>
      <c r="K169" s="9"/>
      <c r="L169" s="7" t="s">
        <v>378</v>
      </c>
      <c r="M169" s="9" t="s">
        <v>395</v>
      </c>
    </row>
    <row r="170" spans="1:13">
      <c r="A170" s="7">
        <v>21610</v>
      </c>
      <c r="B170" s="7">
        <v>16</v>
      </c>
      <c r="C170" s="7">
        <v>0</v>
      </c>
      <c r="D170" s="7">
        <v>20311</v>
      </c>
      <c r="E170" s="7">
        <v>1</v>
      </c>
      <c r="F170" s="17" t="s">
        <v>396</v>
      </c>
      <c r="G170" s="7">
        <v>10</v>
      </c>
      <c r="H170" s="12" t="s">
        <v>377</v>
      </c>
      <c r="I170" s="7" t="str">
        <f t="shared" si="28"/>
        <v>name_achievement_21610</v>
      </c>
      <c r="J170" s="7" t="str">
        <f t="shared" si="29"/>
        <v>desc_achievement_21610</v>
      </c>
      <c r="K170" s="9"/>
      <c r="L170" s="7" t="s">
        <v>378</v>
      </c>
      <c r="M170" s="9" t="s">
        <v>397</v>
      </c>
    </row>
    <row r="171" spans="1:13">
      <c r="A171" s="7">
        <v>21701</v>
      </c>
      <c r="B171" s="7">
        <v>17</v>
      </c>
      <c r="C171" s="7">
        <f t="shared" ref="C171:C179" si="30">A172</f>
        <v>21702</v>
      </c>
      <c r="D171" s="7">
        <v>20321</v>
      </c>
      <c r="E171" s="7">
        <v>10</v>
      </c>
      <c r="F171" s="16" t="s">
        <v>219</v>
      </c>
      <c r="G171" s="7">
        <v>1</v>
      </c>
      <c r="H171" s="12" t="s">
        <v>398</v>
      </c>
      <c r="I171" s="7" t="str">
        <f t="shared" si="28"/>
        <v>name_achievement_21701</v>
      </c>
      <c r="J171" s="7" t="str">
        <f t="shared" si="29"/>
        <v>desc_achievement_21701</v>
      </c>
      <c r="K171" s="9"/>
      <c r="L171" s="7" t="s">
        <v>399</v>
      </c>
      <c r="M171" s="9" t="s">
        <v>222</v>
      </c>
    </row>
    <row r="172" spans="1:13">
      <c r="A172" s="7">
        <v>21702</v>
      </c>
      <c r="B172" s="7">
        <v>17</v>
      </c>
      <c r="C172" s="7">
        <f t="shared" si="30"/>
        <v>21703</v>
      </c>
      <c r="D172" s="7">
        <v>20321</v>
      </c>
      <c r="E172" s="7">
        <v>20</v>
      </c>
      <c r="F172" s="16" t="s">
        <v>223</v>
      </c>
      <c r="G172" s="7">
        <v>2</v>
      </c>
      <c r="H172" s="12" t="s">
        <v>398</v>
      </c>
      <c r="I172" s="7" t="str">
        <f t="shared" si="28"/>
        <v>name_achievement_21702</v>
      </c>
      <c r="J172" s="7" t="str">
        <f t="shared" si="29"/>
        <v>desc_achievement_21702</v>
      </c>
      <c r="K172" s="9"/>
      <c r="L172" s="7" t="s">
        <v>399</v>
      </c>
      <c r="M172" s="9" t="s">
        <v>224</v>
      </c>
    </row>
    <row r="173" spans="1:13">
      <c r="A173" s="7">
        <v>21703</v>
      </c>
      <c r="B173" s="7">
        <v>17</v>
      </c>
      <c r="C173" s="7">
        <f t="shared" si="30"/>
        <v>21704</v>
      </c>
      <c r="D173" s="7">
        <v>20321</v>
      </c>
      <c r="E173" s="7">
        <v>30</v>
      </c>
      <c r="F173" s="16" t="s">
        <v>225</v>
      </c>
      <c r="G173" s="7">
        <v>3</v>
      </c>
      <c r="H173" s="12" t="s">
        <v>398</v>
      </c>
      <c r="I173" s="7" t="str">
        <f t="shared" ref="I173:I210" si="31">"name_achievement_"&amp;A173</f>
        <v>name_achievement_21703</v>
      </c>
      <c r="J173" s="7" t="str">
        <f t="shared" ref="J173:J210" si="32">"desc_achievement_"&amp;A173</f>
        <v>desc_achievement_21703</v>
      </c>
      <c r="K173" s="9"/>
      <c r="L173" s="7" t="s">
        <v>399</v>
      </c>
      <c r="M173" s="9" t="s">
        <v>226</v>
      </c>
    </row>
    <row r="174" spans="1:13">
      <c r="A174" s="7">
        <v>21704</v>
      </c>
      <c r="B174" s="7">
        <v>17</v>
      </c>
      <c r="C174" s="7">
        <f t="shared" si="30"/>
        <v>21705</v>
      </c>
      <c r="D174" s="7">
        <v>20321</v>
      </c>
      <c r="E174" s="7">
        <v>40</v>
      </c>
      <c r="F174" s="16" t="s">
        <v>227</v>
      </c>
      <c r="G174" s="7">
        <v>4</v>
      </c>
      <c r="H174" s="12" t="s">
        <v>398</v>
      </c>
      <c r="I174" s="7" t="str">
        <f t="shared" si="31"/>
        <v>name_achievement_21704</v>
      </c>
      <c r="J174" s="7" t="str">
        <f t="shared" si="32"/>
        <v>desc_achievement_21704</v>
      </c>
      <c r="K174" s="9"/>
      <c r="L174" s="7" t="s">
        <v>399</v>
      </c>
      <c r="M174" s="9" t="s">
        <v>228</v>
      </c>
    </row>
    <row r="175" spans="1:13">
      <c r="A175" s="7">
        <v>21705</v>
      </c>
      <c r="B175" s="7">
        <v>17</v>
      </c>
      <c r="C175" s="7">
        <f t="shared" si="30"/>
        <v>21706</v>
      </c>
      <c r="D175" s="7">
        <v>20321</v>
      </c>
      <c r="E175" s="7">
        <v>50</v>
      </c>
      <c r="F175" s="16" t="s">
        <v>229</v>
      </c>
      <c r="G175" s="7">
        <v>5</v>
      </c>
      <c r="H175" s="12" t="s">
        <v>398</v>
      </c>
      <c r="I175" s="7" t="str">
        <f t="shared" si="31"/>
        <v>name_achievement_21705</v>
      </c>
      <c r="J175" s="7" t="str">
        <f t="shared" si="32"/>
        <v>desc_achievement_21705</v>
      </c>
      <c r="K175" s="9"/>
      <c r="L175" s="7" t="s">
        <v>399</v>
      </c>
      <c r="M175" s="9" t="s">
        <v>230</v>
      </c>
    </row>
    <row r="176" spans="1:13">
      <c r="A176" s="7">
        <v>21706</v>
      </c>
      <c r="B176" s="7">
        <v>17</v>
      </c>
      <c r="C176" s="7">
        <f t="shared" si="30"/>
        <v>21707</v>
      </c>
      <c r="D176" s="7">
        <v>20321</v>
      </c>
      <c r="E176" s="7">
        <v>60</v>
      </c>
      <c r="F176" s="16" t="s">
        <v>231</v>
      </c>
      <c r="G176" s="7">
        <v>6</v>
      </c>
      <c r="H176" s="12" t="s">
        <v>398</v>
      </c>
      <c r="I176" s="7" t="str">
        <f t="shared" si="31"/>
        <v>name_achievement_21706</v>
      </c>
      <c r="J176" s="7" t="str">
        <f t="shared" si="32"/>
        <v>desc_achievement_21706</v>
      </c>
      <c r="K176" s="9"/>
      <c r="L176" s="7" t="s">
        <v>399</v>
      </c>
      <c r="M176" s="9" t="s">
        <v>232</v>
      </c>
    </row>
    <row r="177" spans="1:13">
      <c r="A177" s="7">
        <v>21707</v>
      </c>
      <c r="B177" s="7">
        <v>17</v>
      </c>
      <c r="C177" s="7">
        <f t="shared" si="30"/>
        <v>21708</v>
      </c>
      <c r="D177" s="7">
        <v>20321</v>
      </c>
      <c r="E177" s="7">
        <v>70</v>
      </c>
      <c r="F177" s="16" t="s">
        <v>233</v>
      </c>
      <c r="G177" s="7">
        <v>7</v>
      </c>
      <c r="H177" s="12" t="s">
        <v>398</v>
      </c>
      <c r="I177" s="7" t="str">
        <f t="shared" si="31"/>
        <v>name_achievement_21707</v>
      </c>
      <c r="J177" s="7" t="str">
        <f t="shared" si="32"/>
        <v>desc_achievement_21707</v>
      </c>
      <c r="K177" s="9"/>
      <c r="L177" s="7" t="s">
        <v>399</v>
      </c>
      <c r="M177" s="9" t="s">
        <v>234</v>
      </c>
    </row>
    <row r="178" spans="1:13">
      <c r="A178" s="7">
        <v>21708</v>
      </c>
      <c r="B178" s="7">
        <v>17</v>
      </c>
      <c r="C178" s="7">
        <f t="shared" si="30"/>
        <v>21709</v>
      </c>
      <c r="D178" s="7">
        <v>20321</v>
      </c>
      <c r="E178" s="7">
        <v>80</v>
      </c>
      <c r="F178" s="16" t="s">
        <v>235</v>
      </c>
      <c r="G178" s="7">
        <v>8</v>
      </c>
      <c r="H178" s="12" t="s">
        <v>398</v>
      </c>
      <c r="I178" s="7" t="str">
        <f t="shared" si="31"/>
        <v>name_achievement_21708</v>
      </c>
      <c r="J178" s="7" t="str">
        <f t="shared" si="32"/>
        <v>desc_achievement_21708</v>
      </c>
      <c r="K178" s="9"/>
      <c r="L178" s="7" t="s">
        <v>399</v>
      </c>
      <c r="M178" s="9" t="s">
        <v>236</v>
      </c>
    </row>
    <row r="179" spans="1:13">
      <c r="A179" s="7">
        <v>21709</v>
      </c>
      <c r="B179" s="7">
        <v>17</v>
      </c>
      <c r="C179" s="7">
        <f t="shared" si="30"/>
        <v>21710</v>
      </c>
      <c r="D179" s="7">
        <v>20321</v>
      </c>
      <c r="E179" s="7">
        <v>90</v>
      </c>
      <c r="F179" s="16" t="s">
        <v>193</v>
      </c>
      <c r="G179" s="7">
        <v>9</v>
      </c>
      <c r="H179" s="12" t="s">
        <v>398</v>
      </c>
      <c r="I179" s="7" t="str">
        <f t="shared" si="31"/>
        <v>name_achievement_21709</v>
      </c>
      <c r="J179" s="7" t="str">
        <f t="shared" si="32"/>
        <v>desc_achievement_21709</v>
      </c>
      <c r="K179" s="9"/>
      <c r="L179" s="7" t="s">
        <v>399</v>
      </c>
      <c r="M179" s="9" t="s">
        <v>194</v>
      </c>
    </row>
    <row r="180" spans="1:13">
      <c r="A180" s="7">
        <v>21710</v>
      </c>
      <c r="B180" s="7">
        <v>17</v>
      </c>
      <c r="C180" s="7">
        <v>0</v>
      </c>
      <c r="D180" s="7">
        <v>20321</v>
      </c>
      <c r="E180" s="7">
        <v>100</v>
      </c>
      <c r="F180" s="16" t="s">
        <v>237</v>
      </c>
      <c r="G180" s="7">
        <v>10</v>
      </c>
      <c r="H180" s="12" t="s">
        <v>398</v>
      </c>
      <c r="I180" s="7" t="str">
        <f t="shared" si="31"/>
        <v>name_achievement_21710</v>
      </c>
      <c r="J180" s="7" t="str">
        <f t="shared" si="32"/>
        <v>desc_achievement_21710</v>
      </c>
      <c r="K180" s="9"/>
      <c r="L180" s="7" t="s">
        <v>399</v>
      </c>
      <c r="M180" s="9" t="s">
        <v>238</v>
      </c>
    </row>
    <row r="181" spans="1:13">
      <c r="A181" s="7">
        <v>21801</v>
      </c>
      <c r="B181" s="7">
        <v>18</v>
      </c>
      <c r="C181" s="7">
        <f t="shared" ref="C181:C189" si="33">A182</f>
        <v>21802</v>
      </c>
      <c r="D181" s="7">
        <v>20332</v>
      </c>
      <c r="E181" s="7">
        <v>2000</v>
      </c>
      <c r="F181" s="16" t="s">
        <v>400</v>
      </c>
      <c r="G181" s="7">
        <v>1</v>
      </c>
      <c r="H181" s="12" t="s">
        <v>401</v>
      </c>
      <c r="I181" s="7" t="str">
        <f t="shared" si="31"/>
        <v>name_achievement_21801</v>
      </c>
      <c r="J181" s="7" t="str">
        <f t="shared" si="32"/>
        <v>desc_achievement_21801</v>
      </c>
      <c r="K181" s="9"/>
      <c r="L181" s="7" t="s">
        <v>402</v>
      </c>
      <c r="M181" s="9" t="s">
        <v>403</v>
      </c>
    </row>
    <row r="182" spans="1:13">
      <c r="A182" s="7">
        <v>21802</v>
      </c>
      <c r="B182" s="7">
        <v>18</v>
      </c>
      <c r="C182" s="7">
        <f t="shared" si="33"/>
        <v>21803</v>
      </c>
      <c r="D182" s="7">
        <v>20332</v>
      </c>
      <c r="E182" s="7">
        <v>5000</v>
      </c>
      <c r="F182" s="16" t="s">
        <v>285</v>
      </c>
      <c r="G182" s="7">
        <v>2</v>
      </c>
      <c r="H182" s="12" t="s">
        <v>401</v>
      </c>
      <c r="I182" s="7" t="str">
        <f t="shared" si="31"/>
        <v>name_achievement_21802</v>
      </c>
      <c r="J182" s="7" t="str">
        <f t="shared" si="32"/>
        <v>desc_achievement_21802</v>
      </c>
      <c r="K182" s="9"/>
      <c r="L182" s="7" t="s">
        <v>402</v>
      </c>
      <c r="M182" s="9" t="s">
        <v>288</v>
      </c>
    </row>
    <row r="183" spans="1:13">
      <c r="A183" s="7">
        <v>21803</v>
      </c>
      <c r="B183" s="7">
        <v>18</v>
      </c>
      <c r="C183" s="7">
        <f t="shared" si="33"/>
        <v>21804</v>
      </c>
      <c r="D183" s="7">
        <v>20332</v>
      </c>
      <c r="E183" s="7">
        <v>10000</v>
      </c>
      <c r="F183" s="16" t="s">
        <v>404</v>
      </c>
      <c r="G183" s="7">
        <v>3</v>
      </c>
      <c r="H183" s="12" t="s">
        <v>401</v>
      </c>
      <c r="I183" s="7" t="str">
        <f t="shared" si="31"/>
        <v>name_achievement_21803</v>
      </c>
      <c r="J183" s="7" t="str">
        <f t="shared" si="32"/>
        <v>desc_achievement_21803</v>
      </c>
      <c r="K183" s="9"/>
      <c r="L183" s="7" t="s">
        <v>402</v>
      </c>
      <c r="M183" s="9" t="s">
        <v>405</v>
      </c>
    </row>
    <row r="184" spans="1:13">
      <c r="A184" s="7">
        <v>21804</v>
      </c>
      <c r="B184" s="7">
        <v>18</v>
      </c>
      <c r="C184" s="7">
        <f t="shared" si="33"/>
        <v>21805</v>
      </c>
      <c r="D184" s="7">
        <v>20332</v>
      </c>
      <c r="E184" s="7">
        <v>20000</v>
      </c>
      <c r="F184" s="16" t="s">
        <v>289</v>
      </c>
      <c r="G184" s="7">
        <v>4</v>
      </c>
      <c r="H184" s="12" t="s">
        <v>401</v>
      </c>
      <c r="I184" s="7" t="str">
        <f t="shared" si="31"/>
        <v>name_achievement_21804</v>
      </c>
      <c r="J184" s="7" t="str">
        <f t="shared" si="32"/>
        <v>desc_achievement_21804</v>
      </c>
      <c r="K184" s="9"/>
      <c r="L184" s="7" t="s">
        <v>402</v>
      </c>
      <c r="M184" s="9" t="s">
        <v>290</v>
      </c>
    </row>
    <row r="185" spans="1:13">
      <c r="A185" s="7">
        <v>21805</v>
      </c>
      <c r="B185" s="7">
        <v>18</v>
      </c>
      <c r="C185" s="7">
        <f t="shared" si="33"/>
        <v>21806</v>
      </c>
      <c r="D185" s="7">
        <v>20332</v>
      </c>
      <c r="E185" s="7">
        <v>30000</v>
      </c>
      <c r="F185" s="16" t="s">
        <v>406</v>
      </c>
      <c r="G185" s="7">
        <v>5</v>
      </c>
      <c r="H185" s="12" t="s">
        <v>401</v>
      </c>
      <c r="I185" s="7" t="str">
        <f t="shared" si="31"/>
        <v>name_achievement_21805</v>
      </c>
      <c r="J185" s="7" t="str">
        <f t="shared" si="32"/>
        <v>desc_achievement_21805</v>
      </c>
      <c r="K185" s="9"/>
      <c r="L185" s="7" t="s">
        <v>402</v>
      </c>
      <c r="M185" s="9" t="s">
        <v>407</v>
      </c>
    </row>
    <row r="186" spans="1:13">
      <c r="A186" s="7">
        <v>21806</v>
      </c>
      <c r="B186" s="7">
        <v>18</v>
      </c>
      <c r="C186" s="7">
        <f t="shared" si="33"/>
        <v>21807</v>
      </c>
      <c r="D186" s="7">
        <v>20332</v>
      </c>
      <c r="E186" s="7">
        <v>40000</v>
      </c>
      <c r="F186" s="16" t="s">
        <v>291</v>
      </c>
      <c r="G186" s="7">
        <v>6</v>
      </c>
      <c r="H186" s="12" t="s">
        <v>401</v>
      </c>
      <c r="I186" s="7" t="str">
        <f t="shared" si="31"/>
        <v>name_achievement_21806</v>
      </c>
      <c r="J186" s="7" t="str">
        <f t="shared" si="32"/>
        <v>desc_achievement_21806</v>
      </c>
      <c r="K186" s="9"/>
      <c r="L186" s="7" t="s">
        <v>402</v>
      </c>
      <c r="M186" s="9" t="s">
        <v>292</v>
      </c>
    </row>
    <row r="187" spans="1:13">
      <c r="A187" s="7">
        <v>21807</v>
      </c>
      <c r="B187" s="7">
        <v>18</v>
      </c>
      <c r="C187" s="7">
        <f t="shared" si="33"/>
        <v>21808</v>
      </c>
      <c r="D187" s="7">
        <v>20332</v>
      </c>
      <c r="E187" s="7">
        <v>50000</v>
      </c>
      <c r="F187" s="16" t="s">
        <v>408</v>
      </c>
      <c r="G187" s="7">
        <v>7</v>
      </c>
      <c r="H187" s="12" t="s">
        <v>401</v>
      </c>
      <c r="I187" s="7" t="str">
        <f t="shared" si="31"/>
        <v>name_achievement_21807</v>
      </c>
      <c r="J187" s="7" t="str">
        <f t="shared" si="32"/>
        <v>desc_achievement_21807</v>
      </c>
      <c r="K187" s="9"/>
      <c r="L187" s="7" t="s">
        <v>402</v>
      </c>
      <c r="M187" s="9" t="s">
        <v>409</v>
      </c>
    </row>
    <row r="188" spans="1:13">
      <c r="A188" s="7">
        <v>21808</v>
      </c>
      <c r="B188" s="7">
        <v>18</v>
      </c>
      <c r="C188" s="7">
        <f t="shared" si="33"/>
        <v>21809</v>
      </c>
      <c r="D188" s="7">
        <v>20332</v>
      </c>
      <c r="E188" s="7">
        <v>60000</v>
      </c>
      <c r="F188" s="16" t="s">
        <v>293</v>
      </c>
      <c r="G188" s="7">
        <v>8</v>
      </c>
      <c r="H188" s="12" t="s">
        <v>401</v>
      </c>
      <c r="I188" s="7" t="str">
        <f t="shared" si="31"/>
        <v>name_achievement_21808</v>
      </c>
      <c r="J188" s="7" t="str">
        <f t="shared" si="32"/>
        <v>desc_achievement_21808</v>
      </c>
      <c r="K188" s="9"/>
      <c r="L188" s="7" t="s">
        <v>402</v>
      </c>
      <c r="M188" s="9" t="s">
        <v>294</v>
      </c>
    </row>
    <row r="189" spans="1:13">
      <c r="A189" s="7">
        <v>21809</v>
      </c>
      <c r="B189" s="7">
        <v>18</v>
      </c>
      <c r="C189" s="7">
        <f t="shared" si="33"/>
        <v>21810</v>
      </c>
      <c r="D189" s="7">
        <v>20332</v>
      </c>
      <c r="E189" s="7">
        <v>70000</v>
      </c>
      <c r="F189" s="16" t="s">
        <v>410</v>
      </c>
      <c r="G189" s="7">
        <v>9</v>
      </c>
      <c r="H189" s="12" t="s">
        <v>401</v>
      </c>
      <c r="I189" s="7" t="str">
        <f t="shared" si="31"/>
        <v>name_achievement_21809</v>
      </c>
      <c r="J189" s="7" t="str">
        <f t="shared" si="32"/>
        <v>desc_achievement_21809</v>
      </c>
      <c r="K189" s="9"/>
      <c r="L189" s="7" t="s">
        <v>402</v>
      </c>
      <c r="M189" s="9" t="s">
        <v>411</v>
      </c>
    </row>
    <row r="190" spans="1:13">
      <c r="A190" s="7">
        <v>21810</v>
      </c>
      <c r="B190" s="7">
        <v>18</v>
      </c>
      <c r="C190" s="7">
        <v>0</v>
      </c>
      <c r="D190" s="7">
        <v>20332</v>
      </c>
      <c r="E190" s="7">
        <v>80000</v>
      </c>
      <c r="F190" s="16" t="s">
        <v>295</v>
      </c>
      <c r="G190" s="7">
        <v>10</v>
      </c>
      <c r="H190" s="12" t="s">
        <v>401</v>
      </c>
      <c r="I190" s="7" t="str">
        <f t="shared" si="31"/>
        <v>name_achievement_21810</v>
      </c>
      <c r="J190" s="7" t="str">
        <f t="shared" si="32"/>
        <v>desc_achievement_21810</v>
      </c>
      <c r="K190" s="9"/>
      <c r="L190" s="7" t="s">
        <v>402</v>
      </c>
      <c r="M190" s="9" t="s">
        <v>296</v>
      </c>
    </row>
    <row r="191" spans="1:13">
      <c r="A191" s="7">
        <v>21901</v>
      </c>
      <c r="B191" s="7">
        <v>19</v>
      </c>
      <c r="C191" s="7">
        <f t="shared" ref="C191:C199" si="34">A192</f>
        <v>21902</v>
      </c>
      <c r="D191" s="7">
        <v>20401</v>
      </c>
      <c r="E191" s="7">
        <v>20</v>
      </c>
      <c r="F191" s="16" t="s">
        <v>219</v>
      </c>
      <c r="G191" s="7">
        <v>1</v>
      </c>
      <c r="H191" s="12" t="s">
        <v>355</v>
      </c>
      <c r="I191" s="7" t="str">
        <f t="shared" si="31"/>
        <v>name_achievement_21901</v>
      </c>
      <c r="J191" s="7" t="str">
        <f t="shared" si="32"/>
        <v>desc_achievement_21901</v>
      </c>
      <c r="K191" s="9"/>
      <c r="L191" s="7" t="s">
        <v>412</v>
      </c>
      <c r="M191" s="9" t="s">
        <v>222</v>
      </c>
    </row>
    <row r="192" spans="1:13">
      <c r="A192" s="7">
        <v>21902</v>
      </c>
      <c r="B192" s="7">
        <v>19</v>
      </c>
      <c r="C192" s="7">
        <f t="shared" si="34"/>
        <v>21903</v>
      </c>
      <c r="D192" s="7">
        <v>20401</v>
      </c>
      <c r="E192" s="7">
        <v>50</v>
      </c>
      <c r="F192" s="16" t="s">
        <v>225</v>
      </c>
      <c r="G192" s="7">
        <v>2</v>
      </c>
      <c r="H192" s="12" t="s">
        <v>355</v>
      </c>
      <c r="I192" s="7" t="str">
        <f t="shared" si="31"/>
        <v>name_achievement_21902</v>
      </c>
      <c r="J192" s="7" t="str">
        <f t="shared" si="32"/>
        <v>desc_achievement_21902</v>
      </c>
      <c r="K192" s="9"/>
      <c r="L192" s="7" t="s">
        <v>412</v>
      </c>
      <c r="M192" s="9" t="s">
        <v>226</v>
      </c>
    </row>
    <row r="193" spans="1:13">
      <c r="A193" s="7">
        <v>21903</v>
      </c>
      <c r="B193" s="7">
        <v>19</v>
      </c>
      <c r="C193" s="7">
        <f t="shared" si="34"/>
        <v>21904</v>
      </c>
      <c r="D193" s="7">
        <v>20401</v>
      </c>
      <c r="E193" s="7">
        <v>100</v>
      </c>
      <c r="F193" s="16" t="s">
        <v>357</v>
      </c>
      <c r="G193" s="7">
        <v>3</v>
      </c>
      <c r="H193" s="12" t="s">
        <v>355</v>
      </c>
      <c r="I193" s="7" t="str">
        <f t="shared" si="31"/>
        <v>name_achievement_21903</v>
      </c>
      <c r="J193" s="7" t="str">
        <f t="shared" si="32"/>
        <v>desc_achievement_21903</v>
      </c>
      <c r="K193" s="9"/>
      <c r="L193" s="7" t="s">
        <v>412</v>
      </c>
      <c r="M193" s="9" t="s">
        <v>358</v>
      </c>
    </row>
    <row r="194" spans="1:13">
      <c r="A194" s="7">
        <v>21904</v>
      </c>
      <c r="B194" s="7">
        <v>19</v>
      </c>
      <c r="C194" s="7">
        <f t="shared" si="34"/>
        <v>21905</v>
      </c>
      <c r="D194" s="7">
        <v>20401</v>
      </c>
      <c r="E194" s="7">
        <v>200</v>
      </c>
      <c r="F194" s="16" t="s">
        <v>359</v>
      </c>
      <c r="G194" s="7">
        <v>4</v>
      </c>
      <c r="H194" s="12" t="s">
        <v>355</v>
      </c>
      <c r="I194" s="7" t="str">
        <f t="shared" si="31"/>
        <v>name_achievement_21904</v>
      </c>
      <c r="J194" s="7" t="str">
        <f t="shared" si="32"/>
        <v>desc_achievement_21904</v>
      </c>
      <c r="K194" s="9"/>
      <c r="L194" s="7" t="s">
        <v>412</v>
      </c>
      <c r="M194" s="9" t="s">
        <v>360</v>
      </c>
    </row>
    <row r="195" spans="1:13">
      <c r="A195" s="7">
        <v>21905</v>
      </c>
      <c r="B195" s="7">
        <v>19</v>
      </c>
      <c r="C195" s="7">
        <f t="shared" si="34"/>
        <v>21906</v>
      </c>
      <c r="D195" s="7">
        <v>20401</v>
      </c>
      <c r="E195" s="7">
        <v>300</v>
      </c>
      <c r="F195" s="16" t="s">
        <v>227</v>
      </c>
      <c r="G195" s="7">
        <v>5</v>
      </c>
      <c r="H195" s="12" t="s">
        <v>355</v>
      </c>
      <c r="I195" s="7" t="str">
        <f t="shared" si="31"/>
        <v>name_achievement_21905</v>
      </c>
      <c r="J195" s="7" t="str">
        <f t="shared" si="32"/>
        <v>desc_achievement_21905</v>
      </c>
      <c r="K195" s="9"/>
      <c r="L195" s="7" t="s">
        <v>412</v>
      </c>
      <c r="M195" s="9" t="s">
        <v>228</v>
      </c>
    </row>
    <row r="196" spans="1:13">
      <c r="A196" s="7">
        <v>21906</v>
      </c>
      <c r="B196" s="7">
        <v>19</v>
      </c>
      <c r="C196" s="7">
        <f t="shared" si="34"/>
        <v>21907</v>
      </c>
      <c r="D196" s="7">
        <v>20401</v>
      </c>
      <c r="E196" s="7">
        <v>400</v>
      </c>
      <c r="F196" s="16" t="s">
        <v>361</v>
      </c>
      <c r="G196" s="7">
        <v>6</v>
      </c>
      <c r="H196" s="12" t="s">
        <v>355</v>
      </c>
      <c r="I196" s="7" t="str">
        <f t="shared" si="31"/>
        <v>name_achievement_21906</v>
      </c>
      <c r="J196" s="7" t="str">
        <f t="shared" si="32"/>
        <v>desc_achievement_21906</v>
      </c>
      <c r="K196" s="9"/>
      <c r="L196" s="7" t="s">
        <v>412</v>
      </c>
      <c r="M196" s="9" t="s">
        <v>362</v>
      </c>
    </row>
    <row r="197" spans="1:13">
      <c r="A197" s="7">
        <v>21907</v>
      </c>
      <c r="B197" s="7">
        <v>19</v>
      </c>
      <c r="C197" s="7">
        <f t="shared" si="34"/>
        <v>21908</v>
      </c>
      <c r="D197" s="7">
        <v>20401</v>
      </c>
      <c r="E197" s="7">
        <v>500</v>
      </c>
      <c r="F197" s="16" t="s">
        <v>363</v>
      </c>
      <c r="G197" s="7">
        <v>7</v>
      </c>
      <c r="H197" s="12" t="s">
        <v>355</v>
      </c>
      <c r="I197" s="7" t="str">
        <f t="shared" si="31"/>
        <v>name_achievement_21907</v>
      </c>
      <c r="J197" s="7" t="str">
        <f t="shared" si="32"/>
        <v>desc_achievement_21907</v>
      </c>
      <c r="K197" s="9"/>
      <c r="L197" s="7" t="s">
        <v>412</v>
      </c>
      <c r="M197" s="9" t="s">
        <v>364</v>
      </c>
    </row>
    <row r="198" spans="1:13">
      <c r="A198" s="7">
        <v>21908</v>
      </c>
      <c r="B198" s="7">
        <v>19</v>
      </c>
      <c r="C198" s="7">
        <f t="shared" si="34"/>
        <v>21909</v>
      </c>
      <c r="D198" s="7">
        <v>20401</v>
      </c>
      <c r="E198" s="7">
        <v>600</v>
      </c>
      <c r="F198" s="16" t="s">
        <v>365</v>
      </c>
      <c r="G198" s="7">
        <v>8</v>
      </c>
      <c r="H198" s="12" t="s">
        <v>355</v>
      </c>
      <c r="I198" s="7" t="str">
        <f t="shared" si="31"/>
        <v>name_achievement_21908</v>
      </c>
      <c r="J198" s="7" t="str">
        <f t="shared" si="32"/>
        <v>desc_achievement_21908</v>
      </c>
      <c r="K198" s="9"/>
      <c r="L198" s="7" t="s">
        <v>412</v>
      </c>
      <c r="M198" s="9" t="s">
        <v>366</v>
      </c>
    </row>
    <row r="199" spans="1:13">
      <c r="A199" s="7">
        <v>21909</v>
      </c>
      <c r="B199" s="7">
        <v>19</v>
      </c>
      <c r="C199" s="7">
        <f t="shared" si="34"/>
        <v>21910</v>
      </c>
      <c r="D199" s="7">
        <v>20401</v>
      </c>
      <c r="E199" s="7">
        <v>700</v>
      </c>
      <c r="F199" s="16" t="s">
        <v>367</v>
      </c>
      <c r="G199" s="7">
        <v>9</v>
      </c>
      <c r="H199" s="12" t="s">
        <v>355</v>
      </c>
      <c r="I199" s="7" t="str">
        <f t="shared" si="31"/>
        <v>name_achievement_21909</v>
      </c>
      <c r="J199" s="7" t="str">
        <f t="shared" si="32"/>
        <v>desc_achievement_21909</v>
      </c>
      <c r="K199" s="9"/>
      <c r="L199" s="7" t="s">
        <v>412</v>
      </c>
      <c r="M199" s="9" t="s">
        <v>368</v>
      </c>
    </row>
    <row r="200" spans="1:13">
      <c r="A200" s="7">
        <v>21910</v>
      </c>
      <c r="B200" s="7">
        <v>19</v>
      </c>
      <c r="C200" s="7">
        <v>0</v>
      </c>
      <c r="D200" s="7">
        <v>20401</v>
      </c>
      <c r="E200" s="7">
        <v>800</v>
      </c>
      <c r="F200" s="16" t="s">
        <v>229</v>
      </c>
      <c r="G200" s="7">
        <v>10</v>
      </c>
      <c r="H200" s="12" t="s">
        <v>355</v>
      </c>
      <c r="I200" s="7" t="str">
        <f t="shared" si="31"/>
        <v>name_achievement_21910</v>
      </c>
      <c r="J200" s="7" t="str">
        <f t="shared" si="32"/>
        <v>desc_achievement_21910</v>
      </c>
      <c r="K200" s="9"/>
      <c r="L200" s="7" t="s">
        <v>412</v>
      </c>
      <c r="M200" s="9" t="s">
        <v>230</v>
      </c>
    </row>
    <row r="201" spans="1:13">
      <c r="A201" s="7">
        <v>22001</v>
      </c>
      <c r="B201" s="7">
        <v>20</v>
      </c>
      <c r="C201" s="7">
        <f t="shared" ref="C201:C209" si="35">A202</f>
        <v>22002</v>
      </c>
      <c r="D201" s="7">
        <v>20402</v>
      </c>
      <c r="E201" s="7">
        <v>20</v>
      </c>
      <c r="F201" s="16" t="s">
        <v>225</v>
      </c>
      <c r="G201" s="7">
        <v>1</v>
      </c>
      <c r="H201" s="12" t="s">
        <v>355</v>
      </c>
      <c r="I201" s="7" t="str">
        <f t="shared" si="31"/>
        <v>name_achievement_22001</v>
      </c>
      <c r="J201" s="7" t="str">
        <f t="shared" si="32"/>
        <v>desc_achievement_22001</v>
      </c>
      <c r="K201" s="9"/>
      <c r="L201" s="7" t="s">
        <v>413</v>
      </c>
      <c r="M201" s="9" t="s">
        <v>226</v>
      </c>
    </row>
    <row r="202" spans="1:13">
      <c r="A202" s="7">
        <v>22002</v>
      </c>
      <c r="B202" s="7">
        <v>20</v>
      </c>
      <c r="C202" s="7">
        <f t="shared" si="35"/>
        <v>22003</v>
      </c>
      <c r="D202" s="7">
        <v>20402</v>
      </c>
      <c r="E202" s="7">
        <v>50</v>
      </c>
      <c r="F202" s="16" t="s">
        <v>359</v>
      </c>
      <c r="G202" s="7">
        <v>2</v>
      </c>
      <c r="H202" s="12" t="s">
        <v>355</v>
      </c>
      <c r="I202" s="7" t="str">
        <f t="shared" si="31"/>
        <v>name_achievement_22002</v>
      </c>
      <c r="J202" s="7" t="str">
        <f t="shared" si="32"/>
        <v>desc_achievement_22002</v>
      </c>
      <c r="K202" s="9"/>
      <c r="L202" s="7" t="s">
        <v>413</v>
      </c>
      <c r="M202" s="9" t="s">
        <v>360</v>
      </c>
    </row>
    <row r="203" spans="1:13">
      <c r="A203" s="7">
        <v>22003</v>
      </c>
      <c r="B203" s="7">
        <v>20</v>
      </c>
      <c r="C203" s="7">
        <f t="shared" si="35"/>
        <v>22004</v>
      </c>
      <c r="D203" s="7">
        <v>20402</v>
      </c>
      <c r="E203" s="7">
        <v>100</v>
      </c>
      <c r="F203" s="16" t="s">
        <v>361</v>
      </c>
      <c r="G203" s="7">
        <v>3</v>
      </c>
      <c r="H203" s="12" t="s">
        <v>355</v>
      </c>
      <c r="I203" s="7" t="str">
        <f t="shared" si="31"/>
        <v>name_achievement_22003</v>
      </c>
      <c r="J203" s="7" t="str">
        <f t="shared" si="32"/>
        <v>desc_achievement_22003</v>
      </c>
      <c r="K203" s="9"/>
      <c r="L203" s="7" t="s">
        <v>413</v>
      </c>
      <c r="M203" s="9" t="s">
        <v>362</v>
      </c>
    </row>
    <row r="204" spans="1:13">
      <c r="A204" s="7">
        <v>22004</v>
      </c>
      <c r="B204" s="7">
        <v>20</v>
      </c>
      <c r="C204" s="7">
        <f t="shared" si="35"/>
        <v>22005</v>
      </c>
      <c r="D204" s="7">
        <v>20402</v>
      </c>
      <c r="E204" s="7">
        <v>200</v>
      </c>
      <c r="F204" s="16" t="s">
        <v>365</v>
      </c>
      <c r="G204" s="7">
        <v>4</v>
      </c>
      <c r="H204" s="12" t="s">
        <v>355</v>
      </c>
      <c r="I204" s="7" t="str">
        <f t="shared" si="31"/>
        <v>name_achievement_22004</v>
      </c>
      <c r="J204" s="7" t="str">
        <f t="shared" si="32"/>
        <v>desc_achievement_22004</v>
      </c>
      <c r="K204" s="9"/>
      <c r="L204" s="7" t="s">
        <v>413</v>
      </c>
      <c r="M204" s="9" t="s">
        <v>366</v>
      </c>
    </row>
    <row r="205" spans="1:13">
      <c r="A205" s="7">
        <v>22005</v>
      </c>
      <c r="B205" s="7">
        <v>20</v>
      </c>
      <c r="C205" s="7">
        <f t="shared" si="35"/>
        <v>22006</v>
      </c>
      <c r="D205" s="7">
        <v>20402</v>
      </c>
      <c r="E205" s="7">
        <v>300</v>
      </c>
      <c r="F205" s="16" t="s">
        <v>229</v>
      </c>
      <c r="G205" s="7">
        <v>5</v>
      </c>
      <c r="H205" s="12" t="s">
        <v>355</v>
      </c>
      <c r="I205" s="7" t="str">
        <f t="shared" si="31"/>
        <v>name_achievement_22005</v>
      </c>
      <c r="J205" s="7" t="str">
        <f t="shared" si="32"/>
        <v>desc_achievement_22005</v>
      </c>
      <c r="K205" s="9"/>
      <c r="L205" s="7" t="s">
        <v>413</v>
      </c>
      <c r="M205" s="9" t="s">
        <v>230</v>
      </c>
    </row>
    <row r="206" spans="1:13">
      <c r="A206" s="7">
        <v>22006</v>
      </c>
      <c r="B206" s="7">
        <v>20</v>
      </c>
      <c r="C206" s="7">
        <f t="shared" si="35"/>
        <v>22007</v>
      </c>
      <c r="D206" s="7">
        <v>20402</v>
      </c>
      <c r="E206" s="7">
        <v>400</v>
      </c>
      <c r="F206" s="16" t="s">
        <v>371</v>
      </c>
      <c r="G206" s="7">
        <v>6</v>
      </c>
      <c r="H206" s="12" t="s">
        <v>355</v>
      </c>
      <c r="I206" s="7" t="str">
        <f t="shared" si="31"/>
        <v>name_achievement_22006</v>
      </c>
      <c r="J206" s="7" t="str">
        <f t="shared" si="32"/>
        <v>desc_achievement_22006</v>
      </c>
      <c r="K206" s="9"/>
      <c r="L206" s="7" t="s">
        <v>413</v>
      </c>
      <c r="M206" s="9" t="s">
        <v>372</v>
      </c>
    </row>
    <row r="207" spans="1:13">
      <c r="A207" s="7">
        <v>22007</v>
      </c>
      <c r="B207" s="7">
        <v>20</v>
      </c>
      <c r="C207" s="7">
        <f t="shared" si="35"/>
        <v>22008</v>
      </c>
      <c r="D207" s="7">
        <v>20402</v>
      </c>
      <c r="E207" s="7">
        <v>500</v>
      </c>
      <c r="F207" s="16" t="s">
        <v>414</v>
      </c>
      <c r="G207" s="7">
        <v>7</v>
      </c>
      <c r="H207" s="12" t="s">
        <v>355</v>
      </c>
      <c r="I207" s="7" t="str">
        <f t="shared" si="31"/>
        <v>name_achievement_22007</v>
      </c>
      <c r="J207" s="7" t="str">
        <f t="shared" si="32"/>
        <v>desc_achievement_22007</v>
      </c>
      <c r="K207" s="9"/>
      <c r="L207" s="7" t="s">
        <v>413</v>
      </c>
      <c r="M207" s="9" t="s">
        <v>415</v>
      </c>
    </row>
    <row r="208" spans="1:13">
      <c r="A208" s="7">
        <v>22008</v>
      </c>
      <c r="B208" s="7">
        <v>20</v>
      </c>
      <c r="C208" s="7">
        <f t="shared" si="35"/>
        <v>22009</v>
      </c>
      <c r="D208" s="7">
        <v>20402</v>
      </c>
      <c r="E208" s="7">
        <v>600</v>
      </c>
      <c r="F208" s="16" t="s">
        <v>416</v>
      </c>
      <c r="G208" s="7">
        <v>8</v>
      </c>
      <c r="H208" s="12" t="s">
        <v>355</v>
      </c>
      <c r="I208" s="7" t="str">
        <f t="shared" si="31"/>
        <v>name_achievement_22008</v>
      </c>
      <c r="J208" s="7" t="str">
        <f t="shared" si="32"/>
        <v>desc_achievement_22008</v>
      </c>
      <c r="K208" s="9"/>
      <c r="L208" s="7" t="s">
        <v>413</v>
      </c>
      <c r="M208" s="9" t="s">
        <v>417</v>
      </c>
    </row>
    <row r="209" spans="1:13">
      <c r="A209" s="7">
        <v>22009</v>
      </c>
      <c r="B209" s="7">
        <v>20</v>
      </c>
      <c r="C209" s="7">
        <f t="shared" si="35"/>
        <v>22010</v>
      </c>
      <c r="D209" s="7">
        <v>20402</v>
      </c>
      <c r="E209" s="7">
        <v>700</v>
      </c>
      <c r="F209" s="16" t="s">
        <v>418</v>
      </c>
      <c r="G209" s="7">
        <v>9</v>
      </c>
      <c r="H209" s="12" t="s">
        <v>355</v>
      </c>
      <c r="I209" s="7" t="str">
        <f t="shared" si="31"/>
        <v>name_achievement_22009</v>
      </c>
      <c r="J209" s="7" t="str">
        <f t="shared" si="32"/>
        <v>desc_achievement_22009</v>
      </c>
      <c r="K209" s="9"/>
      <c r="L209" s="7" t="s">
        <v>413</v>
      </c>
      <c r="M209" s="9" t="s">
        <v>419</v>
      </c>
    </row>
    <row r="210" spans="1:13">
      <c r="A210" s="7">
        <v>22010</v>
      </c>
      <c r="B210" s="7">
        <v>20</v>
      </c>
      <c r="C210" s="7">
        <v>0</v>
      </c>
      <c r="D210" s="7">
        <v>20402</v>
      </c>
      <c r="E210" s="7">
        <v>800</v>
      </c>
      <c r="F210" s="16" t="s">
        <v>233</v>
      </c>
      <c r="G210" s="7">
        <v>10</v>
      </c>
      <c r="H210" s="12" t="s">
        <v>355</v>
      </c>
      <c r="I210" s="7" t="str">
        <f t="shared" si="31"/>
        <v>name_achievement_22010</v>
      </c>
      <c r="J210" s="7" t="str">
        <f t="shared" si="32"/>
        <v>desc_achievement_22010</v>
      </c>
      <c r="K210" s="9"/>
      <c r="L210" s="7" t="s">
        <v>413</v>
      </c>
      <c r="M210" s="9" t="s">
        <v>234</v>
      </c>
    </row>
    <row r="211" spans="1:13">
      <c r="A211" s="7">
        <v>22101</v>
      </c>
      <c r="B211" s="7">
        <v>21</v>
      </c>
      <c r="C211" s="7">
        <f t="shared" ref="C211:C219" si="36">A212</f>
        <v>22102</v>
      </c>
      <c r="D211" s="7">
        <v>20501</v>
      </c>
      <c r="E211" s="7">
        <v>20</v>
      </c>
      <c r="F211" s="16" t="s">
        <v>225</v>
      </c>
      <c r="G211" s="7">
        <v>1</v>
      </c>
      <c r="H211" s="12" t="s">
        <v>420</v>
      </c>
      <c r="I211" s="7" t="str">
        <f t="shared" ref="I211:I220" si="37">"name_achievement_"&amp;A211</f>
        <v>name_achievement_22101</v>
      </c>
      <c r="J211" s="7" t="str">
        <f t="shared" ref="J211:J220" si="38">"desc_achievement_"&amp;A211</f>
        <v>desc_achievement_22101</v>
      </c>
      <c r="K211" s="9"/>
      <c r="L211" s="7" t="s">
        <v>421</v>
      </c>
      <c r="M211" s="9" t="s">
        <v>226</v>
      </c>
    </row>
    <row r="212" spans="1:13">
      <c r="A212" s="7">
        <v>22102</v>
      </c>
      <c r="B212" s="7">
        <v>21</v>
      </c>
      <c r="C212" s="7">
        <f t="shared" si="36"/>
        <v>22103</v>
      </c>
      <c r="D212" s="7">
        <v>20501</v>
      </c>
      <c r="E212" s="7">
        <v>50</v>
      </c>
      <c r="F212" s="16" t="s">
        <v>359</v>
      </c>
      <c r="G212" s="7">
        <v>2</v>
      </c>
      <c r="H212" s="12" t="s">
        <v>420</v>
      </c>
      <c r="I212" s="7" t="str">
        <f t="shared" si="37"/>
        <v>name_achievement_22102</v>
      </c>
      <c r="J212" s="7" t="str">
        <f t="shared" si="38"/>
        <v>desc_achievement_22102</v>
      </c>
      <c r="K212" s="9"/>
      <c r="L212" s="7" t="s">
        <v>421</v>
      </c>
      <c r="M212" s="9" t="s">
        <v>360</v>
      </c>
    </row>
    <row r="213" spans="1:13">
      <c r="A213" s="7">
        <v>22103</v>
      </c>
      <c r="B213" s="7">
        <v>21</v>
      </c>
      <c r="C213" s="7">
        <f t="shared" si="36"/>
        <v>22104</v>
      </c>
      <c r="D213" s="7">
        <v>20501</v>
      </c>
      <c r="E213" s="7">
        <v>100</v>
      </c>
      <c r="F213" s="16" t="s">
        <v>361</v>
      </c>
      <c r="G213" s="7">
        <v>3</v>
      </c>
      <c r="H213" s="12" t="s">
        <v>420</v>
      </c>
      <c r="I213" s="7" t="str">
        <f t="shared" si="37"/>
        <v>name_achievement_22103</v>
      </c>
      <c r="J213" s="7" t="str">
        <f t="shared" si="38"/>
        <v>desc_achievement_22103</v>
      </c>
      <c r="K213" s="9"/>
      <c r="L213" s="7" t="s">
        <v>421</v>
      </c>
      <c r="M213" s="9" t="s">
        <v>362</v>
      </c>
    </row>
    <row r="214" spans="1:13">
      <c r="A214" s="7">
        <v>22104</v>
      </c>
      <c r="B214" s="7">
        <v>21</v>
      </c>
      <c r="C214" s="7">
        <f t="shared" si="36"/>
        <v>22105</v>
      </c>
      <c r="D214" s="7">
        <v>20501</v>
      </c>
      <c r="E214" s="7">
        <v>200</v>
      </c>
      <c r="F214" s="16" t="s">
        <v>365</v>
      </c>
      <c r="G214" s="7">
        <v>4</v>
      </c>
      <c r="H214" s="12" t="s">
        <v>420</v>
      </c>
      <c r="I214" s="7" t="str">
        <f t="shared" si="37"/>
        <v>name_achievement_22104</v>
      </c>
      <c r="J214" s="7" t="str">
        <f t="shared" si="38"/>
        <v>desc_achievement_22104</v>
      </c>
      <c r="K214" s="9"/>
      <c r="L214" s="7" t="s">
        <v>421</v>
      </c>
      <c r="M214" s="9" t="s">
        <v>366</v>
      </c>
    </row>
    <row r="215" spans="1:13">
      <c r="A215" s="7">
        <v>22105</v>
      </c>
      <c r="B215" s="7">
        <v>21</v>
      </c>
      <c r="C215" s="7">
        <f t="shared" si="36"/>
        <v>22106</v>
      </c>
      <c r="D215" s="7">
        <v>20501</v>
      </c>
      <c r="E215" s="7">
        <v>300</v>
      </c>
      <c r="F215" s="16" t="s">
        <v>229</v>
      </c>
      <c r="G215" s="7">
        <v>5</v>
      </c>
      <c r="H215" s="12" t="s">
        <v>420</v>
      </c>
      <c r="I215" s="7" t="str">
        <f t="shared" si="37"/>
        <v>name_achievement_22105</v>
      </c>
      <c r="J215" s="7" t="str">
        <f t="shared" si="38"/>
        <v>desc_achievement_22105</v>
      </c>
      <c r="K215" s="9"/>
      <c r="L215" s="7" t="s">
        <v>421</v>
      </c>
      <c r="M215" s="9" t="s">
        <v>230</v>
      </c>
    </row>
    <row r="216" spans="1:13">
      <c r="A216" s="7">
        <v>22106</v>
      </c>
      <c r="B216" s="7">
        <v>21</v>
      </c>
      <c r="C216" s="7">
        <f t="shared" si="36"/>
        <v>22107</v>
      </c>
      <c r="D216" s="7">
        <v>20501</v>
      </c>
      <c r="E216" s="7">
        <v>400</v>
      </c>
      <c r="F216" s="16" t="s">
        <v>371</v>
      </c>
      <c r="G216" s="7">
        <v>6</v>
      </c>
      <c r="H216" s="12" t="s">
        <v>420</v>
      </c>
      <c r="I216" s="7" t="str">
        <f t="shared" si="37"/>
        <v>name_achievement_22106</v>
      </c>
      <c r="J216" s="7" t="str">
        <f t="shared" si="38"/>
        <v>desc_achievement_22106</v>
      </c>
      <c r="K216" s="9"/>
      <c r="L216" s="7" t="s">
        <v>421</v>
      </c>
      <c r="M216" s="9" t="s">
        <v>372</v>
      </c>
    </row>
    <row r="217" spans="1:13">
      <c r="A217" s="7">
        <v>22107</v>
      </c>
      <c r="B217" s="7">
        <v>21</v>
      </c>
      <c r="C217" s="7">
        <f t="shared" si="36"/>
        <v>22108</v>
      </c>
      <c r="D217" s="7">
        <v>20501</v>
      </c>
      <c r="E217" s="7">
        <v>500</v>
      </c>
      <c r="F217" s="16" t="s">
        <v>414</v>
      </c>
      <c r="G217" s="7">
        <v>7</v>
      </c>
      <c r="H217" s="12" t="s">
        <v>420</v>
      </c>
      <c r="I217" s="7" t="str">
        <f t="shared" si="37"/>
        <v>name_achievement_22107</v>
      </c>
      <c r="J217" s="7" t="str">
        <f t="shared" si="38"/>
        <v>desc_achievement_22107</v>
      </c>
      <c r="K217" s="9"/>
      <c r="L217" s="7" t="s">
        <v>421</v>
      </c>
      <c r="M217" s="9" t="s">
        <v>415</v>
      </c>
    </row>
    <row r="218" spans="1:13">
      <c r="A218" s="7">
        <v>22108</v>
      </c>
      <c r="B218" s="7">
        <v>21</v>
      </c>
      <c r="C218" s="7">
        <f t="shared" si="36"/>
        <v>22109</v>
      </c>
      <c r="D218" s="7">
        <v>20501</v>
      </c>
      <c r="E218" s="7">
        <v>600</v>
      </c>
      <c r="F218" s="16" t="s">
        <v>416</v>
      </c>
      <c r="G218" s="7">
        <v>8</v>
      </c>
      <c r="H218" s="12" t="s">
        <v>420</v>
      </c>
      <c r="I218" s="7" t="str">
        <f t="shared" si="37"/>
        <v>name_achievement_22108</v>
      </c>
      <c r="J218" s="7" t="str">
        <f t="shared" si="38"/>
        <v>desc_achievement_22108</v>
      </c>
      <c r="K218" s="9"/>
      <c r="L218" s="7" t="s">
        <v>421</v>
      </c>
      <c r="M218" s="9" t="s">
        <v>417</v>
      </c>
    </row>
    <row r="219" spans="1:13">
      <c r="A219" s="7">
        <v>22109</v>
      </c>
      <c r="B219" s="7">
        <v>21</v>
      </c>
      <c r="C219" s="7">
        <f t="shared" si="36"/>
        <v>22110</v>
      </c>
      <c r="D219" s="7">
        <v>20501</v>
      </c>
      <c r="E219" s="7">
        <v>800</v>
      </c>
      <c r="F219" s="16" t="s">
        <v>418</v>
      </c>
      <c r="G219" s="7">
        <v>9</v>
      </c>
      <c r="H219" s="12" t="s">
        <v>420</v>
      </c>
      <c r="I219" s="7" t="str">
        <f t="shared" si="37"/>
        <v>name_achievement_22109</v>
      </c>
      <c r="J219" s="7" t="str">
        <f t="shared" si="38"/>
        <v>desc_achievement_22109</v>
      </c>
      <c r="K219" s="9"/>
      <c r="L219" s="7" t="s">
        <v>421</v>
      </c>
      <c r="M219" s="9" t="s">
        <v>419</v>
      </c>
    </row>
    <row r="220" spans="1:13">
      <c r="A220" s="7">
        <v>22110</v>
      </c>
      <c r="B220" s="7">
        <v>21</v>
      </c>
      <c r="C220" s="7">
        <v>0</v>
      </c>
      <c r="D220" s="7">
        <v>20501</v>
      </c>
      <c r="E220" s="7">
        <v>900</v>
      </c>
      <c r="F220" s="16" t="s">
        <v>233</v>
      </c>
      <c r="G220" s="7">
        <v>10</v>
      </c>
      <c r="H220" s="12" t="s">
        <v>420</v>
      </c>
      <c r="I220" s="7" t="str">
        <f t="shared" si="37"/>
        <v>name_achievement_22110</v>
      </c>
      <c r="J220" s="7" t="str">
        <f t="shared" si="38"/>
        <v>desc_achievement_22110</v>
      </c>
      <c r="K220" s="9"/>
      <c r="L220" s="7" t="s">
        <v>421</v>
      </c>
      <c r="M220" s="9" t="s">
        <v>234</v>
      </c>
    </row>
  </sheetData>
  <pageMargins left="0.699305555555556" right="0.699305555555556" top="0.75" bottom="0.75" header="0.3" footer="0.3"/>
  <pageSetup paperSize="9" orientation="portrait" horizont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K22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G25" sqref="G25"/>
    </sheetView>
  </sheetViews>
  <sheetFormatPr defaultColWidth="9" defaultRowHeight="13.5"/>
  <cols>
    <col min="1" max="1" width="7.75" customWidth="1"/>
    <col min="2" max="2" width="9.75" customWidth="1"/>
    <col min="3" max="4" width="18.75" customWidth="1"/>
    <col min="5" max="5" width="19.375" customWidth="1"/>
    <col min="6" max="6" width="14.375" customWidth="1"/>
    <col min="7" max="7" width="13.375" customWidth="1"/>
    <col min="8" max="8" width="19.375" customWidth="1"/>
    <col min="9" max="9" width="22.75" customWidth="1"/>
    <col min="10" max="10" width="11.875" customWidth="1"/>
    <col min="11" max="11" width="22.875" customWidth="1"/>
  </cols>
  <sheetData>
    <row r="1" ht="17.25" spans="1:11">
      <c r="A1" s="1" t="s">
        <v>0</v>
      </c>
      <c r="B1" s="1" t="s">
        <v>0</v>
      </c>
      <c r="C1" s="1" t="s">
        <v>0</v>
      </c>
      <c r="D1" s="1" t="s">
        <v>1</v>
      </c>
      <c r="E1" s="1" t="s">
        <v>1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</row>
    <row r="2" ht="18" spans="1:11">
      <c r="A2" s="2" t="s">
        <v>2</v>
      </c>
      <c r="B2" s="2" t="s">
        <v>422</v>
      </c>
      <c r="C2" s="2" t="s">
        <v>4</v>
      </c>
      <c r="D2" s="2" t="s">
        <v>5</v>
      </c>
      <c r="E2" s="2" t="s">
        <v>6</v>
      </c>
      <c r="F2" s="2" t="s">
        <v>423</v>
      </c>
      <c r="G2" s="10" t="s">
        <v>7</v>
      </c>
      <c r="H2" s="10" t="s">
        <v>8</v>
      </c>
      <c r="I2" s="10" t="s">
        <v>9</v>
      </c>
      <c r="J2" s="10" t="s">
        <v>10</v>
      </c>
      <c r="K2" s="3" t="s">
        <v>424</v>
      </c>
    </row>
    <row r="3" ht="18" spans="1:11">
      <c r="A3" s="4" t="s">
        <v>425</v>
      </c>
      <c r="B3" s="4" t="s">
        <v>426</v>
      </c>
      <c r="C3" s="5" t="s">
        <v>14</v>
      </c>
      <c r="D3" s="5" t="s">
        <v>15</v>
      </c>
      <c r="E3" s="5" t="s">
        <v>427</v>
      </c>
      <c r="F3" s="5" t="s">
        <v>428</v>
      </c>
      <c r="G3" s="4" t="s">
        <v>17</v>
      </c>
      <c r="H3" s="4" t="s">
        <v>429</v>
      </c>
      <c r="I3" s="4" t="s">
        <v>19</v>
      </c>
      <c r="J3" s="5" t="s">
        <v>20</v>
      </c>
      <c r="K3" s="5" t="s">
        <v>21</v>
      </c>
    </row>
    <row r="4" ht="29" customHeight="1" spans="1:11">
      <c r="A4" s="6" t="s">
        <v>430</v>
      </c>
      <c r="B4" s="6" t="s">
        <v>431</v>
      </c>
      <c r="C4" s="6" t="s">
        <v>24</v>
      </c>
      <c r="D4" s="6" t="s">
        <v>24</v>
      </c>
      <c r="E4" s="6" t="s">
        <v>25</v>
      </c>
      <c r="F4" s="6" t="s">
        <v>432</v>
      </c>
      <c r="G4" s="6" t="s">
        <v>26</v>
      </c>
      <c r="H4" s="6" t="s">
        <v>27</v>
      </c>
      <c r="I4" s="6" t="s">
        <v>27</v>
      </c>
      <c r="J4" s="6" t="s">
        <v>28</v>
      </c>
      <c r="K4" s="6" t="s">
        <v>29</v>
      </c>
    </row>
    <row r="5" spans="1:11">
      <c r="A5" s="9">
        <v>30001</v>
      </c>
      <c r="B5" s="9">
        <v>1</v>
      </c>
      <c r="C5" s="9">
        <v>30221</v>
      </c>
      <c r="D5" s="9">
        <v>5</v>
      </c>
      <c r="E5" s="11" t="str">
        <f>[1]日常任务配置!$L2</f>
        <v>6_30|2_31006001_1</v>
      </c>
      <c r="F5" s="9">
        <v>5</v>
      </c>
      <c r="G5" s="9" t="s">
        <v>220</v>
      </c>
      <c r="H5" s="9" t="str">
        <f>"name_daily_"&amp;A5</f>
        <v>name_daily_30001</v>
      </c>
      <c r="I5" s="9" t="str">
        <f>"desc_daily_"&amp;A5</f>
        <v>desc_daily_30001</v>
      </c>
      <c r="J5" s="9"/>
      <c r="K5" s="9" t="s">
        <v>433</v>
      </c>
    </row>
    <row r="6" spans="1:11">
      <c r="A6" s="9">
        <v>30002</v>
      </c>
      <c r="B6" s="9">
        <f>[1]系统开启汇总!$C$25</f>
        <v>20</v>
      </c>
      <c r="C6" s="9">
        <v>30222</v>
      </c>
      <c r="D6" s="9">
        <v>3</v>
      </c>
      <c r="E6" s="11" t="str">
        <f>[1]日常任务配置!$L3</f>
        <v>6_30|3_500</v>
      </c>
      <c r="F6" s="9">
        <v>5</v>
      </c>
      <c r="G6" s="9" t="s">
        <v>220</v>
      </c>
      <c r="H6" s="9" t="str">
        <f t="shared" ref="H6:H22" si="0">"name_daily_"&amp;A6</f>
        <v>name_daily_30002</v>
      </c>
      <c r="I6" s="9" t="str">
        <f t="shared" ref="I6:I22" si="1">"desc_daily_"&amp;A6</f>
        <v>desc_daily_30002</v>
      </c>
      <c r="J6" s="9"/>
      <c r="K6" s="9" t="s">
        <v>434</v>
      </c>
    </row>
    <row r="7" spans="1:11">
      <c r="A7" s="9">
        <v>30003</v>
      </c>
      <c r="B7" s="9">
        <v>1</v>
      </c>
      <c r="C7" s="9">
        <v>30241</v>
      </c>
      <c r="D7" s="9">
        <v>1</v>
      </c>
      <c r="E7" s="11" t="str">
        <f>[1]日常任务配置!$L4</f>
        <v>6_30|2_31005001_5</v>
      </c>
      <c r="F7" s="9">
        <v>5</v>
      </c>
      <c r="G7" s="12" t="s">
        <v>242</v>
      </c>
      <c r="H7" s="9" t="str">
        <f t="shared" si="0"/>
        <v>name_daily_30003</v>
      </c>
      <c r="I7" s="9" t="str">
        <f t="shared" si="1"/>
        <v>desc_daily_30003</v>
      </c>
      <c r="J7" s="9">
        <v>801</v>
      </c>
      <c r="K7" s="9" t="s">
        <v>435</v>
      </c>
    </row>
    <row r="8" spans="1:11">
      <c r="A8" s="9">
        <v>30004</v>
      </c>
      <c r="B8" s="9">
        <v>1</v>
      </c>
      <c r="C8" s="9">
        <v>30242</v>
      </c>
      <c r="D8" s="9">
        <v>1</v>
      </c>
      <c r="E8" s="11" t="str">
        <f>[1]日常任务配置!$L5</f>
        <v>6_30|2_31005001_10</v>
      </c>
      <c r="F8" s="9">
        <v>5</v>
      </c>
      <c r="G8" s="12" t="s">
        <v>436</v>
      </c>
      <c r="H8" s="9" t="str">
        <f t="shared" si="0"/>
        <v>name_daily_30004</v>
      </c>
      <c r="I8" s="9" t="str">
        <f t="shared" si="1"/>
        <v>desc_daily_30004</v>
      </c>
      <c r="J8" s="9">
        <v>802</v>
      </c>
      <c r="K8" s="9" t="s">
        <v>437</v>
      </c>
    </row>
    <row r="9" spans="1:11">
      <c r="A9" s="9">
        <v>30005</v>
      </c>
      <c r="B9" s="9">
        <v>1</v>
      </c>
      <c r="C9" s="9">
        <v>30243</v>
      </c>
      <c r="D9" s="9">
        <v>1</v>
      </c>
      <c r="E9" s="11" t="str">
        <f>[1]日常任务配置!$L6</f>
        <v>6_30|2_31004001_1</v>
      </c>
      <c r="F9" s="9">
        <v>5</v>
      </c>
      <c r="G9" s="12" t="s">
        <v>438</v>
      </c>
      <c r="H9" s="9" t="str">
        <f t="shared" si="0"/>
        <v>name_daily_30005</v>
      </c>
      <c r="I9" s="9" t="str">
        <f t="shared" si="1"/>
        <v>desc_daily_30005</v>
      </c>
      <c r="J9" s="9">
        <v>600</v>
      </c>
      <c r="K9" s="9" t="s">
        <v>439</v>
      </c>
    </row>
    <row r="10" spans="1:11">
      <c r="A10" s="9">
        <v>30006</v>
      </c>
      <c r="B10" s="9">
        <v>1</v>
      </c>
      <c r="C10" s="9">
        <v>30291</v>
      </c>
      <c r="D10" s="9">
        <v>3</v>
      </c>
      <c r="E10" s="11" t="str">
        <f>[1]日常任务配置!$L7</f>
        <v>6_30|3_500</v>
      </c>
      <c r="F10" s="9">
        <v>5</v>
      </c>
      <c r="G10" s="12" t="s">
        <v>239</v>
      </c>
      <c r="H10" s="9" t="str">
        <f t="shared" si="0"/>
        <v>name_daily_30006</v>
      </c>
      <c r="I10" s="9" t="str">
        <f t="shared" si="1"/>
        <v>desc_daily_30006</v>
      </c>
      <c r="J10" s="9">
        <v>210</v>
      </c>
      <c r="K10" s="9" t="s">
        <v>440</v>
      </c>
    </row>
    <row r="11" spans="1:11">
      <c r="A11" s="9">
        <v>30007</v>
      </c>
      <c r="B11" s="9">
        <v>1</v>
      </c>
      <c r="C11" s="9">
        <v>30292</v>
      </c>
      <c r="D11" s="9">
        <v>4</v>
      </c>
      <c r="E11" s="11" t="str">
        <f>[1]日常任务配置!$L8</f>
        <v>6_30|2_31007001_1</v>
      </c>
      <c r="F11" s="9">
        <v>5</v>
      </c>
      <c r="G11" s="12" t="s">
        <v>441</v>
      </c>
      <c r="H11" s="9" t="str">
        <f t="shared" si="0"/>
        <v>name_daily_30007</v>
      </c>
      <c r="I11" s="9" t="str">
        <f t="shared" si="1"/>
        <v>desc_daily_30007</v>
      </c>
      <c r="J11" s="9">
        <v>220</v>
      </c>
      <c r="K11" s="9" t="s">
        <v>442</v>
      </c>
    </row>
    <row r="12" spans="1:11">
      <c r="A12" s="9">
        <v>30008</v>
      </c>
      <c r="B12" s="9">
        <v>1</v>
      </c>
      <c r="C12" s="9">
        <v>30401</v>
      </c>
      <c r="D12" s="9">
        <v>10</v>
      </c>
      <c r="E12" s="11" t="str">
        <f>[1]日常任务配置!$L9</f>
        <v>6_55|2_31005001_5</v>
      </c>
      <c r="F12" s="9">
        <v>10</v>
      </c>
      <c r="G12" s="12" t="s">
        <v>355</v>
      </c>
      <c r="H12" s="9" t="str">
        <f t="shared" si="0"/>
        <v>name_daily_30008</v>
      </c>
      <c r="I12" s="9" t="str">
        <f t="shared" si="1"/>
        <v>desc_daily_30008</v>
      </c>
      <c r="J12" s="9">
        <v>311</v>
      </c>
      <c r="K12" s="9" t="s">
        <v>443</v>
      </c>
    </row>
    <row r="13" spans="1:11">
      <c r="A13" s="9">
        <v>30009</v>
      </c>
      <c r="B13" s="9">
        <f>[1]系统开启汇总!$C$6</f>
        <v>12</v>
      </c>
      <c r="C13" s="9">
        <v>30402</v>
      </c>
      <c r="D13" s="9">
        <v>3</v>
      </c>
      <c r="E13" s="11" t="str">
        <f>[1]日常任务配置!$L10</f>
        <v>6_55|2_31005001_5</v>
      </c>
      <c r="F13" s="9">
        <v>10</v>
      </c>
      <c r="G13" s="12" t="s">
        <v>355</v>
      </c>
      <c r="H13" s="9" t="str">
        <f t="shared" si="0"/>
        <v>name_daily_30009</v>
      </c>
      <c r="I13" s="9" t="str">
        <f t="shared" si="1"/>
        <v>desc_daily_30009</v>
      </c>
      <c r="J13" s="9">
        <v>312</v>
      </c>
      <c r="K13" s="9" t="s">
        <v>444</v>
      </c>
    </row>
    <row r="14" spans="1:11">
      <c r="A14" s="9">
        <v>30010</v>
      </c>
      <c r="B14" s="9">
        <f>[1]系统开启汇总!$C$15</f>
        <v>15</v>
      </c>
      <c r="C14" s="9">
        <v>30411</v>
      </c>
      <c r="D14" s="9">
        <v>5</v>
      </c>
      <c r="E14" s="11" t="str">
        <f>[1]日常任务配置!$L11</f>
        <v>6_30|3_500</v>
      </c>
      <c r="F14" s="9">
        <v>5</v>
      </c>
      <c r="G14" s="12" t="s">
        <v>377</v>
      </c>
      <c r="H14" s="9" t="str">
        <f t="shared" si="0"/>
        <v>name_daily_30010</v>
      </c>
      <c r="I14" s="9" t="str">
        <f t="shared" si="1"/>
        <v>desc_daily_30010</v>
      </c>
      <c r="J14" s="9">
        <v>320</v>
      </c>
      <c r="K14" s="9" t="s">
        <v>445</v>
      </c>
    </row>
    <row r="15" spans="1:11">
      <c r="A15" s="9">
        <v>30011</v>
      </c>
      <c r="B15" s="9">
        <f>[1]系统开启汇总!$C$13</f>
        <v>37</v>
      </c>
      <c r="C15" s="9">
        <v>30421</v>
      </c>
      <c r="D15" s="9">
        <v>1</v>
      </c>
      <c r="E15" s="11" t="str">
        <f>[1]日常任务配置!$L12</f>
        <v>6_55|3_1500</v>
      </c>
      <c r="F15" s="9">
        <v>10</v>
      </c>
      <c r="G15" s="12" t="s">
        <v>398</v>
      </c>
      <c r="H15" s="9" t="str">
        <f t="shared" si="0"/>
        <v>name_daily_30011</v>
      </c>
      <c r="I15" s="9" t="str">
        <f t="shared" si="1"/>
        <v>desc_daily_30011</v>
      </c>
      <c r="J15" s="9">
        <v>350</v>
      </c>
      <c r="K15" s="9" t="s">
        <v>446</v>
      </c>
    </row>
    <row r="16" spans="1:11">
      <c r="A16" s="9">
        <v>30012</v>
      </c>
      <c r="B16" s="9">
        <f>[1]系统开启汇总!$C$12</f>
        <v>33</v>
      </c>
      <c r="C16" s="9">
        <v>30431</v>
      </c>
      <c r="D16" s="9">
        <v>2</v>
      </c>
      <c r="E16" s="11" t="str">
        <f>[1]日常任务配置!$L13</f>
        <v>6_55|3_1500</v>
      </c>
      <c r="F16" s="9">
        <v>10</v>
      </c>
      <c r="G16" s="12" t="s">
        <v>401</v>
      </c>
      <c r="H16" s="9" t="str">
        <f t="shared" si="0"/>
        <v>name_daily_30012</v>
      </c>
      <c r="I16" s="9" t="str">
        <f t="shared" si="1"/>
        <v>desc_daily_30012</v>
      </c>
      <c r="J16" s="9">
        <v>340</v>
      </c>
      <c r="K16" s="9" t="s">
        <v>447</v>
      </c>
    </row>
    <row r="17" spans="1:11">
      <c r="A17" s="9">
        <v>30013</v>
      </c>
      <c r="B17" s="9">
        <f>[1]系统开启汇总!$C$16</f>
        <v>41</v>
      </c>
      <c r="C17" s="9">
        <v>30441</v>
      </c>
      <c r="D17" s="9">
        <v>1</v>
      </c>
      <c r="E17" s="11" t="str">
        <f>[1]日常任务配置!$L14</f>
        <v>6_85|3_2000</v>
      </c>
      <c r="F17" s="9">
        <v>15</v>
      </c>
      <c r="G17" s="12" t="s">
        <v>448</v>
      </c>
      <c r="H17" s="9" t="str">
        <f t="shared" si="0"/>
        <v>name_daily_30013</v>
      </c>
      <c r="I17" s="9" t="str">
        <f t="shared" si="1"/>
        <v>desc_daily_30013</v>
      </c>
      <c r="J17" s="9">
        <v>360</v>
      </c>
      <c r="K17" s="9" t="s">
        <v>449</v>
      </c>
    </row>
    <row r="18" spans="1:11">
      <c r="A18" s="9">
        <v>30014</v>
      </c>
      <c r="B18" s="9">
        <f>[1]系统开启汇总!$C$14</f>
        <v>25</v>
      </c>
      <c r="C18" s="9">
        <v>30451</v>
      </c>
      <c r="D18" s="9">
        <v>1</v>
      </c>
      <c r="E18" s="11" t="str">
        <f>[1]日常任务配置!$L15</f>
        <v>6_30|3_1000</v>
      </c>
      <c r="F18" s="9">
        <v>5</v>
      </c>
      <c r="G18" s="12" t="s">
        <v>307</v>
      </c>
      <c r="H18" s="9" t="str">
        <f t="shared" si="0"/>
        <v>name_daily_30014</v>
      </c>
      <c r="I18" s="9" t="str">
        <f t="shared" si="1"/>
        <v>desc_daily_30014</v>
      </c>
      <c r="J18" s="9">
        <v>911</v>
      </c>
      <c r="K18" s="9" t="s">
        <v>450</v>
      </c>
    </row>
    <row r="19" spans="1:11">
      <c r="A19" s="9">
        <v>30015</v>
      </c>
      <c r="B19" s="9">
        <f>[1]系统开启汇总!$C$8</f>
        <v>22</v>
      </c>
      <c r="C19" s="9">
        <v>30461</v>
      </c>
      <c r="D19" s="9">
        <v>3</v>
      </c>
      <c r="E19" s="11" t="str">
        <f>[1]日常任务配置!$L16</f>
        <v>6_30|3_1000</v>
      </c>
      <c r="F19" s="9">
        <v>5</v>
      </c>
      <c r="G19" s="13" t="s">
        <v>355</v>
      </c>
      <c r="H19" s="9" t="str">
        <f t="shared" si="0"/>
        <v>name_daily_30015</v>
      </c>
      <c r="I19" s="9" t="str">
        <f t="shared" si="1"/>
        <v>desc_daily_30015</v>
      </c>
      <c r="J19" s="9">
        <v>330</v>
      </c>
      <c r="K19" s="9" t="s">
        <v>451</v>
      </c>
    </row>
    <row r="20" spans="1:11">
      <c r="A20" s="9">
        <v>30016</v>
      </c>
      <c r="B20" s="9">
        <v>1</v>
      </c>
      <c r="C20" s="9">
        <v>40101</v>
      </c>
      <c r="D20" s="9">
        <v>1</v>
      </c>
      <c r="E20" s="11" t="str">
        <f>[1]日常任务配置!$L17</f>
        <v>4_100|2_31005001_10</v>
      </c>
      <c r="F20" s="9">
        <v>5</v>
      </c>
      <c r="G20" s="9" t="s">
        <v>452</v>
      </c>
      <c r="H20" s="9" t="str">
        <f t="shared" si="0"/>
        <v>name_daily_30016</v>
      </c>
      <c r="I20" s="9" t="str">
        <f t="shared" si="1"/>
        <v>desc_daily_30016</v>
      </c>
      <c r="J20" s="9">
        <v>803</v>
      </c>
      <c r="K20" s="9" t="s">
        <v>453</v>
      </c>
    </row>
    <row r="21" spans="1:11">
      <c r="A21" s="9">
        <v>30017</v>
      </c>
      <c r="B21" s="9">
        <v>1</v>
      </c>
      <c r="C21" s="9">
        <v>40102</v>
      </c>
      <c r="D21" s="9">
        <v>1</v>
      </c>
      <c r="E21" s="11" t="str">
        <f>[1]日常任务配置!$L18</f>
        <v>4_100|2_31005001_10</v>
      </c>
      <c r="F21" s="9">
        <v>5</v>
      </c>
      <c r="G21" s="9" t="s">
        <v>454</v>
      </c>
      <c r="H21" s="9" t="str">
        <f t="shared" si="0"/>
        <v>name_daily_30017</v>
      </c>
      <c r="I21" s="9" t="str">
        <f t="shared" si="1"/>
        <v>desc_daily_30017</v>
      </c>
      <c r="J21" s="9">
        <v>803</v>
      </c>
      <c r="K21" s="9" t="s">
        <v>455</v>
      </c>
    </row>
    <row r="22" spans="1:11">
      <c r="A22" s="9">
        <v>30018</v>
      </c>
      <c r="B22" s="9">
        <v>1</v>
      </c>
      <c r="C22" s="9">
        <v>30501</v>
      </c>
      <c r="D22" s="9">
        <v>1</v>
      </c>
      <c r="E22" s="11" t="str">
        <f>[1]日常任务配置!$L19</f>
        <v>4_10</v>
      </c>
      <c r="F22" s="9">
        <v>5</v>
      </c>
      <c r="G22" s="12" t="s">
        <v>456</v>
      </c>
      <c r="H22" s="9" t="str">
        <f t="shared" si="0"/>
        <v>name_daily_30018</v>
      </c>
      <c r="I22" s="9" t="str">
        <f t="shared" si="1"/>
        <v>desc_daily_30018</v>
      </c>
      <c r="J22" s="9"/>
      <c r="K22" s="9" t="s">
        <v>457</v>
      </c>
    </row>
  </sheetData>
  <pageMargins left="0.699305555555556" right="0.699305555555556" top="0.75" bottom="0.75" header="0.3" footer="0.3"/>
  <pageSetup paperSize="9" orientation="portrait" horizont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F8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E30" sqref="E30"/>
    </sheetView>
  </sheetViews>
  <sheetFormatPr defaultColWidth="9" defaultRowHeight="13.5" outlineLevelRow="7" outlineLevelCol="5"/>
  <cols>
    <col min="1" max="1" width="7.75" customWidth="1"/>
    <col min="2" max="2" width="12.625" customWidth="1"/>
    <col min="3" max="3" width="12.125" customWidth="1"/>
    <col min="4" max="4" width="9.75" customWidth="1"/>
    <col min="5" max="5" width="38.25" customWidth="1"/>
  </cols>
  <sheetData>
    <row r="1" ht="17.25" spans="1:6">
      <c r="A1" s="1" t="s">
        <v>0</v>
      </c>
      <c r="B1" s="1" t="s">
        <v>0</v>
      </c>
      <c r="C1" s="1" t="s">
        <v>0</v>
      </c>
      <c r="D1" s="1" t="s">
        <v>1</v>
      </c>
      <c r="E1" s="1" t="s">
        <v>1</v>
      </c>
      <c r="F1" s="1" t="s">
        <v>1</v>
      </c>
    </row>
    <row r="2" ht="18" spans="1:6">
      <c r="A2" s="2" t="s">
        <v>2</v>
      </c>
      <c r="B2" s="2" t="s">
        <v>458</v>
      </c>
      <c r="C2" s="2" t="s">
        <v>459</v>
      </c>
      <c r="D2" s="2" t="s">
        <v>460</v>
      </c>
      <c r="E2" s="2" t="s">
        <v>6</v>
      </c>
      <c r="F2" s="3" t="s">
        <v>424</v>
      </c>
    </row>
    <row r="3" ht="18" spans="1:6">
      <c r="A3" s="4" t="s">
        <v>461</v>
      </c>
      <c r="B3" s="4" t="s">
        <v>462</v>
      </c>
      <c r="C3" s="4" t="s">
        <v>463</v>
      </c>
      <c r="D3" s="4" t="s">
        <v>464</v>
      </c>
      <c r="E3" s="4" t="s">
        <v>465</v>
      </c>
      <c r="F3" s="5" t="s">
        <v>21</v>
      </c>
    </row>
    <row r="4" ht="51.75" spans="1:6">
      <c r="A4" s="6" t="s">
        <v>461</v>
      </c>
      <c r="B4" s="6" t="s">
        <v>462</v>
      </c>
      <c r="C4" s="6" t="s">
        <v>463</v>
      </c>
      <c r="D4" s="6" t="s">
        <v>466</v>
      </c>
      <c r="E4" s="6" t="s">
        <v>25</v>
      </c>
      <c r="F4" s="6" t="s">
        <v>29</v>
      </c>
    </row>
    <row r="5" spans="1:6">
      <c r="A5" s="7">
        <v>1</v>
      </c>
      <c r="B5" s="7">
        <v>1</v>
      </c>
      <c r="C5" s="7">
        <v>24</v>
      </c>
      <c r="D5" s="7" t="s">
        <v>467</v>
      </c>
      <c r="E5" s="8" t="str">
        <f>[2]日常宝箱配置!$G$4</f>
        <v>4_10&amp;4_15&amp;4_25</v>
      </c>
      <c r="F5" s="9" t="s">
        <v>468</v>
      </c>
    </row>
    <row r="6" spans="1:6">
      <c r="A6" s="7">
        <v>2</v>
      </c>
      <c r="B6" s="7">
        <v>25</v>
      </c>
      <c r="C6" s="7">
        <v>34</v>
      </c>
      <c r="D6" s="7" t="s">
        <v>469</v>
      </c>
      <c r="E6" s="8" t="str">
        <f>[2]日常宝箱配置!$G$4</f>
        <v>4_10&amp;4_15&amp;4_25</v>
      </c>
      <c r="F6" s="9" t="s">
        <v>468</v>
      </c>
    </row>
    <row r="7" spans="1:6">
      <c r="A7" s="7">
        <v>3</v>
      </c>
      <c r="B7" s="7">
        <v>35</v>
      </c>
      <c r="C7" s="7">
        <v>39</v>
      </c>
      <c r="D7" s="7" t="s">
        <v>470</v>
      </c>
      <c r="E7" s="8" t="str">
        <f>[2]日常宝箱配置!$G$4</f>
        <v>4_10&amp;4_15&amp;4_25</v>
      </c>
      <c r="F7" s="9" t="s">
        <v>468</v>
      </c>
    </row>
    <row r="8" spans="1:6">
      <c r="A8" s="7">
        <v>4</v>
      </c>
      <c r="B8" s="7">
        <v>40</v>
      </c>
      <c r="C8" s="7">
        <v>100</v>
      </c>
      <c r="D8" s="7" t="s">
        <v>471</v>
      </c>
      <c r="E8" s="8" t="str">
        <f>[2]日常宝箱配置!$G$4</f>
        <v>4_10&amp;4_15&amp;4_25</v>
      </c>
      <c r="F8" s="9" t="s">
        <v>468</v>
      </c>
    </row>
  </sheetData>
  <pageMargins left="0.699305555555556" right="0.699305555555556" top="0.75" bottom="0.75" header="0.3" footer="0.3"/>
  <pageSetup paperSize="9" orientation="portrait" horizont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s_task_main</vt:lpstr>
      <vt:lpstr>s_task_achievement</vt:lpstr>
      <vt:lpstr>s_task_daily</vt:lpstr>
      <vt:lpstr>s_task_box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2017-03-31T07:51:03Z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